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50" windowHeight="6630"/>
  </bookViews>
  <sheets>
    <sheet name="届出書" sheetId="8" r:id="rId1"/>
    <sheet name="記入例" sheetId="9" r:id="rId2"/>
  </sheets>
  <definedNames>
    <definedName name="_xlnm.Print_Area" localSheetId="1">記入例!$A$1:$AE$48</definedName>
    <definedName name="_xlnm.Print_Area" localSheetId="0">届出書!$A$1:$AE$48</definedName>
  </definedNames>
  <calcPr calcId="162913"/>
</workbook>
</file>

<file path=xl/calcChain.xml><?xml version="1.0" encoding="utf-8"?>
<calcChain xmlns="http://schemas.openxmlformats.org/spreadsheetml/2006/main">
  <c r="U47" i="8" l="1"/>
  <c r="U45" i="8"/>
  <c r="U43" i="8"/>
  <c r="U47" i="9"/>
  <c r="U45" i="9"/>
  <c r="U43" i="9"/>
  <c r="J47" i="9" l="1"/>
  <c r="J45" i="9"/>
  <c r="J43" i="9"/>
  <c r="U39" i="9"/>
  <c r="J39" i="9"/>
  <c r="Z37" i="9"/>
  <c r="O37" i="9"/>
  <c r="Z35" i="9"/>
  <c r="O35" i="9"/>
  <c r="Z33" i="9"/>
  <c r="O33" i="9"/>
  <c r="O31" i="9"/>
  <c r="O29" i="9"/>
  <c r="O28" i="9"/>
  <c r="AA27" i="9"/>
  <c r="Y27" i="9"/>
  <c r="T27" i="9"/>
  <c r="L25" i="9"/>
  <c r="Z21" i="9"/>
  <c r="O21" i="9"/>
  <c r="O19" i="9"/>
  <c r="AN18" i="9"/>
  <c r="AM18" i="9"/>
  <c r="AK18" i="9"/>
  <c r="AJ18" i="9"/>
  <c r="AI18" i="9"/>
  <c r="AH18" i="9"/>
  <c r="T17" i="9"/>
  <c r="AB15" i="9"/>
  <c r="Y15" i="9"/>
  <c r="T14" i="9"/>
  <c r="B12" i="9"/>
  <c r="V9" i="9"/>
  <c r="B12" i="8"/>
  <c r="AN18" i="8"/>
  <c r="AM18" i="8"/>
  <c r="L23" i="8"/>
  <c r="AK18" i="8"/>
  <c r="AJ18" i="8"/>
  <c r="AI18" i="8"/>
  <c r="AH18" i="8"/>
  <c r="L23" i="9" l="1"/>
  <c r="L25" i="8"/>
  <c r="Z33" i="8" l="1"/>
  <c r="J47" i="8" l="1"/>
  <c r="J45" i="8"/>
  <c r="J43" i="8"/>
  <c r="U39" i="8"/>
  <c r="J39" i="8"/>
  <c r="Z37" i="8"/>
  <c r="Z35" i="8"/>
  <c r="O37" i="8"/>
  <c r="O35" i="8"/>
  <c r="O33" i="8"/>
  <c r="O31" i="8"/>
  <c r="O29" i="8"/>
  <c r="Z21" i="8"/>
  <c r="O21" i="8"/>
  <c r="O19" i="8"/>
  <c r="T27" i="8" l="1"/>
  <c r="T17" i="8"/>
  <c r="T14" i="8"/>
  <c r="AB15" i="8"/>
  <c r="AA27" i="8"/>
  <c r="Y15" i="8"/>
  <c r="Y27" i="8"/>
  <c r="O28" i="8"/>
  <c r="V9" i="8"/>
</calcChain>
</file>

<file path=xl/sharedStrings.xml><?xml version="1.0" encoding="utf-8"?>
<sst xmlns="http://schemas.openxmlformats.org/spreadsheetml/2006/main" count="540" uniqueCount="232">
  <si>
    <t>商号又は名称</t>
    <rPh sb="0" eb="2">
      <t>ショウゴウ</t>
    </rPh>
    <rPh sb="2" eb="3">
      <t>マタ</t>
    </rPh>
    <rPh sb="4" eb="6">
      <t>メイショウ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</si>
  <si>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</si>
  <si>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</si>
  <si>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（Ａ４）</t>
    <phoneticPr fontId="1"/>
  </si>
  <si>
    <t>届　　　出　　　書</t>
    <rPh sb="0" eb="1">
      <t>トドケ</t>
    </rPh>
    <rPh sb="4" eb="5">
      <t>デ</t>
    </rPh>
    <rPh sb="8" eb="9">
      <t>ショ</t>
    </rPh>
    <phoneticPr fontId="1"/>
  </si>
  <si>
    <t>）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</si>
  <si>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</si>
  <si>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</si>
  <si>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免許証番号</t>
    <rPh sb="0" eb="3">
      <t>メンキョショウ</t>
    </rPh>
    <rPh sb="3" eb="5">
      <t>バンゴウ</t>
    </rPh>
    <phoneticPr fontId="1"/>
  </si>
  <si>
    <t>代表者氏名</t>
    <rPh sb="0" eb="3">
      <t>ダイヒョウシャ</t>
    </rPh>
    <rPh sb="3" eb="5">
      <t>シメイ</t>
    </rPh>
    <phoneticPr fontId="1"/>
  </si>
  <si>
    <t>名　称</t>
    <rPh sb="0" eb="1">
      <t>ナ</t>
    </rPh>
    <rPh sb="2" eb="3">
      <t>ショウ</t>
    </rPh>
    <phoneticPr fontId="1"/>
  </si>
  <si>
    <t>業務の種別</t>
    <rPh sb="0" eb="2">
      <t>ギョウム</t>
    </rPh>
    <rPh sb="3" eb="5">
      <t>シュベツ</t>
    </rPh>
    <phoneticPr fontId="1"/>
  </si>
  <si>
    <t>業務の態様</t>
    <rPh sb="0" eb="2">
      <t>ギョウム</t>
    </rPh>
    <rPh sb="3" eb="5">
      <t>タイヨウ</t>
    </rPh>
    <phoneticPr fontId="1"/>
  </si>
  <si>
    <t>区分所有建物</t>
    <rPh sb="0" eb="2">
      <t>クブン</t>
    </rPh>
    <rPh sb="2" eb="4">
      <t>ショユウ</t>
    </rPh>
    <rPh sb="4" eb="6">
      <t>タテモノ</t>
    </rPh>
    <phoneticPr fontId="1"/>
  </si>
  <si>
    <t>宅　　　　地</t>
    <rPh sb="0" eb="1">
      <t>タク</t>
    </rPh>
    <rPh sb="5" eb="6">
      <t>チ</t>
    </rPh>
    <phoneticPr fontId="1"/>
  </si>
  <si>
    <t>所　 在　 地</t>
    <rPh sb="0" eb="1">
      <t>トコロ</t>
    </rPh>
    <rPh sb="3" eb="4">
      <t>ザイ</t>
    </rPh>
    <rPh sb="6" eb="7">
      <t>チ</t>
    </rPh>
    <phoneticPr fontId="1"/>
  </si>
  <si>
    <t>名　　　　称</t>
    <rPh sb="0" eb="1">
      <t>ナ</t>
    </rPh>
    <rPh sb="5" eb="6">
      <t>ショウ</t>
    </rPh>
    <phoneticPr fontId="1"/>
  </si>
  <si>
    <t>戸 建　住 宅</t>
    <rPh sb="0" eb="1">
      <t>ト</t>
    </rPh>
    <rPh sb="2" eb="3">
      <t>ケン</t>
    </rPh>
    <rPh sb="4" eb="5">
      <t>ジュウ</t>
    </rPh>
    <rPh sb="6" eb="7">
      <t>タク</t>
    </rPh>
    <phoneticPr fontId="1"/>
  </si>
  <si>
    <t>㎡</t>
    <phoneticPr fontId="1"/>
  </si>
  <si>
    <t>(商号又は名称)</t>
    <rPh sb="1" eb="3">
      <t>ショウゴウ</t>
    </rPh>
    <rPh sb="3" eb="4">
      <t>マタ</t>
    </rPh>
    <rPh sb="5" eb="7">
      <t>メイショウ</t>
    </rPh>
    <phoneticPr fontId="1"/>
  </si>
  <si>
    <t>国土交通大臣</t>
    <rPh sb="0" eb="2">
      <t>コクド</t>
    </rPh>
    <rPh sb="2" eb="4">
      <t>コウツウ</t>
    </rPh>
    <rPh sb="4" eb="6">
      <t>ダイジン</t>
    </rPh>
    <phoneticPr fontId="1"/>
  </si>
  <si>
    <t>（</t>
    <phoneticPr fontId="1"/>
  </si>
  <si>
    <t>売主である宅地建物取引
業者の商号又は名称等</t>
    <rPh sb="0" eb="1">
      <t>ウ</t>
    </rPh>
    <rPh sb="1" eb="2">
      <t>ヌシ</t>
    </rPh>
    <rPh sb="5" eb="7">
      <t>タクチ</t>
    </rPh>
    <rPh sb="7" eb="9">
      <t>タテモノ</t>
    </rPh>
    <rPh sb="9" eb="11">
      <t>トリヒキ</t>
    </rPh>
    <rPh sb="12" eb="14">
      <t>ギョウシャ</t>
    </rPh>
    <rPh sb="15" eb="17">
      <t>ショウゴウ</t>
    </rPh>
    <rPh sb="17" eb="18">
      <t>マタ</t>
    </rPh>
    <rPh sb="19" eb="21">
      <t>メイショウ</t>
    </rPh>
    <rPh sb="21" eb="22">
      <t>ナド</t>
    </rPh>
    <phoneticPr fontId="1"/>
  </si>
  <si>
    <t>　宅地建物取引業法第50条第２項の規定により、下記の場所について、下記の事項を</t>
    <rPh sb="1" eb="8">
      <t>ギョウ</t>
    </rPh>
    <rPh sb="8" eb="9">
      <t>ホウ</t>
    </rPh>
    <rPh sb="9" eb="10">
      <t>ダイ</t>
    </rPh>
    <rPh sb="12" eb="13">
      <t>ジョウ</t>
    </rPh>
    <rPh sb="13" eb="14">
      <t>ダイ</t>
    </rPh>
    <rPh sb="15" eb="16">
      <t>コウ</t>
    </rPh>
    <rPh sb="17" eb="19">
      <t>キテイ</t>
    </rPh>
    <rPh sb="23" eb="25">
      <t>カキ</t>
    </rPh>
    <rPh sb="26" eb="28">
      <t>バショ</t>
    </rPh>
    <rPh sb="33" eb="35">
      <t>カキ</t>
    </rPh>
    <rPh sb="36" eb="38">
      <t>ジコウ</t>
    </rPh>
    <phoneticPr fontId="1"/>
  </si>
  <si>
    <r>
      <rPr>
        <sz val="10"/>
        <rFont val="ＭＳ ゴシック"/>
        <family val="3"/>
        <charset val="128"/>
      </rPr>
      <t>様式第十二号</t>
    </r>
    <r>
      <rPr>
        <sz val="10"/>
        <rFont val="ＭＳ 明朝"/>
        <family val="1"/>
        <charset val="128"/>
      </rPr>
      <t>（第十九条関係）</t>
    </r>
    <rPh sb="0" eb="2">
      <t>ヨウシキ</t>
    </rPh>
    <rPh sb="2" eb="3">
      <t>ダイ</t>
    </rPh>
    <rPh sb="3" eb="4">
      <t>ジュウ</t>
    </rPh>
    <rPh sb="4" eb="5">
      <t>ニ</t>
    </rPh>
    <rPh sb="5" eb="6">
      <t>ゴウ</t>
    </rPh>
    <rPh sb="8" eb="10">
      <t>19</t>
    </rPh>
    <phoneticPr fontId="1"/>
  </si>
  <si>
    <t>届出の対象となる案内所、</t>
    <rPh sb="0" eb="2">
      <t>トドケデ</t>
    </rPh>
    <rPh sb="3" eb="5">
      <t>タイショウ</t>
    </rPh>
    <rPh sb="8" eb="11">
      <t>アンナイショ</t>
    </rPh>
    <phoneticPr fontId="1"/>
  </si>
  <si>
    <t>展示会等の場所</t>
    <rPh sb="0" eb="4">
      <t>テンジカイナド</t>
    </rPh>
    <rPh sb="5" eb="7">
      <t>バショ</t>
    </rPh>
    <phoneticPr fontId="1"/>
  </si>
  <si>
    <t>　4 専任の宅地建物取
  　引士に関する事項</t>
    <rPh sb="3" eb="5">
      <t>センニン</t>
    </rPh>
    <rPh sb="6" eb="8">
      <t>タクチ</t>
    </rPh>
    <rPh sb="8" eb="10">
      <t>タテモノ</t>
    </rPh>
    <rPh sb="10" eb="11">
      <t>トリ</t>
    </rPh>
    <rPh sb="15" eb="16">
      <t>イン</t>
    </rPh>
    <rPh sb="16" eb="17">
      <t>シ</t>
    </rPh>
    <rPh sb="18" eb="19">
      <t>カン</t>
    </rPh>
    <rPh sb="21" eb="23">
      <t>ジコウ</t>
    </rPh>
    <phoneticPr fontId="1"/>
  </si>
  <si>
    <t>取り扱う
宅地建物
の内容等</t>
    <rPh sb="0" eb="1">
      <t>ト</t>
    </rPh>
    <rPh sb="2" eb="3">
      <t>アツカ</t>
    </rPh>
    <rPh sb="6" eb="8">
      <t>タクチ</t>
    </rPh>
    <rPh sb="8" eb="10">
      <t>タテモノ</t>
    </rPh>
    <rPh sb="13" eb="15">
      <t>ナイヨウ</t>
    </rPh>
    <rPh sb="15" eb="16">
      <t>トウ</t>
    </rPh>
    <phoneticPr fontId="1"/>
  </si>
  <si>
    <t>物　件　の　種　類　等</t>
    <rPh sb="0" eb="1">
      <t>モノ</t>
    </rPh>
    <rPh sb="2" eb="3">
      <t>ケン</t>
    </rPh>
    <rPh sb="6" eb="7">
      <t>タネ</t>
    </rPh>
    <rPh sb="8" eb="9">
      <t>タグイ</t>
    </rPh>
    <rPh sb="10" eb="11">
      <t>トウ</t>
    </rPh>
    <phoneticPr fontId="1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</si>
  <si>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1"/>
  </si>
  <si>
    <t>氏　　　　　　名</t>
    <rPh sb="0" eb="1">
      <t>シ</t>
    </rPh>
    <rPh sb="7" eb="8">
      <t>メイ</t>
    </rPh>
    <phoneticPr fontId="1"/>
  </si>
  <si>
    <t>　　届け出ます。</t>
    <rPh sb="2" eb="3">
      <t>トド</t>
    </rPh>
    <rPh sb="4" eb="5">
      <t>デ</t>
    </rPh>
    <phoneticPr fontId="1"/>
  </si>
  <si>
    <t>1 所在地</t>
    <rPh sb="2" eb="5">
      <t>ショザイチ</t>
    </rPh>
    <phoneticPr fontId="1"/>
  </si>
  <si>
    <t>2 業 務 の 内 容</t>
    <rPh sb="2" eb="3">
      <t>ギョウ</t>
    </rPh>
    <rPh sb="4" eb="5">
      <t>ツトム</t>
    </rPh>
    <rPh sb="8" eb="9">
      <t>ナイ</t>
    </rPh>
    <rPh sb="10" eb="11">
      <t>カタチ</t>
    </rPh>
    <phoneticPr fontId="1"/>
  </si>
  <si>
    <t>戸</t>
    <phoneticPr fontId="1"/>
  </si>
  <si>
    <t>区画</t>
    <phoneticPr fontId="1"/>
  </si>
  <si>
    <t>から</t>
    <phoneticPr fontId="1"/>
  </si>
  <si>
    <t>まで</t>
    <phoneticPr fontId="1"/>
  </si>
  <si>
    <t>申請年月日</t>
    <rPh sb="0" eb="2">
      <t>シンセイ</t>
    </rPh>
    <rPh sb="2" eb="5">
      <t>ネンガッピ</t>
    </rPh>
    <phoneticPr fontId="1"/>
  </si>
  <si>
    <t>(入力例：2020/4/1)</t>
    <rPh sb="1" eb="4">
      <t>ニュウリョクレイ</t>
    </rPh>
    <phoneticPr fontId="1"/>
  </si>
  <si>
    <t>免許行政庁</t>
    <rPh sb="0" eb="2">
      <t>メンキョ</t>
    </rPh>
    <rPh sb="2" eb="5">
      <t>ギョウセイチョウ</t>
    </rPh>
    <phoneticPr fontId="1"/>
  </si>
  <si>
    <t>北海道開発局長　殿</t>
    <rPh sb="0" eb="3">
      <t>ホッカイドウ</t>
    </rPh>
    <rPh sb="3" eb="5">
      <t>カイハツ</t>
    </rPh>
    <phoneticPr fontId="1"/>
  </si>
  <si>
    <t>プルダウン入力</t>
    <rPh sb="5" eb="7">
      <t>ニュウリョク</t>
    </rPh>
    <phoneticPr fontId="1"/>
  </si>
  <si>
    <t>東北地方整備局長　殿</t>
    <rPh sb="0" eb="2">
      <t>トウホク</t>
    </rPh>
    <phoneticPr fontId="1"/>
  </si>
  <si>
    <t>関東地方整備局長　殿</t>
    <rPh sb="0" eb="2">
      <t>カントウ</t>
    </rPh>
    <phoneticPr fontId="1"/>
  </si>
  <si>
    <t>北陸地方整備局長　殿</t>
    <rPh sb="0" eb="2">
      <t>ホクリク</t>
    </rPh>
    <phoneticPr fontId="1"/>
  </si>
  <si>
    <t>中部地方整備局長　殿</t>
    <rPh sb="0" eb="2">
      <t>チュウブ</t>
    </rPh>
    <phoneticPr fontId="1"/>
  </si>
  <si>
    <t>近畿地方整備局長　殿</t>
  </si>
  <si>
    <t>中国地方整備局長　殿</t>
    <rPh sb="0" eb="2">
      <t>チュウゴク</t>
    </rPh>
    <phoneticPr fontId="1"/>
  </si>
  <si>
    <t>四国地方整備局長　殿</t>
    <rPh sb="0" eb="2">
      <t>シコク</t>
    </rPh>
    <phoneticPr fontId="1"/>
  </si>
  <si>
    <t>九州地方整備局長　殿</t>
    <rPh sb="0" eb="2">
      <t>キュウシュウ</t>
    </rPh>
    <phoneticPr fontId="1"/>
  </si>
  <si>
    <t>沖縄総合事務局長　殿</t>
    <rPh sb="0" eb="7">
      <t>オキナワソウゴウジムキョク</t>
    </rPh>
    <rPh sb="7" eb="8">
      <t>チョウ</t>
    </rPh>
    <phoneticPr fontId="1"/>
  </si>
  <si>
    <t>商号又は名称</t>
    <rPh sb="0" eb="3">
      <t>ショウゴウマタ</t>
    </rPh>
    <rPh sb="4" eb="6">
      <t>メイショウ</t>
    </rPh>
    <phoneticPr fontId="1"/>
  </si>
  <si>
    <t>（直接入力）</t>
    <rPh sb="1" eb="3">
      <t>チョクセツ</t>
    </rPh>
    <rPh sb="3" eb="5">
      <t>ニュウリョク</t>
    </rPh>
    <phoneticPr fontId="1"/>
  </si>
  <si>
    <t>【売主業者】</t>
    <phoneticPr fontId="1"/>
  </si>
  <si>
    <t>（</t>
    <phoneticPr fontId="1"/>
  </si>
  <si>
    <t>）</t>
    <phoneticPr fontId="1"/>
  </si>
  <si>
    <t>号</t>
    <rPh sb="0" eb="1">
      <t>ゴウ</t>
    </rPh>
    <phoneticPr fontId="1"/>
  </si>
  <si>
    <t>00 国土交通大臣</t>
    <rPh sb="3" eb="5">
      <t>コクド</t>
    </rPh>
    <rPh sb="5" eb="7">
      <t>コウツウ</t>
    </rPh>
    <rPh sb="7" eb="9">
      <t>ダイジン</t>
    </rPh>
    <phoneticPr fontId="2"/>
  </si>
  <si>
    <t>02 青森県知事</t>
    <rPh sb="3" eb="6">
      <t>アオモリケン</t>
    </rPh>
    <rPh sb="6" eb="8">
      <t>チジ</t>
    </rPh>
    <phoneticPr fontId="2"/>
  </si>
  <si>
    <t>03 岩手県知事</t>
    <rPh sb="3" eb="6">
      <t>イワテケン</t>
    </rPh>
    <rPh sb="6" eb="8">
      <t>チジ</t>
    </rPh>
    <phoneticPr fontId="2"/>
  </si>
  <si>
    <t>04 宮城県知事</t>
  </si>
  <si>
    <t>05 秋田県知事</t>
  </si>
  <si>
    <t>06 山形県知事</t>
  </si>
  <si>
    <t>07 福島県知事</t>
  </si>
  <si>
    <t>08 茨城県知事</t>
  </si>
  <si>
    <t>09 栃木県知事</t>
  </si>
  <si>
    <t>10 群馬県知事</t>
  </si>
  <si>
    <t>11 埼玉県知事</t>
  </si>
  <si>
    <t>12 千葉県知事</t>
  </si>
  <si>
    <t>13 東京都知事</t>
  </si>
  <si>
    <t>14 神奈川県知事</t>
  </si>
  <si>
    <t>15 新潟県知事</t>
  </si>
  <si>
    <t>16 富山県知事</t>
  </si>
  <si>
    <t>17 石川県知事</t>
  </si>
  <si>
    <t>18 福井県知事</t>
  </si>
  <si>
    <t>19 山梨県知事</t>
  </si>
  <si>
    <t>20 長野県知事</t>
  </si>
  <si>
    <t>21 岐阜県知事</t>
  </si>
  <si>
    <t>22 静岡県知事</t>
  </si>
  <si>
    <t>23 愛知県知事</t>
  </si>
  <si>
    <t>24 三重県知事</t>
  </si>
  <si>
    <t>25 滋賀県知事</t>
  </si>
  <si>
    <t>26 京都府知事</t>
  </si>
  <si>
    <t>27 大阪府知事</t>
  </si>
  <si>
    <t>28 兵庫県知事</t>
  </si>
  <si>
    <t>29 奈良県知事</t>
  </si>
  <si>
    <t>30 和歌山県知事</t>
  </si>
  <si>
    <t>31 鳥取県知事</t>
  </si>
  <si>
    <t>32 島根県知事</t>
  </si>
  <si>
    <t>33 岡山県知事</t>
  </si>
  <si>
    <t>34 広島県知事</t>
  </si>
  <si>
    <t>35 山口県知事</t>
  </si>
  <si>
    <t>36 徳島県知事</t>
  </si>
  <si>
    <t>37 香川県知事</t>
  </si>
  <si>
    <t>38 愛媛県知事</t>
  </si>
  <si>
    <t>39 高知県知事</t>
  </si>
  <si>
    <t>40 福岡県知事</t>
  </si>
  <si>
    <t>41 佐賀県知事</t>
  </si>
  <si>
    <t>42 長崎県知事</t>
  </si>
  <si>
    <t>43 熊本県知事</t>
  </si>
  <si>
    <t>44 大分県知事</t>
  </si>
  <si>
    <t>45 宮崎県知事</t>
  </si>
  <si>
    <t>46 鹿児島県知事</t>
  </si>
  <si>
    <t>47 沖縄県知事</t>
  </si>
  <si>
    <t>51 北海道知事（石狩）</t>
  </si>
  <si>
    <t>52 北海道知事（渡島）</t>
  </si>
  <si>
    <t>53 北海道知事（檜山）</t>
  </si>
  <si>
    <t>54 北海道知事（後志）</t>
  </si>
  <si>
    <t>55 北海道知事（空知）</t>
  </si>
  <si>
    <t>56 北海道知事（上川）</t>
  </si>
  <si>
    <t>57 北海道知事（留萌）</t>
  </si>
  <si>
    <t>58 北海道知事（宗谷）</t>
  </si>
  <si>
    <t>59 北海道知事（オホ）</t>
  </si>
  <si>
    <t>60 北海道知事（胆振）</t>
  </si>
  <si>
    <t>61 北海道知事（日高）</t>
  </si>
  <si>
    <t>62 北海道知事（十勝）</t>
  </si>
  <si>
    <t>63 北海道知事（釧路）</t>
  </si>
  <si>
    <t>64 北海道知事（根室）</t>
  </si>
  <si>
    <t>免許証番号</t>
    <rPh sb="0" eb="5">
      <t>メンキョショウバンゴウ</t>
    </rPh>
    <phoneticPr fontId="1"/>
  </si>
  <si>
    <t>国土交通大臣</t>
    <rPh sb="0" eb="6">
      <t>コクドコウツウダイジン</t>
    </rPh>
    <phoneticPr fontId="1"/>
  </si>
  <si>
    <t>【物件の種類等】</t>
    <rPh sb="1" eb="3">
      <t>ブッケン</t>
    </rPh>
    <rPh sb="4" eb="6">
      <t>シュルイ</t>
    </rPh>
    <rPh sb="6" eb="7">
      <t>トウ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</si>
  <si>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</si>
  <si>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</si>
  <si>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区画</t>
    <rPh sb="0" eb="2">
      <t>クカク</t>
    </rPh>
    <phoneticPr fontId="1"/>
  </si>
  <si>
    <t>敷地面積の合計</t>
    <phoneticPr fontId="1"/>
  </si>
  <si>
    <t>㎡</t>
    <phoneticPr fontId="1"/>
  </si>
  <si>
    <t>宅地</t>
    <rPh sb="0" eb="2">
      <t>タクチ</t>
    </rPh>
    <phoneticPr fontId="1"/>
  </si>
  <si>
    <t>戸建住宅</t>
    <rPh sb="0" eb="2">
      <t>コダ</t>
    </rPh>
    <rPh sb="2" eb="4">
      <t>ジュウタク</t>
    </rPh>
    <phoneticPr fontId="1"/>
  </si>
  <si>
    <t>戸</t>
    <rPh sb="0" eb="1">
      <t>コ</t>
    </rPh>
    <phoneticPr fontId="1"/>
  </si>
  <si>
    <t>延べ面積の合計</t>
    <rPh sb="0" eb="1">
      <t>ノ</t>
    </rPh>
    <phoneticPr fontId="1"/>
  </si>
  <si>
    <t>【届出対象】</t>
    <rPh sb="1" eb="3">
      <t>トドケデ</t>
    </rPh>
    <rPh sb="3" eb="5">
      <t>タイショウ</t>
    </rPh>
    <phoneticPr fontId="1"/>
  </si>
  <si>
    <t>電話番号</t>
    <rPh sb="0" eb="2">
      <t>デンワ</t>
    </rPh>
    <rPh sb="2" eb="4">
      <t>バンゴウ</t>
    </rPh>
    <phoneticPr fontId="1"/>
  </si>
  <si>
    <t>(入力例：03-1234-5678)</t>
    <rPh sb="1" eb="4">
      <t>ニュウリョクレイ</t>
    </rPh>
    <phoneticPr fontId="1"/>
  </si>
  <si>
    <t>　3 業務を行う期間</t>
    <rPh sb="3" eb="5">
      <t>ギョウム</t>
    </rPh>
    <rPh sb="6" eb="7">
      <t>オコナ</t>
    </rPh>
    <rPh sb="8" eb="10">
      <t>キカン</t>
    </rPh>
    <phoneticPr fontId="1"/>
  </si>
  <si>
    <t>【業務期間】</t>
    <rPh sb="1" eb="3">
      <t>ギョウム</t>
    </rPh>
    <rPh sb="3" eb="5">
      <t>キカン</t>
    </rPh>
    <phoneticPr fontId="1"/>
  </si>
  <si>
    <t>から</t>
    <phoneticPr fontId="1"/>
  </si>
  <si>
    <t>まで</t>
    <phoneticPr fontId="1"/>
  </si>
  <si>
    <t>業務の種別</t>
    <rPh sb="0" eb="2">
      <t>ギョウム</t>
    </rPh>
    <rPh sb="3" eb="5">
      <t>シュベツ</t>
    </rPh>
    <phoneticPr fontId="1"/>
  </si>
  <si>
    <t>業務の態様</t>
    <rPh sb="0" eb="2">
      <t>ギョウム</t>
    </rPh>
    <rPh sb="3" eb="5">
      <t>タイヨウ</t>
    </rPh>
    <phoneticPr fontId="1"/>
  </si>
  <si>
    <t>(1) 売買</t>
    <phoneticPr fontId="1"/>
  </si>
  <si>
    <t>(2) 交換</t>
    <phoneticPr fontId="1"/>
  </si>
  <si>
    <t>(3) 代理</t>
    <phoneticPr fontId="1"/>
  </si>
  <si>
    <t>(4) 媒介</t>
    <phoneticPr fontId="1"/>
  </si>
  <si>
    <t>(1) 契約の締結</t>
    <phoneticPr fontId="1"/>
  </si>
  <si>
    <t>(2) 契約の申込みの受理</t>
    <phoneticPr fontId="1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</si>
  <si>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</si>
  <si>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</si>
  <si>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</si>
  <si>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</si>
  <si>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</si>
  <si>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</si>
  <si>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</si>
  <si>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</si>
  <si>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</si>
  <si>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</si>
  <si>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</si>
  <si>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</si>
  <si>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  <rPh sb="2" eb="3">
      <t>カワ</t>
    </rPh>
    <phoneticPr fontId="2"/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</si>
  <si>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</si>
  <si>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</si>
  <si>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</si>
  <si>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</si>
  <si>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</si>
  <si>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</si>
  <si>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</si>
  <si>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</si>
  <si>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</si>
  <si>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</si>
  <si>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</si>
  <si>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</si>
  <si>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</si>
  <si>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</si>
  <si>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</si>
  <si>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  <rPh sb="2" eb="3">
      <t>ヤマ</t>
    </rPh>
    <phoneticPr fontId="2"/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</si>
  <si>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</si>
  <si>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</si>
  <si>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</si>
  <si>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</si>
  <si>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</si>
  <si>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</si>
  <si>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</si>
  <si>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</si>
  <si>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</si>
  <si>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</si>
  <si>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</si>
  <si>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</si>
  <si>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</si>
  <si>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</si>
  <si>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</si>
  <si>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  <rPh sb="2" eb="3">
      <t>シマ</t>
    </rPh>
    <phoneticPr fontId="2"/>
  </si>
  <si>
    <t>沖縄</t>
  </si>
  <si>
    <t>石狩</t>
  </si>
  <si>
    <t>渡島</t>
  </si>
  <si>
    <t>檜山</t>
  </si>
  <si>
    <t>後志</t>
  </si>
  <si>
    <t>空知</t>
  </si>
  <si>
    <t>上川</t>
  </si>
  <si>
    <t>留萌</t>
  </si>
  <si>
    <t>宗谷</t>
  </si>
  <si>
    <t>オホ</t>
  </si>
  <si>
    <t>胆振</t>
  </si>
  <si>
    <t>日高</t>
  </si>
  <si>
    <t>十勝</t>
  </si>
  <si>
    <t>釧路</t>
  </si>
  <si>
    <t>根室</t>
  </si>
  <si>
    <t>【専任取引士】</t>
    <rPh sb="1" eb="3">
      <t>センニン</t>
    </rPh>
    <rPh sb="3" eb="5">
      <t>トリヒキ</t>
    </rPh>
    <rPh sb="5" eb="6">
      <t>シ</t>
    </rPh>
    <phoneticPr fontId="1"/>
  </si>
  <si>
    <t>第</t>
    <rPh sb="0" eb="1">
      <t>ダイ</t>
    </rPh>
    <phoneticPr fontId="1"/>
  </si>
  <si>
    <t>専任取引士１</t>
    <rPh sb="0" eb="2">
      <t>センニン</t>
    </rPh>
    <rPh sb="2" eb="5">
      <t>トリヒキシ</t>
    </rPh>
    <phoneticPr fontId="1"/>
  </si>
  <si>
    <t>氏名</t>
    <rPh sb="0" eb="2">
      <t>シメイ</t>
    </rPh>
    <phoneticPr fontId="1"/>
  </si>
  <si>
    <t>登録番号</t>
    <rPh sb="0" eb="2">
      <t>トウロク</t>
    </rPh>
    <rPh sb="2" eb="4">
      <t>バンゴウ</t>
    </rPh>
    <phoneticPr fontId="1"/>
  </si>
  <si>
    <t>専任取引士２</t>
    <rPh sb="0" eb="2">
      <t>センニン</t>
    </rPh>
    <rPh sb="2" eb="5">
      <t>トリヒキシ</t>
    </rPh>
    <phoneticPr fontId="1"/>
  </si>
  <si>
    <t>専任取引士３</t>
    <rPh sb="0" eb="2">
      <t>センニン</t>
    </rPh>
    <rPh sb="2" eb="5">
      <t>トリヒキシ</t>
    </rPh>
    <phoneticPr fontId="1"/>
  </si>
  <si>
    <t>敷地面積の合計</t>
    <phoneticPr fontId="1"/>
  </si>
  <si>
    <t>延べ面積の合計</t>
    <phoneticPr fontId="1"/>
  </si>
  <si>
    <t>※</t>
    <phoneticPr fontId="1"/>
  </si>
  <si>
    <t>該当事項のみチェックを入れてください</t>
    <phoneticPr fontId="1"/>
  </si>
  <si>
    <t>国土不動産株式会社</t>
    <rPh sb="0" eb="9">
      <t>コクドフドウサンカブシキカイシャ</t>
    </rPh>
    <phoneticPr fontId="1"/>
  </si>
  <si>
    <t>005000</t>
    <phoneticPr fontId="1"/>
  </si>
  <si>
    <t>代表取締役　山田　太郎</t>
    <rPh sb="0" eb="5">
      <t>ダイヒョウトリシマリヤク</t>
    </rPh>
    <rPh sb="6" eb="8">
      <t>ヤマダ</t>
    </rPh>
    <rPh sb="9" eb="11">
      <t>タロウ</t>
    </rPh>
    <phoneticPr fontId="1"/>
  </si>
  <si>
    <t>03-5899-9999</t>
    <phoneticPr fontId="1"/>
  </si>
  <si>
    <t>国土不動産株式会社</t>
    <phoneticPr fontId="1"/>
  </si>
  <si>
    <t>森田　和義</t>
    <phoneticPr fontId="1"/>
  </si>
  <si>
    <t>鈴木　四郎</t>
    <phoneticPr fontId="1"/>
  </si>
  <si>
    <t>井上　花子</t>
    <phoneticPr fontId="1"/>
  </si>
  <si>
    <t>000200</t>
    <phoneticPr fontId="1"/>
  </si>
  <si>
    <t>002034</t>
    <phoneticPr fontId="1"/>
  </si>
  <si>
    <t>000900</t>
    <phoneticPr fontId="1"/>
  </si>
  <si>
    <t>グランドヒルズ札幌マンションギャラリー</t>
    <rPh sb="7" eb="9">
      <t>サッポロ</t>
    </rPh>
    <phoneticPr fontId="1"/>
  </si>
  <si>
    <t>北海道札幌市北区北８条西１−２−３</t>
    <phoneticPr fontId="1"/>
  </si>
  <si>
    <t>北海道札幌市北区北８条西１−２−３</t>
    <rPh sb="0" eb="3">
      <t>ホッカイドウ</t>
    </rPh>
    <rPh sb="3" eb="6">
      <t>サッポロシ</t>
    </rPh>
    <rPh sb="6" eb="8">
      <t>キタク</t>
    </rPh>
    <rPh sb="8" eb="9">
      <t>キタ</t>
    </rPh>
    <rPh sb="10" eb="11">
      <t>ジョウ</t>
    </rPh>
    <rPh sb="11" eb="12">
      <t>ニシ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</si>
</sst>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;;;"/>
    <numFmt numFmtId="178" formatCode="#,##0.0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9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textRotation="255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vertical="top"/>
    </xf>
    <xf numFmtId="176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 applyProtection="1">
      <alignment vertical="center" shrinkToFit="1"/>
      <protection locked="0"/>
    </xf>
    <xf numFmtId="0" fontId="11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4" fillId="0" borderId="10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10" fillId="0" borderId="7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49" fontId="10" fillId="0" borderId="0" xfId="0" applyNumberFormat="1" applyFont="1" applyFill="1" applyBorder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177" fontId="9" fillId="0" borderId="0" xfId="0" applyNumberFormat="1" applyFont="1" applyFill="1">
      <alignment vertical="center"/>
    </xf>
    <xf numFmtId="177" fontId="9" fillId="0" borderId="0" xfId="0" applyNumberFormat="1" applyFont="1" applyFill="1" applyBorder="1" applyAlignment="1">
      <alignment horizontal="left" vertical="center"/>
    </xf>
    <xf numFmtId="177" fontId="9" fillId="0" borderId="0" xfId="0" applyNumberFormat="1" applyFont="1">
      <alignment vertical="center"/>
    </xf>
    <xf numFmtId="177" fontId="3" fillId="0" borderId="0" xfId="0" applyNumberFormat="1" applyFont="1" applyProtection="1">
      <alignment vertical="center"/>
      <protection locked="0"/>
    </xf>
    <xf numFmtId="0" fontId="9" fillId="0" borderId="38" xfId="0" applyNumberFormat="1" applyFont="1" applyFill="1" applyBorder="1" applyAlignment="1" applyProtection="1">
      <alignment vertical="center"/>
      <protection locked="0"/>
    </xf>
    <xf numFmtId="0" fontId="9" fillId="0" borderId="39" xfId="0" applyNumberFormat="1" applyFont="1" applyFill="1" applyBorder="1" applyAlignment="1" applyProtection="1">
      <alignment vertical="center"/>
      <protection locked="0"/>
    </xf>
    <xf numFmtId="0" fontId="10" fillId="0" borderId="39" xfId="0" applyNumberFormat="1" applyFont="1" applyFill="1" applyBorder="1" applyProtection="1">
      <alignment vertical="center"/>
      <protection locked="0"/>
    </xf>
    <xf numFmtId="0" fontId="3" fillId="0" borderId="39" xfId="0" applyNumberFormat="1" applyFont="1" applyBorder="1" applyProtection="1">
      <alignment vertical="center"/>
      <protection locked="0"/>
    </xf>
    <xf numFmtId="0" fontId="3" fillId="0" borderId="40" xfId="0" applyNumberFormat="1" applyFont="1" applyBorder="1" applyProtection="1">
      <alignment vertical="center"/>
      <protection locked="0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distributed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49" fontId="3" fillId="2" borderId="2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Protection="1">
      <alignment vertical="center"/>
    </xf>
    <xf numFmtId="177" fontId="9" fillId="0" borderId="0" xfId="0" applyNumberFormat="1" applyFont="1" applyFill="1" applyProtection="1">
      <alignment vertical="center"/>
    </xf>
    <xf numFmtId="177" fontId="9" fillId="0" borderId="0" xfId="0" applyNumberFormat="1" applyFont="1" applyProtection="1">
      <alignment vertical="center"/>
    </xf>
    <xf numFmtId="0" fontId="9" fillId="0" borderId="0" xfId="0" applyFont="1" applyProtection="1">
      <alignment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8" fillId="0" borderId="0" xfId="0" applyFont="1" applyFill="1" applyAlignment="1" applyProtection="1">
      <alignment vertical="top"/>
    </xf>
    <xf numFmtId="176" fontId="10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Protection="1">
      <alignment vertical="center"/>
    </xf>
    <xf numFmtId="177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Font="1" applyFill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176" fontId="9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 applyFill="1" applyAlignment="1" applyProtection="1">
      <alignment vertical="center"/>
    </xf>
    <xf numFmtId="0" fontId="10" fillId="0" borderId="0" xfId="0" applyFo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3" fillId="2" borderId="0" xfId="0" applyFont="1" applyFill="1" applyAlignment="1" applyProtection="1">
      <alignment horizontal="distributed" vertical="center"/>
    </xf>
    <xf numFmtId="0" fontId="3" fillId="2" borderId="0" xfId="0" applyFont="1" applyFill="1" applyAlignment="1" applyProtection="1">
      <alignment horizontal="left" vertical="center"/>
    </xf>
    <xf numFmtId="177" fontId="3" fillId="0" borderId="0" xfId="0" applyNumberFormat="1" applyFont="1" applyProtection="1">
      <alignment vertical="center"/>
    </xf>
    <xf numFmtId="0" fontId="11" fillId="0" borderId="0" xfId="0" applyFo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Protection="1">
      <alignment vertical="center"/>
    </xf>
    <xf numFmtId="0" fontId="9" fillId="0" borderId="38" xfId="0" applyNumberFormat="1" applyFont="1" applyFill="1" applyBorder="1" applyAlignment="1" applyProtection="1">
      <alignment vertical="center"/>
    </xf>
    <xf numFmtId="0" fontId="9" fillId="0" borderId="39" xfId="0" applyNumberFormat="1" applyFont="1" applyFill="1" applyBorder="1" applyAlignment="1" applyProtection="1">
      <alignment vertical="center"/>
    </xf>
    <xf numFmtId="0" fontId="10" fillId="0" borderId="39" xfId="0" applyNumberFormat="1" applyFont="1" applyFill="1" applyBorder="1" applyProtection="1">
      <alignment vertical="center"/>
    </xf>
    <xf numFmtId="0" fontId="3" fillId="0" borderId="39" xfId="0" applyNumberFormat="1" applyFont="1" applyBorder="1" applyProtection="1">
      <alignment vertical="center"/>
    </xf>
    <xf numFmtId="0" fontId="3" fillId="0" borderId="40" xfId="0" applyNumberFormat="1" applyFont="1" applyBorder="1" applyProtection="1">
      <alignment vertical="center"/>
    </xf>
    <xf numFmtId="0" fontId="3" fillId="2" borderId="0" xfId="0" applyFont="1" applyFill="1" applyBorder="1" applyProtection="1">
      <alignment vertical="center"/>
    </xf>
    <xf numFmtId="49" fontId="3" fillId="2" borderId="1" xfId="0" applyNumberFormat="1" applyFont="1" applyFill="1" applyBorder="1" applyAlignment="1" applyProtection="1">
      <alignment vertical="center"/>
    </xf>
    <xf numFmtId="49" fontId="3" fillId="2" borderId="2" xfId="0" applyNumberFormat="1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4" fillId="0" borderId="10" xfId="0" applyFont="1" applyBorder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10" fillId="0" borderId="7" xfId="0" applyFont="1" applyBorder="1" applyAlignment="1" applyProtection="1">
      <alignment vertical="center"/>
    </xf>
    <xf numFmtId="0" fontId="10" fillId="0" borderId="1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3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 textRotation="255"/>
    </xf>
    <xf numFmtId="49" fontId="3" fillId="0" borderId="0" xfId="0" applyNumberFormat="1" applyFont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5" fillId="2" borderId="13" xfId="0" applyFont="1" applyFill="1" applyBorder="1" applyAlignment="1" applyProtection="1">
      <alignment vertical="center" wrapText="1"/>
      <protection locked="0"/>
    </xf>
    <xf numFmtId="0" fontId="5" fillId="2" borderId="9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vertical="center" wrapText="1"/>
      <protection locked="0"/>
    </xf>
    <xf numFmtId="0" fontId="5" fillId="2" borderId="14" xfId="0" applyFont="1" applyFill="1" applyBorder="1" applyAlignment="1" applyProtection="1">
      <alignment vertical="center" wrapText="1"/>
      <protection locked="0"/>
    </xf>
    <xf numFmtId="0" fontId="5" fillId="2" borderId="15" xfId="0" applyFont="1" applyFill="1" applyBorder="1" applyAlignment="1" applyProtection="1">
      <alignment vertical="center" wrapText="1"/>
      <protection locked="0"/>
    </xf>
    <xf numFmtId="0" fontId="5" fillId="2" borderId="11" xfId="0" applyFont="1" applyFill="1" applyBorder="1" applyAlignment="1" applyProtection="1">
      <alignment vertical="center" wrapText="1"/>
      <protection locked="0"/>
    </xf>
    <xf numFmtId="0" fontId="5" fillId="2" borderId="16" xfId="0" applyFont="1" applyFill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>
      <alignment vertical="center" wrapText="1"/>
      <protection locked="0"/>
    </xf>
    <xf numFmtId="0" fontId="8" fillId="0" borderId="11" xfId="0" applyFont="1" applyBorder="1" applyAlignment="1">
      <alignment vertical="center"/>
    </xf>
    <xf numFmtId="0" fontId="9" fillId="0" borderId="6" xfId="0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5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49" fontId="9" fillId="0" borderId="7" xfId="0" applyNumberFormat="1" applyFont="1" applyBorder="1" applyAlignment="1" applyProtection="1">
      <alignment horizontal="center" vertical="center"/>
      <protection locked="0"/>
    </xf>
    <xf numFmtId="49" fontId="9" fillId="0" borderId="8" xfId="0" applyNumberFormat="1" applyFont="1" applyBorder="1" applyAlignment="1" applyProtection="1">
      <alignment horizontal="center" vertical="center"/>
      <protection locked="0"/>
    </xf>
    <xf numFmtId="49" fontId="9" fillId="0" borderId="9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49" fontId="9" fillId="0" borderId="5" xfId="0" applyNumberFormat="1" applyFont="1" applyBorder="1" applyAlignment="1" applyProtection="1">
      <alignment horizontal="center" vertical="center"/>
      <protection locked="0"/>
    </xf>
    <xf numFmtId="176" fontId="9" fillId="0" borderId="38" xfId="0" applyNumberFormat="1" applyFont="1" applyBorder="1" applyAlignment="1" applyProtection="1">
      <alignment horizontal="center" vertical="center" shrinkToFit="1"/>
      <protection locked="0"/>
    </xf>
    <xf numFmtId="176" fontId="9" fillId="0" borderId="39" xfId="0" applyNumberFormat="1" applyFont="1" applyBorder="1" applyAlignment="1" applyProtection="1">
      <alignment horizontal="center" vertical="center" shrinkToFit="1"/>
      <protection locked="0"/>
    </xf>
    <xf numFmtId="176" fontId="9" fillId="0" borderId="40" xfId="0" applyNumberFormat="1" applyFont="1" applyBorder="1" applyAlignment="1" applyProtection="1">
      <alignment horizontal="center" vertical="center" shrinkToFit="1"/>
      <protection locked="0"/>
    </xf>
    <xf numFmtId="49" fontId="5" fillId="2" borderId="7" xfId="0" applyNumberFormat="1" applyFont="1" applyFill="1" applyBorder="1" applyAlignment="1" applyProtection="1">
      <alignment vertical="center"/>
      <protection locked="0"/>
    </xf>
    <xf numFmtId="49" fontId="5" fillId="2" borderId="8" xfId="0" applyNumberFormat="1" applyFont="1" applyFill="1" applyBorder="1" applyAlignment="1" applyProtection="1">
      <alignment vertical="center"/>
      <protection locked="0"/>
    </xf>
    <xf numFmtId="49" fontId="5" fillId="2" borderId="3" xfId="0" applyNumberFormat="1" applyFont="1" applyFill="1" applyBorder="1" applyAlignment="1" applyProtection="1">
      <alignment vertical="center"/>
      <protection locked="0"/>
    </xf>
    <xf numFmtId="49" fontId="5" fillId="2" borderId="5" xfId="0" applyNumberFormat="1" applyFont="1" applyFill="1" applyBorder="1" applyAlignment="1" applyProtection="1">
      <alignment vertical="center"/>
      <protection locked="0"/>
    </xf>
    <xf numFmtId="176" fontId="5" fillId="2" borderId="6" xfId="0" applyNumberFormat="1" applyFont="1" applyFill="1" applyBorder="1" applyAlignment="1" applyProtection="1">
      <alignment horizontal="distributed" vertical="center"/>
      <protection locked="0"/>
    </xf>
    <xf numFmtId="176" fontId="5" fillId="2" borderId="7" xfId="0" applyNumberFormat="1" applyFont="1" applyFill="1" applyBorder="1" applyAlignment="1" applyProtection="1">
      <alignment horizontal="distributed" vertical="center"/>
      <protection locked="0"/>
    </xf>
    <xf numFmtId="176" fontId="5" fillId="2" borderId="9" xfId="0" applyNumberFormat="1" applyFont="1" applyFill="1" applyBorder="1" applyAlignment="1" applyProtection="1">
      <alignment horizontal="distributed" vertical="center"/>
      <protection locked="0"/>
    </xf>
    <xf numFmtId="176" fontId="5" fillId="2" borderId="3" xfId="0" applyNumberFormat="1" applyFont="1" applyFill="1" applyBorder="1" applyAlignment="1" applyProtection="1">
      <alignment horizontal="distributed" vertical="center"/>
      <protection locked="0"/>
    </xf>
    <xf numFmtId="0" fontId="9" fillId="0" borderId="0" xfId="0" applyFont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 applyProtection="1">
      <alignment vertical="center" wrapText="1"/>
      <protection locked="0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23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2" borderId="4" xfId="0" applyFont="1" applyFill="1" applyBorder="1" applyAlignment="1" applyProtection="1">
      <alignment vertical="center" wrapText="1"/>
      <protection locked="0"/>
    </xf>
    <xf numFmtId="0" fontId="10" fillId="0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76" fontId="9" fillId="0" borderId="38" xfId="0" applyNumberFormat="1" applyFont="1" applyFill="1" applyBorder="1" applyAlignment="1" applyProtection="1">
      <alignment vertical="center" shrinkToFit="1"/>
      <protection locked="0"/>
    </xf>
    <xf numFmtId="176" fontId="9" fillId="0" borderId="39" xfId="0" applyNumberFormat="1" applyFont="1" applyFill="1" applyBorder="1" applyAlignment="1" applyProtection="1">
      <alignment vertical="center" shrinkToFit="1"/>
      <protection locked="0"/>
    </xf>
    <xf numFmtId="176" fontId="9" fillId="0" borderId="40" xfId="0" applyNumberFormat="1" applyFont="1" applyFill="1" applyBorder="1" applyAlignment="1" applyProtection="1">
      <alignment vertical="center" shrinkToFit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9" fillId="0" borderId="38" xfId="0" applyNumberFormat="1" applyFont="1" applyBorder="1" applyAlignment="1" applyProtection="1">
      <alignment horizontal="center" vertical="center" shrinkToFit="1"/>
      <protection locked="0"/>
    </xf>
    <xf numFmtId="0" fontId="9" fillId="0" borderId="39" xfId="0" applyNumberFormat="1" applyFont="1" applyBorder="1" applyAlignment="1" applyProtection="1">
      <alignment horizontal="center" vertical="center" shrinkToFit="1"/>
      <protection locked="0"/>
    </xf>
    <xf numFmtId="0" fontId="9" fillId="0" borderId="40" xfId="0" applyNumberFormat="1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vertical="center" wrapText="1"/>
      <protection locked="0"/>
    </xf>
    <xf numFmtId="0" fontId="9" fillId="0" borderId="7" xfId="0" applyFont="1" applyBorder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9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vertical="center" wrapText="1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9" fillId="0" borderId="38" xfId="0" applyFont="1" applyFill="1" applyBorder="1" applyAlignment="1" applyProtection="1">
      <alignment vertical="center"/>
      <protection locked="0"/>
    </xf>
    <xf numFmtId="0" fontId="9" fillId="0" borderId="39" xfId="0" applyFont="1" applyFill="1" applyBorder="1" applyAlignment="1" applyProtection="1">
      <alignment vertical="center"/>
      <protection locked="0"/>
    </xf>
    <xf numFmtId="0" fontId="9" fillId="0" borderId="40" xfId="0" applyFont="1" applyFill="1" applyBorder="1" applyAlignment="1" applyProtection="1">
      <alignment vertical="center"/>
      <protection locked="0"/>
    </xf>
    <xf numFmtId="49" fontId="9" fillId="0" borderId="38" xfId="0" applyNumberFormat="1" applyFont="1" applyBorder="1" applyAlignment="1" applyProtection="1">
      <alignment horizontal="center" vertical="center"/>
      <protection locked="0"/>
    </xf>
    <xf numFmtId="49" fontId="9" fillId="0" borderId="39" xfId="0" applyNumberFormat="1" applyFont="1" applyBorder="1" applyAlignment="1" applyProtection="1">
      <alignment horizontal="center" vertical="center"/>
      <protection locked="0"/>
    </xf>
    <xf numFmtId="49" fontId="9" fillId="0" borderId="40" xfId="0" applyNumberFormat="1" applyFont="1" applyBorder="1" applyAlignment="1" applyProtection="1">
      <alignment horizontal="center" vertical="center"/>
      <protection locked="0"/>
    </xf>
    <xf numFmtId="178" fontId="3" fillId="2" borderId="2" xfId="0" applyNumberFormat="1" applyFont="1" applyFill="1" applyBorder="1" applyAlignment="1" applyProtection="1">
      <alignment horizontal="center" vertical="center" shrinkToFit="1"/>
      <protection locked="0"/>
    </xf>
    <xf numFmtId="178" fontId="3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0" xfId="0" applyFont="1" applyFill="1" applyBorder="1" applyAlignment="1" applyProtection="1">
      <alignment horizontal="center" vertical="center"/>
    </xf>
    <xf numFmtId="49" fontId="3" fillId="0" borderId="38" xfId="0" applyNumberFormat="1" applyFont="1" applyBorder="1" applyAlignment="1" applyProtection="1">
      <alignment horizontal="center" vertical="center"/>
      <protection locked="0"/>
    </xf>
    <xf numFmtId="49" fontId="3" fillId="0" borderId="39" xfId="0" applyNumberFormat="1" applyFont="1" applyBorder="1" applyAlignment="1" applyProtection="1">
      <alignment horizontal="center" vertical="center"/>
      <protection locked="0"/>
    </xf>
    <xf numFmtId="49" fontId="3" fillId="0" borderId="40" xfId="0" applyNumberFormat="1" applyFont="1" applyBorder="1" applyAlignment="1" applyProtection="1">
      <alignment horizontal="center" vertical="center"/>
      <protection locked="0"/>
    </xf>
    <xf numFmtId="176" fontId="9" fillId="0" borderId="38" xfId="0" applyNumberFormat="1" applyFont="1" applyFill="1" applyBorder="1" applyAlignment="1" applyProtection="1">
      <alignment horizontal="center" vertical="center" shrinkToFit="1"/>
      <protection locked="0"/>
    </xf>
    <xf numFmtId="176" fontId="9" fillId="0" borderId="39" xfId="0" applyNumberFormat="1" applyFont="1" applyFill="1" applyBorder="1" applyAlignment="1" applyProtection="1">
      <alignment horizontal="center" vertical="center" shrinkToFit="1"/>
      <protection locked="0"/>
    </xf>
    <xf numFmtId="176" fontId="9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21" xfId="0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22" xfId="0" applyFont="1" applyFill="1" applyBorder="1" applyAlignment="1" applyProtection="1">
      <alignment vertical="center"/>
      <protection locked="0"/>
    </xf>
    <xf numFmtId="0" fontId="3" fillId="2" borderId="20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>
      <alignment horizontal="distributed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vertical="center" wrapText="1"/>
      <protection locked="0"/>
    </xf>
    <xf numFmtId="0" fontId="3" fillId="2" borderId="34" xfId="0" applyFont="1" applyFill="1" applyBorder="1" applyAlignment="1" applyProtection="1">
      <alignment vertical="center" wrapText="1"/>
      <protection locked="0"/>
    </xf>
    <xf numFmtId="0" fontId="3" fillId="2" borderId="28" xfId="0" applyFont="1" applyFill="1" applyBorder="1" applyAlignment="1" applyProtection="1">
      <alignment vertical="center" wrapText="1"/>
      <protection locked="0"/>
    </xf>
    <xf numFmtId="0" fontId="3" fillId="2" borderId="35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11" fillId="0" borderId="0" xfId="0" applyFont="1" applyBorder="1" applyAlignment="1">
      <alignment vertical="center" wrapText="1"/>
    </xf>
    <xf numFmtId="49" fontId="5" fillId="2" borderId="6" xfId="0" applyNumberFormat="1" applyFont="1" applyFill="1" applyBorder="1" applyAlignment="1" applyProtection="1">
      <alignment horizontal="left" vertical="center"/>
      <protection locked="0"/>
    </xf>
    <xf numFmtId="49" fontId="5" fillId="2" borderId="7" xfId="0" applyNumberFormat="1" applyFont="1" applyFill="1" applyBorder="1" applyAlignment="1" applyProtection="1">
      <alignment horizontal="left" vertical="center"/>
      <protection locked="0"/>
    </xf>
    <xf numFmtId="49" fontId="5" fillId="2" borderId="8" xfId="0" applyNumberFormat="1" applyFont="1" applyFill="1" applyBorder="1" applyAlignment="1" applyProtection="1">
      <alignment horizontal="left" vertical="center"/>
      <protection locked="0"/>
    </xf>
    <xf numFmtId="49" fontId="5" fillId="2" borderId="9" xfId="0" applyNumberFormat="1" applyFont="1" applyFill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horizontal="left" vertical="center"/>
      <protection locked="0"/>
    </xf>
    <xf numFmtId="49" fontId="5" fillId="2" borderId="5" xfId="0" applyNumberFormat="1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5" fillId="2" borderId="10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 applyProtection="1">
      <alignment horizontal="center" vertical="center" justifyLastLine="1"/>
      <protection locked="0"/>
    </xf>
    <xf numFmtId="49" fontId="5" fillId="2" borderId="7" xfId="0" applyNumberFormat="1" applyFont="1" applyFill="1" applyBorder="1" applyAlignment="1" applyProtection="1">
      <alignment horizontal="center" vertical="center" justifyLastLine="1"/>
      <protection locked="0"/>
    </xf>
    <xf numFmtId="49" fontId="5" fillId="2" borderId="17" xfId="0" applyNumberFormat="1" applyFont="1" applyFill="1" applyBorder="1" applyAlignment="1" applyProtection="1">
      <alignment horizontal="center" vertical="center" justifyLastLine="1"/>
      <protection locked="0"/>
    </xf>
    <xf numFmtId="49" fontId="5" fillId="2" borderId="18" xfId="0" applyNumberFormat="1" applyFont="1" applyFill="1" applyBorder="1" applyAlignment="1" applyProtection="1">
      <alignment horizontal="center" vertical="center" justifyLastLine="1"/>
      <protection locked="0"/>
    </xf>
    <xf numFmtId="49" fontId="5" fillId="2" borderId="12" xfId="0" applyNumberFormat="1" applyFont="1" applyFill="1" applyBorder="1" applyAlignment="1" applyProtection="1">
      <alignment horizontal="center" vertical="center" justifyLastLine="1"/>
      <protection locked="0"/>
    </xf>
    <xf numFmtId="49" fontId="5" fillId="2" borderId="19" xfId="0" applyNumberFormat="1" applyFont="1" applyFill="1" applyBorder="1" applyAlignment="1" applyProtection="1">
      <alignment horizontal="center" vertical="center" justifyLastLine="1"/>
      <protection locked="0"/>
    </xf>
    <xf numFmtId="49" fontId="5" fillId="2" borderId="20" xfId="0" applyNumberFormat="1" applyFont="1" applyFill="1" applyBorder="1" applyAlignment="1" applyProtection="1">
      <alignment horizontal="center" vertical="center" justifyLastLine="1"/>
      <protection locked="0"/>
    </xf>
    <xf numFmtId="49" fontId="5" fillId="2" borderId="8" xfId="0" applyNumberFormat="1" applyFont="1" applyFill="1" applyBorder="1" applyAlignment="1" applyProtection="1">
      <alignment horizontal="center" vertical="center" justifyLastLine="1"/>
      <protection locked="0"/>
    </xf>
    <xf numFmtId="49" fontId="5" fillId="2" borderId="21" xfId="0" applyNumberFormat="1" applyFont="1" applyFill="1" applyBorder="1" applyAlignment="1" applyProtection="1">
      <alignment horizontal="center" vertical="center" justifyLastLine="1"/>
      <protection locked="0"/>
    </xf>
    <xf numFmtId="49" fontId="5" fillId="2" borderId="22" xfId="0" applyNumberFormat="1" applyFont="1" applyFill="1" applyBorder="1" applyAlignment="1" applyProtection="1">
      <alignment horizontal="center" vertical="center" justifyLastLine="1"/>
      <protection locked="0"/>
    </xf>
    <xf numFmtId="0" fontId="3" fillId="2" borderId="1" xfId="0" applyFont="1" applyFill="1" applyBorder="1" applyAlignment="1" applyProtection="1">
      <alignment horizontal="distributed" vertical="center" wrapText="1"/>
      <protection locked="0"/>
    </xf>
    <xf numFmtId="0" fontId="3" fillId="2" borderId="2" xfId="0" applyFont="1" applyFill="1" applyBorder="1" applyAlignment="1" applyProtection="1">
      <alignment horizontal="distributed" vertical="center" wrapText="1"/>
      <protection locked="0"/>
    </xf>
    <xf numFmtId="0" fontId="3" fillId="2" borderId="23" xfId="0" applyFont="1" applyFill="1" applyBorder="1" applyAlignment="1" applyProtection="1">
      <alignment horizontal="distributed" vertical="center" wrapText="1"/>
      <protection locked="0"/>
    </xf>
    <xf numFmtId="0" fontId="3" fillId="2" borderId="21" xfId="0" applyFont="1" applyFill="1" applyBorder="1" applyAlignment="1" applyProtection="1">
      <alignment horizontal="distributed" vertical="center" wrapText="1"/>
      <protection locked="0"/>
    </xf>
    <xf numFmtId="0" fontId="3" fillId="2" borderId="12" xfId="0" applyFont="1" applyFill="1" applyBorder="1" applyAlignment="1" applyProtection="1">
      <alignment horizontal="distributed" vertical="center" wrapText="1"/>
      <protection locked="0"/>
    </xf>
    <xf numFmtId="0" fontId="3" fillId="2" borderId="19" xfId="0" applyFont="1" applyFill="1" applyBorder="1" applyAlignment="1" applyProtection="1">
      <alignment horizontal="distributed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30" xfId="0" applyFont="1" applyFill="1" applyBorder="1" applyAlignment="1" applyProtection="1">
      <alignment horizontal="center" vertical="center" wrapText="1"/>
      <protection locked="0"/>
    </xf>
    <xf numFmtId="0" fontId="3" fillId="2" borderId="31" xfId="0" applyFont="1" applyFill="1" applyBorder="1" applyAlignment="1" applyProtection="1">
      <alignment horizontal="center" vertical="center" wrapText="1"/>
      <protection locked="0"/>
    </xf>
    <xf numFmtId="0" fontId="3" fillId="2" borderId="32" xfId="0" applyFont="1" applyFill="1" applyBorder="1" applyAlignment="1" applyProtection="1">
      <alignment horizontal="center" vertical="center" wrapText="1"/>
      <protection locked="0"/>
    </xf>
    <xf numFmtId="0" fontId="3" fillId="2" borderId="33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textRotation="255" wrapText="1"/>
      <protection locked="0"/>
    </xf>
    <xf numFmtId="0" fontId="3" fillId="2" borderId="2" xfId="0" applyFont="1" applyFill="1" applyBorder="1" applyAlignment="1" applyProtection="1">
      <alignment horizontal="center" vertical="center" textRotation="255" wrapText="1"/>
      <protection locked="0"/>
    </xf>
    <xf numFmtId="0" fontId="3" fillId="2" borderId="23" xfId="0" applyFont="1" applyFill="1" applyBorder="1" applyAlignment="1" applyProtection="1">
      <alignment horizontal="center" vertical="center" textRotation="255" wrapText="1"/>
      <protection locked="0"/>
    </xf>
    <xf numFmtId="0" fontId="3" fillId="2" borderId="15" xfId="0" applyFont="1" applyFill="1" applyBorder="1" applyAlignment="1" applyProtection="1">
      <alignment horizontal="center" vertical="center" textRotation="255" wrapText="1"/>
      <protection locked="0"/>
    </xf>
    <xf numFmtId="0" fontId="3" fillId="2" borderId="0" xfId="0" applyFont="1" applyFill="1" applyBorder="1" applyAlignment="1" applyProtection="1">
      <alignment horizontal="center" vertical="center" textRotation="255" wrapText="1"/>
      <protection locked="0"/>
    </xf>
    <xf numFmtId="0" fontId="3" fillId="2" borderId="13" xfId="0" applyFont="1" applyFill="1" applyBorder="1" applyAlignment="1" applyProtection="1">
      <alignment horizontal="center" vertical="center" textRotation="255" wrapText="1"/>
      <protection locked="0"/>
    </xf>
    <xf numFmtId="0" fontId="3" fillId="2" borderId="16" xfId="0" applyFont="1" applyFill="1" applyBorder="1" applyAlignment="1" applyProtection="1">
      <alignment horizontal="center" vertical="center" textRotation="255" wrapText="1"/>
      <protection locked="0"/>
    </xf>
    <xf numFmtId="0" fontId="3" fillId="2" borderId="3" xfId="0" applyFont="1" applyFill="1" applyBorder="1" applyAlignment="1" applyProtection="1">
      <alignment horizontal="center" vertical="center" textRotation="255" wrapText="1"/>
      <protection locked="0"/>
    </xf>
    <xf numFmtId="0" fontId="3" fillId="2" borderId="14" xfId="0" applyFont="1" applyFill="1" applyBorder="1" applyAlignment="1" applyProtection="1">
      <alignment horizontal="center" vertical="center" textRotation="255" wrapText="1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22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left" vertical="center"/>
      <protection locked="0"/>
    </xf>
    <xf numFmtId="49" fontId="3" fillId="2" borderId="12" xfId="0" applyNumberFormat="1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vertical="center" shrinkToFit="1"/>
      <protection locked="0"/>
    </xf>
    <xf numFmtId="0" fontId="3" fillId="2" borderId="15" xfId="0" applyNumberFormat="1" applyFont="1" applyFill="1" applyBorder="1" applyAlignment="1" applyProtection="1">
      <alignment vertical="center"/>
      <protection locked="0"/>
    </xf>
    <xf numFmtId="0" fontId="3" fillId="2" borderId="0" xfId="0" applyNumberFormat="1" applyFont="1" applyFill="1" applyBorder="1" applyAlignment="1" applyProtection="1">
      <alignment vertical="center"/>
      <protection locked="0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178" fontId="3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16" xfId="0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10" xfId="0" applyFont="1" applyFill="1" applyBorder="1" applyAlignment="1" applyProtection="1">
      <alignment horizontal="distributed" vertical="top" wrapText="1"/>
      <protection locked="0"/>
    </xf>
    <xf numFmtId="0" fontId="3" fillId="2" borderId="0" xfId="0" applyFont="1" applyFill="1" applyBorder="1" applyAlignment="1" applyProtection="1">
      <alignment horizontal="distributed" vertical="top" wrapText="1"/>
      <protection locked="0"/>
    </xf>
    <xf numFmtId="0" fontId="3" fillId="2" borderId="13" xfId="0" applyFont="1" applyFill="1" applyBorder="1" applyAlignment="1" applyProtection="1">
      <alignment horizontal="distributed" vertical="top" wrapText="1"/>
      <protection locked="0"/>
    </xf>
    <xf numFmtId="0" fontId="3" fillId="2" borderId="9" xfId="0" applyFont="1" applyFill="1" applyBorder="1" applyAlignment="1" applyProtection="1">
      <alignment horizontal="distributed" vertical="top" wrapText="1"/>
      <protection locked="0"/>
    </xf>
    <xf numFmtId="0" fontId="3" fillId="2" borderId="3" xfId="0" applyFont="1" applyFill="1" applyBorder="1" applyAlignment="1" applyProtection="1">
      <alignment horizontal="distributed" vertical="top" wrapText="1"/>
      <protection locked="0"/>
    </xf>
    <xf numFmtId="0" fontId="3" fillId="2" borderId="14" xfId="0" applyFont="1" applyFill="1" applyBorder="1" applyAlignment="1" applyProtection="1">
      <alignment horizontal="distributed" vertical="top" wrapText="1"/>
      <protection locked="0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distributed" wrapText="1"/>
      <protection locked="0"/>
    </xf>
    <xf numFmtId="0" fontId="3" fillId="2" borderId="7" xfId="0" applyFont="1" applyFill="1" applyBorder="1" applyAlignment="1" applyProtection="1">
      <alignment horizontal="distributed" wrapText="1"/>
      <protection locked="0"/>
    </xf>
    <xf numFmtId="0" fontId="3" fillId="2" borderId="17" xfId="0" applyFont="1" applyFill="1" applyBorder="1" applyAlignment="1" applyProtection="1">
      <alignment horizontal="distributed" wrapText="1"/>
      <protection locked="0"/>
    </xf>
    <xf numFmtId="0" fontId="3" fillId="2" borderId="10" xfId="0" applyFont="1" applyFill="1" applyBorder="1" applyAlignment="1" applyProtection="1">
      <alignment horizontal="distributed" wrapText="1"/>
      <protection locked="0"/>
    </xf>
    <xf numFmtId="0" fontId="3" fillId="2" borderId="0" xfId="0" applyFont="1" applyFill="1" applyBorder="1" applyAlignment="1" applyProtection="1">
      <alignment horizontal="distributed" wrapText="1"/>
      <protection locked="0"/>
    </xf>
    <xf numFmtId="0" fontId="3" fillId="2" borderId="13" xfId="0" applyFont="1" applyFill="1" applyBorder="1" applyAlignment="1" applyProtection="1">
      <alignment horizontal="distributed" wrapText="1"/>
      <protection locked="0"/>
    </xf>
    <xf numFmtId="0" fontId="3" fillId="2" borderId="0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3" fillId="2" borderId="36" xfId="0" applyFont="1" applyFill="1" applyBorder="1" applyAlignment="1" applyProtection="1">
      <alignment horizontal="distributed" vertical="center" justifyLastLine="1"/>
      <protection locked="0"/>
    </xf>
    <xf numFmtId="0" fontId="3" fillId="2" borderId="27" xfId="0" applyFont="1" applyFill="1" applyBorder="1" applyAlignment="1" applyProtection="1">
      <alignment horizontal="distributed" vertical="center" justifyLastLine="1"/>
      <protection locked="0"/>
    </xf>
    <xf numFmtId="0" fontId="3" fillId="2" borderId="29" xfId="0" applyFont="1" applyFill="1" applyBorder="1" applyAlignment="1" applyProtection="1">
      <alignment horizontal="distributed" vertical="center" justifyLastLine="1"/>
      <protection locked="0"/>
    </xf>
    <xf numFmtId="0" fontId="3" fillId="2" borderId="28" xfId="0" applyFont="1" applyFill="1" applyBorder="1" applyAlignment="1" applyProtection="1">
      <alignment horizontal="distributed" vertical="center" justifyLastLine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textRotation="255"/>
      <protection locked="0"/>
    </xf>
    <xf numFmtId="0" fontId="3" fillId="2" borderId="25" xfId="0" applyFont="1" applyFill="1" applyBorder="1" applyAlignment="1" applyProtection="1">
      <alignment horizontal="center" vertical="center" textRotation="255"/>
      <protection locked="0"/>
    </xf>
    <xf numFmtId="0" fontId="3" fillId="2" borderId="26" xfId="0" applyFont="1" applyFill="1" applyBorder="1" applyAlignment="1" applyProtection="1">
      <alignment horizontal="center" vertical="center" textRotation="255"/>
      <protection locked="0"/>
    </xf>
    <xf numFmtId="0" fontId="3" fillId="2" borderId="2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vertical="center"/>
      <protection locked="0"/>
    </xf>
    <xf numFmtId="49" fontId="3" fillId="2" borderId="12" xfId="0" applyNumberFormat="1" applyFont="1" applyFill="1" applyBorder="1" applyAlignment="1" applyProtection="1">
      <alignment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176" fontId="3" fillId="2" borderId="0" xfId="0" applyNumberFormat="1" applyFont="1" applyFill="1" applyAlignment="1" applyProtection="1">
      <alignment horizontal="distributed" vertical="center"/>
      <protection locked="0"/>
    </xf>
    <xf numFmtId="0" fontId="5" fillId="2" borderId="0" xfId="0" applyFont="1" applyFill="1" applyAlignment="1" applyProtection="1">
      <alignment horizontal="left" vertical="center"/>
    </xf>
    <xf numFmtId="0" fontId="9" fillId="0" borderId="38" xfId="0" applyFont="1" applyFill="1" applyBorder="1" applyAlignment="1" applyProtection="1">
      <alignment vertical="center"/>
    </xf>
    <xf numFmtId="0" fontId="9" fillId="0" borderId="39" xfId="0" applyFont="1" applyFill="1" applyBorder="1" applyAlignment="1" applyProtection="1">
      <alignment vertical="center"/>
    </xf>
    <xf numFmtId="0" fontId="9" fillId="0" borderId="40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distributed" vertical="center"/>
    </xf>
    <xf numFmtId="0" fontId="3" fillId="2" borderId="0" xfId="0" applyFont="1" applyFill="1" applyAlignment="1" applyProtection="1">
      <alignment horizontal="left" vertical="center" shrinkToFit="1"/>
    </xf>
    <xf numFmtId="176" fontId="9" fillId="0" borderId="38" xfId="0" applyNumberFormat="1" applyFont="1" applyFill="1" applyBorder="1" applyAlignment="1" applyProtection="1">
      <alignment vertical="center" shrinkToFit="1"/>
    </xf>
    <xf numFmtId="176" fontId="9" fillId="0" borderId="39" xfId="0" applyNumberFormat="1" applyFont="1" applyFill="1" applyBorder="1" applyAlignment="1" applyProtection="1">
      <alignment vertical="center" shrinkToFit="1"/>
    </xf>
    <xf numFmtId="176" fontId="9" fillId="0" borderId="40" xfId="0" applyNumberFormat="1" applyFont="1" applyFill="1" applyBorder="1" applyAlignment="1" applyProtection="1">
      <alignment vertical="center" shrinkToFit="1"/>
    </xf>
    <xf numFmtId="0" fontId="3" fillId="2" borderId="0" xfId="0" applyFont="1" applyFill="1" applyBorder="1" applyAlignment="1" applyProtection="1">
      <alignment horizontal="right" vertical="center"/>
    </xf>
    <xf numFmtId="0" fontId="7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left" vertical="center" wrapText="1"/>
    </xf>
    <xf numFmtId="176" fontId="3" fillId="2" borderId="0" xfId="0" applyNumberFormat="1" applyFont="1" applyFill="1" applyAlignment="1" applyProtection="1">
      <alignment horizontal="distributed" vertical="center"/>
    </xf>
    <xf numFmtId="176" fontId="9" fillId="0" borderId="38" xfId="0" applyNumberFormat="1" applyFont="1" applyFill="1" applyBorder="1" applyAlignment="1" applyProtection="1">
      <alignment horizontal="center" vertical="center" shrinkToFit="1"/>
    </xf>
    <xf numFmtId="176" fontId="9" fillId="0" borderId="39" xfId="0" applyNumberFormat="1" applyFont="1" applyFill="1" applyBorder="1" applyAlignment="1" applyProtection="1">
      <alignment horizontal="center" vertical="center" shrinkToFit="1"/>
    </xf>
    <xf numFmtId="176" fontId="9" fillId="0" borderId="40" xfId="0" applyNumberFormat="1" applyFont="1" applyFill="1" applyBorder="1" applyAlignment="1" applyProtection="1">
      <alignment horizontal="center" vertical="center" shrinkToFit="1"/>
    </xf>
    <xf numFmtId="0" fontId="3" fillId="2" borderId="0" xfId="0" applyFont="1" applyFill="1" applyAlignment="1" applyProtection="1">
      <alignment horizontal="center" vertical="center" shrinkToFit="1"/>
    </xf>
    <xf numFmtId="0" fontId="3" fillId="2" borderId="0" xfId="0" applyFont="1" applyFill="1" applyAlignment="1" applyProtection="1">
      <alignment horizontal="center" vertical="center"/>
    </xf>
    <xf numFmtId="0" fontId="9" fillId="0" borderId="38" xfId="0" applyFont="1" applyBorder="1" applyAlignment="1" applyProtection="1">
      <alignment horizontal="center" vertical="center"/>
    </xf>
    <xf numFmtId="0" fontId="9" fillId="0" borderId="40" xfId="0" applyFont="1" applyBorder="1" applyAlignment="1" applyProtection="1">
      <alignment horizontal="center" vertical="center"/>
    </xf>
    <xf numFmtId="49" fontId="3" fillId="0" borderId="38" xfId="0" applyNumberFormat="1" applyFont="1" applyBorder="1" applyAlignment="1" applyProtection="1">
      <alignment horizontal="center" vertical="center"/>
    </xf>
    <xf numFmtId="49" fontId="3" fillId="0" borderId="39" xfId="0" applyNumberFormat="1" applyFont="1" applyBorder="1" applyAlignment="1" applyProtection="1">
      <alignment horizontal="center" vertical="center"/>
    </xf>
    <xf numFmtId="49" fontId="3" fillId="0" borderId="40" xfId="0" applyNumberFormat="1" applyFont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3" fillId="2" borderId="10" xfId="0" applyFont="1" applyFill="1" applyBorder="1" applyAlignment="1" applyProtection="1">
      <alignment horizontal="distributed" vertical="top" wrapText="1"/>
    </xf>
    <xf numFmtId="0" fontId="3" fillId="2" borderId="0" xfId="0" applyFont="1" applyFill="1" applyBorder="1" applyAlignment="1" applyProtection="1">
      <alignment horizontal="distributed" vertical="top" wrapText="1"/>
    </xf>
    <xf numFmtId="0" fontId="3" fillId="2" borderId="13" xfId="0" applyFont="1" applyFill="1" applyBorder="1" applyAlignment="1" applyProtection="1">
      <alignment horizontal="distributed" vertical="top" wrapText="1"/>
    </xf>
    <xf numFmtId="0" fontId="3" fillId="2" borderId="9" xfId="0" applyFont="1" applyFill="1" applyBorder="1" applyAlignment="1" applyProtection="1">
      <alignment horizontal="distributed" vertical="top" wrapText="1"/>
    </xf>
    <xf numFmtId="0" fontId="3" fillId="2" borderId="3" xfId="0" applyFont="1" applyFill="1" applyBorder="1" applyAlignment="1" applyProtection="1">
      <alignment horizontal="distributed" vertical="top" wrapText="1"/>
    </xf>
    <xf numFmtId="0" fontId="3" fillId="2" borderId="14" xfId="0" applyFont="1" applyFill="1" applyBorder="1" applyAlignment="1" applyProtection="1">
      <alignment horizontal="distributed" vertical="top" wrapText="1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 wrapText="1"/>
    </xf>
    <xf numFmtId="0" fontId="3" fillId="2" borderId="2" xfId="0" applyFont="1" applyFill="1" applyBorder="1" applyAlignment="1" applyProtection="1">
      <alignment vertical="center" wrapText="1"/>
    </xf>
    <xf numFmtId="0" fontId="3" fillId="2" borderId="16" xfId="0" applyFont="1" applyFill="1" applyBorder="1" applyAlignment="1" applyProtection="1">
      <alignment vertical="center" wrapText="1"/>
    </xf>
    <xf numFmtId="0" fontId="3" fillId="2" borderId="3" xfId="0" applyFont="1" applyFill="1" applyBorder="1" applyAlignment="1" applyProtection="1">
      <alignment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 textRotation="255"/>
    </xf>
    <xf numFmtId="0" fontId="3" fillId="2" borderId="25" xfId="0" applyFont="1" applyFill="1" applyBorder="1" applyAlignment="1" applyProtection="1">
      <alignment horizontal="center" vertical="center" textRotation="255"/>
    </xf>
    <xf numFmtId="0" fontId="3" fillId="2" borderId="26" xfId="0" applyFont="1" applyFill="1" applyBorder="1" applyAlignment="1" applyProtection="1">
      <alignment horizontal="center" vertical="center" textRotation="255"/>
    </xf>
    <xf numFmtId="0" fontId="3" fillId="2" borderId="6" xfId="0" applyFont="1" applyFill="1" applyBorder="1" applyAlignment="1" applyProtection="1">
      <alignment horizontal="distributed" wrapText="1"/>
    </xf>
    <xf numFmtId="0" fontId="3" fillId="2" borderId="7" xfId="0" applyFont="1" applyFill="1" applyBorder="1" applyAlignment="1" applyProtection="1">
      <alignment horizontal="distributed" wrapText="1"/>
    </xf>
    <xf numFmtId="0" fontId="3" fillId="2" borderId="17" xfId="0" applyFont="1" applyFill="1" applyBorder="1" applyAlignment="1" applyProtection="1">
      <alignment horizontal="distributed" wrapText="1"/>
    </xf>
    <xf numFmtId="0" fontId="3" fillId="2" borderId="10" xfId="0" applyFont="1" applyFill="1" applyBorder="1" applyAlignment="1" applyProtection="1">
      <alignment horizontal="distributed" wrapText="1"/>
    </xf>
    <xf numFmtId="0" fontId="3" fillId="2" borderId="0" xfId="0" applyFont="1" applyFill="1" applyBorder="1" applyAlignment="1" applyProtection="1">
      <alignment horizontal="distributed" wrapText="1"/>
    </xf>
    <xf numFmtId="0" fontId="3" fillId="2" borderId="13" xfId="0" applyFont="1" applyFill="1" applyBorder="1" applyAlignment="1" applyProtection="1">
      <alignment horizontal="distributed" wrapText="1"/>
    </xf>
    <xf numFmtId="0" fontId="3" fillId="2" borderId="27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vertical="center" wrapText="1"/>
    </xf>
    <xf numFmtId="0" fontId="3" fillId="2" borderId="34" xfId="0" applyFont="1" applyFill="1" applyBorder="1" applyAlignment="1" applyProtection="1">
      <alignment vertical="center" wrapText="1"/>
    </xf>
    <xf numFmtId="0" fontId="3" fillId="2" borderId="28" xfId="0" applyFont="1" applyFill="1" applyBorder="1" applyAlignment="1" applyProtection="1">
      <alignment vertical="center" wrapText="1"/>
    </xf>
    <xf numFmtId="0" fontId="3" fillId="2" borderId="35" xfId="0" applyFont="1" applyFill="1" applyBorder="1" applyAlignment="1" applyProtection="1">
      <alignment vertical="center" wrapText="1"/>
    </xf>
    <xf numFmtId="0" fontId="8" fillId="0" borderId="11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 wrapText="1"/>
    </xf>
    <xf numFmtId="0" fontId="9" fillId="0" borderId="7" xfId="0" applyFont="1" applyBorder="1" applyAlignment="1" applyProtection="1">
      <alignment vertical="center" wrapText="1"/>
    </xf>
    <xf numFmtId="0" fontId="9" fillId="0" borderId="8" xfId="0" applyFont="1" applyBorder="1" applyAlignment="1" applyProtection="1">
      <alignment vertical="center" wrapText="1"/>
    </xf>
    <xf numFmtId="0" fontId="9" fillId="0" borderId="9" xfId="0" applyFont="1" applyBorder="1" applyAlignment="1" applyProtection="1">
      <alignment vertical="center" wrapText="1"/>
    </xf>
    <xf numFmtId="0" fontId="9" fillId="0" borderId="3" xfId="0" applyFont="1" applyBorder="1" applyAlignment="1" applyProtection="1">
      <alignment vertical="center" wrapText="1"/>
    </xf>
    <xf numFmtId="0" fontId="9" fillId="0" borderId="5" xfId="0" applyFont="1" applyBorder="1" applyAlignment="1" applyProtection="1">
      <alignment vertical="center" wrapText="1"/>
    </xf>
    <xf numFmtId="0" fontId="3" fillId="2" borderId="36" xfId="0" applyFont="1" applyFill="1" applyBorder="1" applyAlignment="1" applyProtection="1">
      <alignment horizontal="distributed" vertical="center" justifyLastLine="1"/>
    </xf>
    <xf numFmtId="0" fontId="3" fillId="2" borderId="27" xfId="0" applyFont="1" applyFill="1" applyBorder="1" applyAlignment="1" applyProtection="1">
      <alignment horizontal="distributed" vertical="center" justifyLastLine="1"/>
    </xf>
    <xf numFmtId="0" fontId="3" fillId="2" borderId="29" xfId="0" applyFont="1" applyFill="1" applyBorder="1" applyAlignment="1" applyProtection="1">
      <alignment horizontal="distributed" vertical="center" justifyLastLine="1"/>
    </xf>
    <xf numFmtId="0" fontId="3" fillId="2" borderId="28" xfId="0" applyFont="1" applyFill="1" applyBorder="1" applyAlignment="1" applyProtection="1">
      <alignment horizontal="distributed" vertical="center" justifyLastLine="1"/>
    </xf>
    <xf numFmtId="0" fontId="3" fillId="2" borderId="20" xfId="0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3" fillId="2" borderId="21" xfId="0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vertical="center"/>
    </xf>
    <xf numFmtId="0" fontId="3" fillId="2" borderId="22" xfId="0" applyFont="1" applyFill="1" applyBorder="1" applyAlignment="1" applyProtection="1">
      <alignment vertical="center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29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32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distributed" vertical="center" wrapText="1"/>
    </xf>
    <xf numFmtId="0" fontId="3" fillId="2" borderId="2" xfId="0" applyFont="1" applyFill="1" applyBorder="1" applyAlignment="1" applyProtection="1">
      <alignment horizontal="distributed" vertical="center" wrapText="1"/>
    </xf>
    <xf numFmtId="0" fontId="3" fillId="2" borderId="23" xfId="0" applyFont="1" applyFill="1" applyBorder="1" applyAlignment="1" applyProtection="1">
      <alignment horizontal="distributed" vertical="center" wrapText="1"/>
    </xf>
    <xf numFmtId="0" fontId="3" fillId="2" borderId="21" xfId="0" applyFont="1" applyFill="1" applyBorder="1" applyAlignment="1" applyProtection="1">
      <alignment horizontal="distributed" vertical="center" wrapText="1"/>
    </xf>
    <xf numFmtId="0" fontId="3" fillId="2" borderId="12" xfId="0" applyFont="1" applyFill="1" applyBorder="1" applyAlignment="1" applyProtection="1">
      <alignment horizontal="distributed" vertical="center" wrapText="1"/>
    </xf>
    <xf numFmtId="0" fontId="3" fillId="2" borderId="19" xfId="0" applyFont="1" applyFill="1" applyBorder="1" applyAlignment="1" applyProtection="1">
      <alignment horizontal="distributed" vertical="center" wrapText="1"/>
    </xf>
    <xf numFmtId="0" fontId="3" fillId="2" borderId="15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vertical="center"/>
    </xf>
    <xf numFmtId="49" fontId="9" fillId="0" borderId="38" xfId="0" applyNumberFormat="1" applyFont="1" applyBorder="1" applyAlignment="1" applyProtection="1">
      <alignment horizontal="center" vertical="center"/>
    </xf>
    <xf numFmtId="49" fontId="9" fillId="0" borderId="39" xfId="0" applyNumberFormat="1" applyFont="1" applyBorder="1" applyAlignment="1" applyProtection="1">
      <alignment horizontal="center" vertical="center"/>
    </xf>
    <xf numFmtId="49" fontId="9" fillId="0" borderId="40" xfId="0" applyNumberFormat="1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textRotation="255" wrapText="1"/>
    </xf>
    <xf numFmtId="0" fontId="3" fillId="2" borderId="2" xfId="0" applyFont="1" applyFill="1" applyBorder="1" applyAlignment="1" applyProtection="1">
      <alignment horizontal="center" vertical="center" textRotation="255" wrapText="1"/>
    </xf>
    <xf numFmtId="0" fontId="3" fillId="2" borderId="23" xfId="0" applyFont="1" applyFill="1" applyBorder="1" applyAlignment="1" applyProtection="1">
      <alignment horizontal="center" vertical="center" textRotation="255" wrapText="1"/>
    </xf>
    <xf numFmtId="0" fontId="3" fillId="2" borderId="15" xfId="0" applyFont="1" applyFill="1" applyBorder="1" applyAlignment="1" applyProtection="1">
      <alignment horizontal="center" vertical="center" textRotation="255" wrapText="1"/>
    </xf>
    <xf numFmtId="0" fontId="3" fillId="2" borderId="0" xfId="0" applyFont="1" applyFill="1" applyBorder="1" applyAlignment="1" applyProtection="1">
      <alignment horizontal="center" vertical="center" textRotation="255" wrapText="1"/>
    </xf>
    <xf numFmtId="0" fontId="3" fillId="2" borderId="13" xfId="0" applyFont="1" applyFill="1" applyBorder="1" applyAlignment="1" applyProtection="1">
      <alignment horizontal="center" vertical="center" textRotation="255" wrapText="1"/>
    </xf>
    <xf numFmtId="0" fontId="3" fillId="2" borderId="16" xfId="0" applyFont="1" applyFill="1" applyBorder="1" applyAlignment="1" applyProtection="1">
      <alignment horizontal="center" vertical="center" textRotation="255" wrapText="1"/>
    </xf>
    <xf numFmtId="0" fontId="3" fillId="2" borderId="3" xfId="0" applyFont="1" applyFill="1" applyBorder="1" applyAlignment="1" applyProtection="1">
      <alignment horizontal="center" vertical="center" textRotation="255" wrapText="1"/>
    </xf>
    <xf numFmtId="0" fontId="3" fillId="2" borderId="14" xfId="0" applyFont="1" applyFill="1" applyBorder="1" applyAlignment="1" applyProtection="1">
      <alignment horizontal="center" vertical="center" textRotation="255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vertical="center" shrinkToFit="1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21" xfId="0" applyNumberFormat="1" applyFont="1" applyFill="1" applyBorder="1" applyAlignment="1" applyProtection="1">
      <alignment horizontal="center" vertical="center"/>
    </xf>
    <xf numFmtId="0" fontId="3" fillId="2" borderId="12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vertical="center"/>
    </xf>
    <xf numFmtId="49" fontId="3" fillId="2" borderId="12" xfId="0" applyNumberFormat="1" applyFont="1" applyFill="1" applyBorder="1" applyAlignment="1" applyProtection="1">
      <alignment vertical="center"/>
    </xf>
    <xf numFmtId="178" fontId="3" fillId="2" borderId="2" xfId="0" applyNumberFormat="1" applyFont="1" applyFill="1" applyBorder="1" applyAlignment="1" applyProtection="1">
      <alignment horizontal="center" vertical="center" shrinkToFit="1"/>
    </xf>
    <xf numFmtId="178" fontId="3" fillId="2" borderId="12" xfId="0" applyNumberFormat="1" applyFont="1" applyFill="1" applyBorder="1" applyAlignment="1" applyProtection="1">
      <alignment horizontal="center" vertical="center" shrinkToFit="1"/>
    </xf>
    <xf numFmtId="49" fontId="3" fillId="2" borderId="4" xfId="0" applyNumberFormat="1" applyFont="1" applyFill="1" applyBorder="1" applyAlignment="1" applyProtection="1">
      <alignment horizontal="center" vertical="center"/>
    </xf>
    <xf numFmtId="49" fontId="3" fillId="2" borderId="22" xfId="0" applyNumberFormat="1" applyFont="1" applyFill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0" fontId="9" fillId="0" borderId="38" xfId="0" applyNumberFormat="1" applyFont="1" applyBorder="1" applyAlignment="1" applyProtection="1">
      <alignment horizontal="center" vertical="center" shrinkToFit="1"/>
    </xf>
    <xf numFmtId="0" fontId="9" fillId="0" borderId="39" xfId="0" applyNumberFormat="1" applyFont="1" applyBorder="1" applyAlignment="1" applyProtection="1">
      <alignment horizontal="center" vertical="center" shrinkToFit="1"/>
    </xf>
    <xf numFmtId="0" fontId="9" fillId="0" borderId="40" xfId="0" applyNumberFormat="1" applyFont="1" applyBorder="1" applyAlignment="1" applyProtection="1">
      <alignment horizontal="center" vertical="center" shrinkToFit="1"/>
    </xf>
    <xf numFmtId="49" fontId="3" fillId="2" borderId="2" xfId="0" applyNumberFormat="1" applyFont="1" applyFill="1" applyBorder="1" applyAlignment="1" applyProtection="1">
      <alignment horizontal="left" vertical="center"/>
    </xf>
    <xf numFmtId="49" fontId="3" fillId="2" borderId="12" xfId="0" applyNumberFormat="1" applyFont="1" applyFill="1" applyBorder="1" applyAlignment="1" applyProtection="1">
      <alignment horizontal="left" vertical="center"/>
    </xf>
    <xf numFmtId="4" fontId="9" fillId="0" borderId="38" xfId="0" applyNumberFormat="1" applyFont="1" applyBorder="1" applyAlignment="1" applyProtection="1">
      <alignment horizontal="center" vertical="center" shrinkToFi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6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178" fontId="3" fillId="2" borderId="3" xfId="0" applyNumberFormat="1" applyFont="1" applyFill="1" applyBorder="1" applyAlignment="1" applyProtection="1">
      <alignment horizontal="center" vertical="center" shrinkToFit="1"/>
    </xf>
    <xf numFmtId="176" fontId="9" fillId="0" borderId="38" xfId="0" applyNumberFormat="1" applyFont="1" applyBorder="1" applyAlignment="1" applyProtection="1">
      <alignment horizontal="center" vertical="center" shrinkToFit="1"/>
    </xf>
    <xf numFmtId="176" fontId="9" fillId="0" borderId="39" xfId="0" applyNumberFormat="1" applyFont="1" applyBorder="1" applyAlignment="1" applyProtection="1">
      <alignment horizontal="center" vertical="center" shrinkToFit="1"/>
    </xf>
    <xf numFmtId="176" fontId="9" fillId="0" borderId="40" xfId="0" applyNumberFormat="1" applyFont="1" applyBorder="1" applyAlignment="1" applyProtection="1">
      <alignment horizontal="center" vertical="center" shrinkToFit="1"/>
    </xf>
    <xf numFmtId="0" fontId="5" fillId="2" borderId="6" xfId="0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11" xfId="0" applyFont="1" applyFill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horizontal="left" vertical="center" wrapText="1"/>
    </xf>
    <xf numFmtId="49" fontId="5" fillId="2" borderId="6" xfId="0" applyNumberFormat="1" applyFont="1" applyFill="1" applyBorder="1" applyAlignment="1" applyProtection="1">
      <alignment horizontal="center" vertical="center" justifyLastLine="1"/>
    </xf>
    <xf numFmtId="49" fontId="5" fillId="2" borderId="7" xfId="0" applyNumberFormat="1" applyFont="1" applyFill="1" applyBorder="1" applyAlignment="1" applyProtection="1">
      <alignment horizontal="center" vertical="center" justifyLastLine="1"/>
    </xf>
    <xf numFmtId="49" fontId="5" fillId="2" borderId="17" xfId="0" applyNumberFormat="1" applyFont="1" applyFill="1" applyBorder="1" applyAlignment="1" applyProtection="1">
      <alignment horizontal="center" vertical="center" justifyLastLine="1"/>
    </xf>
    <xf numFmtId="49" fontId="5" fillId="2" borderId="18" xfId="0" applyNumberFormat="1" applyFont="1" applyFill="1" applyBorder="1" applyAlignment="1" applyProtection="1">
      <alignment horizontal="center" vertical="center" justifyLastLine="1"/>
    </xf>
    <xf numFmtId="49" fontId="5" fillId="2" borderId="12" xfId="0" applyNumberFormat="1" applyFont="1" applyFill="1" applyBorder="1" applyAlignment="1" applyProtection="1">
      <alignment horizontal="center" vertical="center" justifyLastLine="1"/>
    </xf>
    <xf numFmtId="49" fontId="5" fillId="2" borderId="19" xfId="0" applyNumberFormat="1" applyFont="1" applyFill="1" applyBorder="1" applyAlignment="1" applyProtection="1">
      <alignment horizontal="center" vertical="center" justifyLastLine="1"/>
    </xf>
    <xf numFmtId="49" fontId="5" fillId="2" borderId="20" xfId="0" applyNumberFormat="1" applyFont="1" applyFill="1" applyBorder="1" applyAlignment="1" applyProtection="1">
      <alignment horizontal="center" vertical="center" justifyLastLine="1"/>
    </xf>
    <xf numFmtId="49" fontId="5" fillId="2" borderId="8" xfId="0" applyNumberFormat="1" applyFont="1" applyFill="1" applyBorder="1" applyAlignment="1" applyProtection="1">
      <alignment horizontal="center" vertical="center" justifyLastLine="1"/>
    </xf>
    <xf numFmtId="49" fontId="5" fillId="2" borderId="21" xfId="0" applyNumberFormat="1" applyFont="1" applyFill="1" applyBorder="1" applyAlignment="1" applyProtection="1">
      <alignment horizontal="center" vertical="center" justifyLastLine="1"/>
    </xf>
    <xf numFmtId="49" fontId="5" fillId="2" borderId="22" xfId="0" applyNumberFormat="1" applyFont="1" applyFill="1" applyBorder="1" applyAlignment="1" applyProtection="1">
      <alignment horizontal="center" vertical="center" justifyLastLine="1"/>
    </xf>
    <xf numFmtId="176" fontId="10" fillId="0" borderId="3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5" fillId="2" borderId="37" xfId="0" applyFont="1" applyFill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vertical="center" wrapText="1"/>
    </xf>
    <xf numFmtId="0" fontId="5" fillId="2" borderId="23" xfId="0" applyFont="1" applyFill="1" applyBorder="1" applyAlignment="1" applyProtection="1">
      <alignment vertical="center" wrapText="1"/>
    </xf>
    <xf numFmtId="0" fontId="5" fillId="2" borderId="1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5" fillId="2" borderId="13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vertical="center" wrapText="1"/>
    </xf>
    <xf numFmtId="0" fontId="5" fillId="2" borderId="4" xfId="0" applyFont="1" applyFill="1" applyBorder="1" applyAlignment="1" applyProtection="1">
      <alignment vertical="center" wrapText="1"/>
    </xf>
    <xf numFmtId="0" fontId="5" fillId="2" borderId="15" xfId="0" applyFont="1" applyFill="1" applyBorder="1" applyAlignment="1" applyProtection="1">
      <alignment vertical="center" wrapText="1"/>
    </xf>
    <xf numFmtId="0" fontId="5" fillId="2" borderId="11" xfId="0" applyFont="1" applyFill="1" applyBorder="1" applyAlignment="1" applyProtection="1">
      <alignment vertical="center" wrapText="1"/>
    </xf>
    <xf numFmtId="0" fontId="9" fillId="0" borderId="6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vertical="center"/>
    </xf>
    <xf numFmtId="0" fontId="9" fillId="0" borderId="9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49" fontId="5" fillId="2" borderId="6" xfId="0" applyNumberFormat="1" applyFont="1" applyFill="1" applyBorder="1" applyAlignment="1" applyProtection="1">
      <alignment horizontal="left" vertical="center"/>
    </xf>
    <xf numFmtId="49" fontId="5" fillId="2" borderId="7" xfId="0" applyNumberFormat="1" applyFont="1" applyFill="1" applyBorder="1" applyAlignment="1" applyProtection="1">
      <alignment horizontal="left" vertical="center"/>
    </xf>
    <xf numFmtId="49" fontId="5" fillId="2" borderId="8" xfId="0" applyNumberFormat="1" applyFont="1" applyFill="1" applyBorder="1" applyAlignment="1" applyProtection="1">
      <alignment horizontal="left" vertical="center"/>
    </xf>
    <xf numFmtId="49" fontId="5" fillId="2" borderId="9" xfId="0" applyNumberFormat="1" applyFont="1" applyFill="1" applyBorder="1" applyAlignment="1" applyProtection="1">
      <alignment horizontal="left" vertical="center"/>
    </xf>
    <xf numFmtId="49" fontId="5" fillId="2" borderId="3" xfId="0" applyNumberFormat="1" applyFont="1" applyFill="1" applyBorder="1" applyAlignment="1" applyProtection="1">
      <alignment horizontal="left" vertical="center"/>
    </xf>
    <xf numFmtId="49" fontId="5" fillId="2" borderId="5" xfId="0" applyNumberFormat="1" applyFont="1" applyFill="1" applyBorder="1" applyAlignment="1" applyProtection="1">
      <alignment horizontal="left" vertical="center"/>
    </xf>
    <xf numFmtId="176" fontId="5" fillId="2" borderId="6" xfId="0" applyNumberFormat="1" applyFont="1" applyFill="1" applyBorder="1" applyAlignment="1" applyProtection="1">
      <alignment horizontal="distributed" vertical="center"/>
    </xf>
    <xf numFmtId="176" fontId="5" fillId="2" borderId="7" xfId="0" applyNumberFormat="1" applyFont="1" applyFill="1" applyBorder="1" applyAlignment="1" applyProtection="1">
      <alignment horizontal="distributed" vertical="center"/>
    </xf>
    <xf numFmtId="176" fontId="5" fillId="2" borderId="9" xfId="0" applyNumberFormat="1" applyFont="1" applyFill="1" applyBorder="1" applyAlignment="1" applyProtection="1">
      <alignment horizontal="distributed" vertical="center"/>
    </xf>
    <xf numFmtId="176" fontId="5" fillId="2" borderId="3" xfId="0" applyNumberFormat="1" applyFont="1" applyFill="1" applyBorder="1" applyAlignment="1" applyProtection="1">
      <alignment horizontal="distributed" vertical="center"/>
    </xf>
    <xf numFmtId="49" fontId="5" fillId="2" borderId="7" xfId="0" applyNumberFormat="1" applyFont="1" applyFill="1" applyBorder="1" applyAlignment="1" applyProtection="1">
      <alignment vertical="center"/>
    </xf>
    <xf numFmtId="49" fontId="5" fillId="2" borderId="3" xfId="0" applyNumberFormat="1" applyFont="1" applyFill="1" applyBorder="1" applyAlignment="1" applyProtection="1">
      <alignment vertical="center"/>
    </xf>
    <xf numFmtId="49" fontId="5" fillId="2" borderId="8" xfId="0" applyNumberFormat="1" applyFont="1" applyFill="1" applyBorder="1" applyAlignment="1" applyProtection="1">
      <alignment vertical="center"/>
    </xf>
    <xf numFmtId="49" fontId="5" fillId="2" borderId="5" xfId="0" applyNumberFormat="1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vertical="center" wrapText="1"/>
    </xf>
    <xf numFmtId="0" fontId="5" fillId="2" borderId="3" xfId="0" applyFont="1" applyFill="1" applyBorder="1" applyAlignment="1" applyProtection="1">
      <alignment vertical="center" wrapText="1"/>
    </xf>
    <xf numFmtId="0" fontId="5" fillId="2" borderId="14" xfId="0" applyFont="1" applyFill="1" applyBorder="1" applyAlignment="1" applyProtection="1">
      <alignment vertical="center" wrapText="1"/>
    </xf>
    <xf numFmtId="0" fontId="5" fillId="2" borderId="16" xfId="0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vertical="center" wrapText="1"/>
    </xf>
    <xf numFmtId="0" fontId="9" fillId="0" borderId="6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49" fontId="9" fillId="0" borderId="6" xfId="0" applyNumberFormat="1" applyFont="1" applyBorder="1" applyAlignment="1" applyProtection="1">
      <alignment horizontal="center" vertical="center"/>
    </xf>
    <xf numFmtId="49" fontId="9" fillId="0" borderId="7" xfId="0" applyNumberFormat="1" applyFont="1" applyBorder="1" applyAlignment="1" applyProtection="1">
      <alignment horizontal="center" vertical="center"/>
    </xf>
    <xf numFmtId="49" fontId="9" fillId="0" borderId="8" xfId="0" applyNumberFormat="1" applyFont="1" applyBorder="1" applyAlignment="1" applyProtection="1">
      <alignment horizontal="center" vertical="center"/>
    </xf>
    <xf numFmtId="49" fontId="9" fillId="0" borderId="9" xfId="0" applyNumberFormat="1" applyFont="1" applyBorder="1" applyAlignment="1" applyProtection="1">
      <alignment horizontal="center" vertical="center"/>
    </xf>
    <xf numFmtId="49" fontId="9" fillId="0" borderId="3" xfId="0" applyNumberFormat="1" applyFont="1" applyBorder="1" applyAlignment="1" applyProtection="1">
      <alignment horizontal="center" vertical="center"/>
    </xf>
    <xf numFmtId="49" fontId="9" fillId="0" borderId="5" xfId="0" applyNumberFormat="1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$AH$19" lockText="1" noThreeD="1"/>
</file>

<file path=xl/ctrlProps/ctrlProp10.xml><?xml version="1.0" encoding="utf-8"?>
<formControlPr xmlns="http://schemas.microsoft.com/office/spreadsheetml/2009/9/main" objectType="CheckBox" fmlaLink="$AK$19" lockText="1" noThreeD="1"/>
</file>

<file path=xl/ctrlProps/ctrlProp11.xml><?xml version="1.0" encoding="utf-8"?>
<formControlPr xmlns="http://schemas.microsoft.com/office/spreadsheetml/2009/9/main" objectType="CheckBox" checked="Checked" fmlaLink="$AM$19" lockText="1" noThreeD="1"/>
</file>

<file path=xl/ctrlProps/ctrlProp12.xml><?xml version="1.0" encoding="utf-8"?>
<formControlPr xmlns="http://schemas.microsoft.com/office/spreadsheetml/2009/9/main" objectType="CheckBox" checked="Checked" fmlaLink="$AN$19" lockText="1" noThreeD="1"/>
</file>

<file path=xl/ctrlProps/ctrlProp2.xml><?xml version="1.0" encoding="utf-8"?>
<formControlPr xmlns="http://schemas.microsoft.com/office/spreadsheetml/2009/9/main" objectType="CheckBox" checked="Checked" fmlaLink="$AI$19" lockText="1" noThreeD="1"/>
</file>

<file path=xl/ctrlProps/ctrlProp3.xml><?xml version="1.0" encoding="utf-8"?>
<formControlPr xmlns="http://schemas.microsoft.com/office/spreadsheetml/2009/9/main" objectType="CheckBox" checked="Checked" fmlaLink="$AJ$19" lockText="1" noThreeD="1"/>
</file>

<file path=xl/ctrlProps/ctrlProp4.xml><?xml version="1.0" encoding="utf-8"?>
<formControlPr xmlns="http://schemas.microsoft.com/office/spreadsheetml/2009/9/main" objectType="CheckBox" checked="Checked" fmlaLink="$AK$19" lockText="1" noThreeD="1"/>
</file>

<file path=xl/ctrlProps/ctrlProp5.xml><?xml version="1.0" encoding="utf-8"?>
<formControlPr xmlns="http://schemas.microsoft.com/office/spreadsheetml/2009/9/main" objectType="CheckBox" checked="Checked" fmlaLink="$AM$19" lockText="1" noThreeD="1"/>
</file>

<file path=xl/ctrlProps/ctrlProp6.xml><?xml version="1.0" encoding="utf-8"?>
<formControlPr xmlns="http://schemas.microsoft.com/office/spreadsheetml/2009/9/main" objectType="CheckBox" checked="Checked" fmlaLink="$AN$19" lockText="1" noThreeD="1"/>
</file>

<file path=xl/ctrlProps/ctrlProp7.xml><?xml version="1.0" encoding="utf-8"?>
<formControlPr xmlns="http://schemas.microsoft.com/office/spreadsheetml/2009/9/main" objectType="CheckBox" checked="Checked" fmlaLink="$AH$19" lockText="1" noThreeD="1"/>
</file>

<file path=xl/ctrlProps/ctrlProp8.xml><?xml version="1.0" encoding="utf-8"?>
<formControlPr xmlns="http://schemas.microsoft.com/office/spreadsheetml/2009/9/main" objectType="CheckBox" fmlaLink="$AI$19" lockText="1" noThreeD="1"/>
</file>

<file path=xl/ctrlProps/ctrlProp9.xml><?xml version="1.0" encoding="utf-8"?>
<formControlPr xmlns="http://schemas.microsoft.com/office/spreadsheetml/2009/9/main" objectType="CheckBox" fmlaLink="$AJ$19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31750</xdr:colOff>
      <xdr:row>0</xdr:row>
      <xdr:rowOff>10583</xdr:rowOff>
    </xdr:from>
    <xdr:to>
      <xdr:col>58</xdr:col>
      <xdr:colOff>223573</xdr:colOff>
      <xdr:row>6</xdr:row>
      <xdr:rowOff>62177</xdr:rowOff>
    </xdr:to>
    <xdr:sp macro="" textlink="">
      <xdr:nvSpPr>
        <xdr:cNvPr id="3" name="正方形/長方形 2"/>
        <xdr:cNvSpPr/>
      </xdr:nvSpPr>
      <xdr:spPr>
        <a:xfrm>
          <a:off x="7048500" y="10583"/>
          <a:ext cx="7081573" cy="141684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22</xdr:row>
          <xdr:rowOff>203200</xdr:rowOff>
        </xdr:from>
        <xdr:to>
          <xdr:col>36</xdr:col>
          <xdr:colOff>95250</xdr:colOff>
          <xdr:row>23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(1) 売買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69850</xdr:colOff>
          <xdr:row>22</xdr:row>
          <xdr:rowOff>203200</xdr:rowOff>
        </xdr:from>
        <xdr:to>
          <xdr:col>39</xdr:col>
          <xdr:colOff>152400</xdr:colOff>
          <xdr:row>23</xdr:row>
          <xdr:rowOff>190500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(2) 交換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95250</xdr:colOff>
          <xdr:row>22</xdr:row>
          <xdr:rowOff>190500</xdr:rowOff>
        </xdr:from>
        <xdr:to>
          <xdr:col>42</xdr:col>
          <xdr:colOff>88900</xdr:colOff>
          <xdr:row>24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(3) 代理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107950</xdr:colOff>
          <xdr:row>22</xdr:row>
          <xdr:rowOff>203200</xdr:rowOff>
        </xdr:from>
        <xdr:to>
          <xdr:col>45</xdr:col>
          <xdr:colOff>95250</xdr:colOff>
          <xdr:row>23</xdr:row>
          <xdr:rowOff>209550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(4) 媒介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31750</xdr:colOff>
          <xdr:row>23</xdr:row>
          <xdr:rowOff>190500</xdr:rowOff>
        </xdr:from>
        <xdr:to>
          <xdr:col>38</xdr:col>
          <xdr:colOff>95250</xdr:colOff>
          <xdr:row>25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(1) 契約の締結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152400</xdr:colOff>
          <xdr:row>23</xdr:row>
          <xdr:rowOff>203200</xdr:rowOff>
        </xdr:from>
        <xdr:to>
          <xdr:col>44</xdr:col>
          <xdr:colOff>38100</xdr:colOff>
          <xdr:row>25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(2) 契約の申込みの受理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31750</xdr:colOff>
      <xdr:row>0</xdr:row>
      <xdr:rowOff>10583</xdr:rowOff>
    </xdr:from>
    <xdr:to>
      <xdr:col>58</xdr:col>
      <xdr:colOff>223573</xdr:colOff>
      <xdr:row>6</xdr:row>
      <xdr:rowOff>62177</xdr:rowOff>
    </xdr:to>
    <xdr:sp macro="" textlink="">
      <xdr:nvSpPr>
        <xdr:cNvPr id="3" name="正方形/長方形 2"/>
        <xdr:cNvSpPr/>
      </xdr:nvSpPr>
      <xdr:spPr>
        <a:xfrm>
          <a:off x="6956425" y="10583"/>
          <a:ext cx="7068873" cy="140414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22</xdr:row>
          <xdr:rowOff>203200</xdr:rowOff>
        </xdr:from>
        <xdr:to>
          <xdr:col>36</xdr:col>
          <xdr:colOff>95250</xdr:colOff>
          <xdr:row>23</xdr:row>
          <xdr:rowOff>190500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(1) 売買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69850</xdr:colOff>
          <xdr:row>22</xdr:row>
          <xdr:rowOff>203200</xdr:rowOff>
        </xdr:from>
        <xdr:to>
          <xdr:col>39</xdr:col>
          <xdr:colOff>152400</xdr:colOff>
          <xdr:row>23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(2) 交換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95250</xdr:colOff>
          <xdr:row>22</xdr:row>
          <xdr:rowOff>190500</xdr:rowOff>
        </xdr:from>
        <xdr:to>
          <xdr:col>42</xdr:col>
          <xdr:colOff>88900</xdr:colOff>
          <xdr:row>24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(3) 代理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107950</xdr:colOff>
          <xdr:row>22</xdr:row>
          <xdr:rowOff>203200</xdr:rowOff>
        </xdr:from>
        <xdr:to>
          <xdr:col>45</xdr:col>
          <xdr:colOff>95250</xdr:colOff>
          <xdr:row>24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(4) 媒介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31750</xdr:colOff>
          <xdr:row>23</xdr:row>
          <xdr:rowOff>190500</xdr:rowOff>
        </xdr:from>
        <xdr:to>
          <xdr:col>38</xdr:col>
          <xdr:colOff>95250</xdr:colOff>
          <xdr:row>25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(1) 契約の締結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152400</xdr:colOff>
          <xdr:row>23</xdr:row>
          <xdr:rowOff>203200</xdr:rowOff>
        </xdr:from>
        <xdr:to>
          <xdr:col>44</xdr:col>
          <xdr:colOff>38100</xdr:colOff>
          <xdr:row>25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(2) 契約の申込みの受理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N61"/>
  <sheetViews>
    <sheetView tabSelected="1" view="pageBreakPreview" zoomScale="90" zoomScaleNormal="100" zoomScaleSheetLayoutView="90" workbookViewId="0">
      <selection activeCell="AH12" sqref="AH12:AL12"/>
    </sheetView>
  </sheetViews>
  <sheetFormatPr defaultColWidth="3.36328125" defaultRowHeight="16" customHeight="1" x14ac:dyDescent="0.2"/>
  <cols>
    <col min="1" max="1" width="4.6328125" style="1" customWidth="1"/>
    <col min="2" max="31" width="2.90625" style="1" customWidth="1"/>
    <col min="32" max="32" width="1.453125" style="1" customWidth="1"/>
    <col min="33" max="33" width="11.36328125" style="1" customWidth="1"/>
    <col min="34" max="47" width="2.90625" style="1" customWidth="1"/>
    <col min="48" max="51" width="3.36328125" style="1"/>
    <col min="52" max="52" width="3.36328125" style="22"/>
    <col min="53" max="16384" width="3.36328125" style="1"/>
  </cols>
  <sheetData>
    <row r="1" spans="1:66" ht="16" customHeight="1" x14ac:dyDescent="0.2">
      <c r="A1" s="42" t="s">
        <v>24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298" t="s">
        <v>3</v>
      </c>
      <c r="AD1" s="298"/>
      <c r="AE1" s="298"/>
      <c r="AF1" s="6"/>
      <c r="AT1" s="33" t="s">
        <v>42</v>
      </c>
      <c r="AZ1" s="35" t="s">
        <v>59</v>
      </c>
      <c r="BE1" s="35" t="s">
        <v>141</v>
      </c>
      <c r="BF1" s="22"/>
      <c r="BG1" s="22"/>
      <c r="BH1" s="35" t="s">
        <v>145</v>
      </c>
      <c r="BI1" s="22"/>
      <c r="BJ1" s="22"/>
      <c r="BN1" s="35" t="s">
        <v>147</v>
      </c>
    </row>
    <row r="2" spans="1:66" ht="16" customHeight="1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5"/>
      <c r="AE2" s="45"/>
      <c r="AF2" s="3"/>
      <c r="AT2" s="33" t="s">
        <v>44</v>
      </c>
      <c r="AZ2" s="35" t="s">
        <v>60</v>
      </c>
      <c r="BE2" s="35" t="s">
        <v>142</v>
      </c>
      <c r="BF2" s="22"/>
      <c r="BG2" s="22"/>
      <c r="BH2" s="35" t="s">
        <v>146</v>
      </c>
      <c r="BI2" s="22"/>
      <c r="BJ2" s="22"/>
      <c r="BN2" s="35" t="s">
        <v>148</v>
      </c>
    </row>
    <row r="3" spans="1:66" ht="16" customHeight="1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T3" s="33" t="s">
        <v>45</v>
      </c>
      <c r="AZ3" s="35" t="s">
        <v>61</v>
      </c>
      <c r="BE3" s="35" t="s">
        <v>143</v>
      </c>
      <c r="BF3" s="22"/>
      <c r="BG3" s="22"/>
      <c r="BH3" s="22"/>
      <c r="BI3" s="22"/>
      <c r="BJ3" s="22"/>
      <c r="BN3" s="35" t="s">
        <v>149</v>
      </c>
    </row>
    <row r="4" spans="1:66" ht="25" customHeight="1" x14ac:dyDescent="0.2">
      <c r="A4" s="299" t="s">
        <v>4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12"/>
      <c r="AG4" s="12"/>
      <c r="AT4" s="33" t="s">
        <v>46</v>
      </c>
      <c r="AZ4" s="35" t="s">
        <v>62</v>
      </c>
      <c r="BE4" s="35" t="s">
        <v>144</v>
      </c>
      <c r="BF4" s="22"/>
      <c r="BG4" s="22"/>
      <c r="BH4" s="22"/>
      <c r="BI4" s="22"/>
      <c r="BJ4" s="22"/>
      <c r="BN4" s="35" t="s">
        <v>150</v>
      </c>
    </row>
    <row r="5" spans="1:66" ht="18.75" customHeight="1" x14ac:dyDescent="0.2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"/>
      <c r="AG5" s="4"/>
      <c r="AT5" s="33" t="s">
        <v>47</v>
      </c>
      <c r="AZ5" s="35" t="s">
        <v>63</v>
      </c>
      <c r="BN5" s="35" t="s">
        <v>151</v>
      </c>
    </row>
    <row r="6" spans="1:66" ht="16" customHeight="1" x14ac:dyDescent="0.2">
      <c r="A6" s="46"/>
      <c r="B6" s="47"/>
      <c r="C6" s="315" t="s">
        <v>23</v>
      </c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C6" s="47"/>
      <c r="AD6" s="47"/>
      <c r="AE6" s="47"/>
      <c r="AF6" s="11"/>
      <c r="AT6" s="33" t="s">
        <v>48</v>
      </c>
      <c r="AZ6" s="35" t="s">
        <v>64</v>
      </c>
      <c r="BN6" s="35" t="s">
        <v>152</v>
      </c>
    </row>
    <row r="7" spans="1:66" ht="16" customHeight="1" x14ac:dyDescent="0.2">
      <c r="A7" s="44"/>
      <c r="B7" s="47"/>
      <c r="C7" s="316" t="s">
        <v>32</v>
      </c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47"/>
      <c r="AD7" s="47"/>
      <c r="AE7" s="47"/>
      <c r="AF7" s="11"/>
      <c r="AT7" s="33" t="s">
        <v>49</v>
      </c>
      <c r="AZ7" s="35" t="s">
        <v>65</v>
      </c>
      <c r="BN7" s="35" t="s">
        <v>153</v>
      </c>
    </row>
    <row r="8" spans="1:66" ht="16" customHeight="1" thickBot="1" x14ac:dyDescent="0.25">
      <c r="A8" s="44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"/>
      <c r="AT8" s="33" t="s">
        <v>50</v>
      </c>
      <c r="AZ8" s="35" t="s">
        <v>66</v>
      </c>
      <c r="BN8" s="35" t="s">
        <v>154</v>
      </c>
    </row>
    <row r="9" spans="1:66" ht="16" customHeight="1" thickBot="1" x14ac:dyDescent="0.2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317" t="str">
        <f>IF(AH9="","　　年　　月　　日",AH9)</f>
        <v>　　年　　月　　日</v>
      </c>
      <c r="W9" s="317"/>
      <c r="X9" s="317"/>
      <c r="Y9" s="317"/>
      <c r="Z9" s="317"/>
      <c r="AA9" s="317"/>
      <c r="AB9" s="317"/>
      <c r="AC9" s="317"/>
      <c r="AD9" s="43"/>
      <c r="AE9" s="43"/>
      <c r="AF9" s="13"/>
      <c r="AG9" s="13" t="s">
        <v>39</v>
      </c>
      <c r="AH9" s="184"/>
      <c r="AI9" s="185"/>
      <c r="AJ9" s="185"/>
      <c r="AK9" s="185"/>
      <c r="AL9" s="186"/>
      <c r="AM9" s="14" t="s">
        <v>40</v>
      </c>
      <c r="AT9" s="33" t="s">
        <v>51</v>
      </c>
      <c r="AZ9" s="35" t="s">
        <v>67</v>
      </c>
      <c r="BN9" s="35" t="s">
        <v>155</v>
      </c>
    </row>
    <row r="10" spans="1:66" ht="16" customHeight="1" x14ac:dyDescent="0.2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6"/>
      <c r="AA10" s="46"/>
      <c r="AB10" s="46"/>
      <c r="AC10" s="46"/>
      <c r="AD10" s="46"/>
      <c r="AE10" s="46"/>
      <c r="AF10" s="2"/>
      <c r="AG10" s="23"/>
      <c r="AT10" s="34" t="s">
        <v>52</v>
      </c>
      <c r="AZ10" s="35" t="s">
        <v>68</v>
      </c>
      <c r="BN10" s="35" t="s">
        <v>156</v>
      </c>
    </row>
    <row r="11" spans="1:66" ht="16" customHeight="1" thickBot="1" x14ac:dyDescent="0.25">
      <c r="A11" s="44"/>
      <c r="B11" s="290"/>
      <c r="C11" s="290"/>
      <c r="D11" s="290"/>
      <c r="E11" s="290"/>
      <c r="F11" s="290"/>
      <c r="G11" s="290"/>
      <c r="H11" s="290"/>
      <c r="I11" s="290"/>
      <c r="J11" s="290"/>
      <c r="K11" s="290"/>
      <c r="L11" s="42"/>
      <c r="M11" s="42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6"/>
      <c r="AA11" s="46"/>
      <c r="AB11" s="46"/>
      <c r="AC11" s="46"/>
      <c r="AD11" s="46"/>
      <c r="AE11" s="46"/>
      <c r="AF11" s="2"/>
      <c r="AG11" s="23"/>
      <c r="AH11" s="15" t="s">
        <v>43</v>
      </c>
      <c r="AZ11" s="35" t="s">
        <v>69</v>
      </c>
      <c r="BN11" s="35" t="s">
        <v>157</v>
      </c>
    </row>
    <row r="12" spans="1:66" ht="16" customHeight="1" thickBot="1" x14ac:dyDescent="0.25">
      <c r="A12" s="44"/>
      <c r="B12" s="291" t="str">
        <f>IF(AH12="","○○○○局長　殿",AH12)</f>
        <v>北海道開発局長　殿</v>
      </c>
      <c r="C12" s="291"/>
      <c r="D12" s="291"/>
      <c r="E12" s="291"/>
      <c r="F12" s="291"/>
      <c r="G12" s="291"/>
      <c r="H12" s="291"/>
      <c r="I12" s="291"/>
      <c r="J12" s="291"/>
      <c r="K12" s="291"/>
      <c r="L12" s="42"/>
      <c r="M12" s="42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6"/>
      <c r="AA12" s="46"/>
      <c r="AB12" s="46"/>
      <c r="AC12" s="46"/>
      <c r="AD12" s="46"/>
      <c r="AE12" s="46"/>
      <c r="AF12" s="13"/>
      <c r="AG12" s="13" t="s">
        <v>41</v>
      </c>
      <c r="AH12" s="172" t="s">
        <v>42</v>
      </c>
      <c r="AI12" s="173"/>
      <c r="AJ12" s="173"/>
      <c r="AK12" s="173"/>
      <c r="AL12" s="174"/>
      <c r="AM12" s="15"/>
      <c r="AZ12" s="35" t="s">
        <v>70</v>
      </c>
      <c r="BN12" s="35" t="s">
        <v>158</v>
      </c>
    </row>
    <row r="13" spans="1:66" ht="16" customHeight="1" thickBot="1" x14ac:dyDescent="0.25">
      <c r="A13" s="44"/>
      <c r="B13" s="290"/>
      <c r="C13" s="290"/>
      <c r="D13" s="290"/>
      <c r="E13" s="290"/>
      <c r="F13" s="290"/>
      <c r="G13" s="290"/>
      <c r="H13" s="290"/>
      <c r="I13" s="290"/>
      <c r="J13" s="290"/>
      <c r="K13" s="290"/>
      <c r="L13" s="42"/>
      <c r="M13" s="42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G13" s="23"/>
      <c r="AZ13" s="35" t="s">
        <v>71</v>
      </c>
      <c r="BN13" s="35" t="s">
        <v>159</v>
      </c>
    </row>
    <row r="14" spans="1:66" ht="18" customHeight="1" thickBot="1" x14ac:dyDescent="0.2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3"/>
      <c r="O14" s="43"/>
      <c r="P14" s="196" t="s">
        <v>0</v>
      </c>
      <c r="Q14" s="196"/>
      <c r="R14" s="196"/>
      <c r="S14" s="196"/>
      <c r="T14" s="207" t="str">
        <f>IF(AH14="","",AH14)</f>
        <v/>
      </c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13"/>
      <c r="AG14" s="13" t="s">
        <v>53</v>
      </c>
      <c r="AH14" s="156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8"/>
      <c r="AW14" s="17" t="s">
        <v>54</v>
      </c>
      <c r="AX14" s="18"/>
      <c r="AY14" s="18"/>
      <c r="AZ14" s="35" t="s">
        <v>72</v>
      </c>
      <c r="BB14" s="17"/>
      <c r="BC14" s="17"/>
      <c r="BD14" s="17"/>
      <c r="BN14" s="35" t="s">
        <v>160</v>
      </c>
    </row>
    <row r="15" spans="1:66" ht="16" customHeight="1" thickBot="1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3"/>
      <c r="O15" s="43"/>
      <c r="P15" s="196" t="s">
        <v>8</v>
      </c>
      <c r="Q15" s="196"/>
      <c r="R15" s="196"/>
      <c r="S15" s="196"/>
      <c r="T15" s="283" t="s">
        <v>20</v>
      </c>
      <c r="U15" s="283"/>
      <c r="V15" s="283"/>
      <c r="W15" s="283"/>
      <c r="X15" s="197" t="s">
        <v>21</v>
      </c>
      <c r="Y15" s="206" t="str">
        <f>IF(AN15="","",AN15)</f>
        <v/>
      </c>
      <c r="Z15" s="197" t="s">
        <v>5</v>
      </c>
      <c r="AA15" s="197" t="s">
        <v>6</v>
      </c>
      <c r="AB15" s="314" t="str">
        <f>IF(AQ15="","",AQ15)</f>
        <v/>
      </c>
      <c r="AC15" s="314"/>
      <c r="AD15" s="314"/>
      <c r="AE15" s="197" t="s">
        <v>7</v>
      </c>
      <c r="AF15" s="16"/>
      <c r="AG15" s="23" t="s">
        <v>120</v>
      </c>
      <c r="AH15" s="21" t="s">
        <v>121</v>
      </c>
      <c r="AM15" s="20" t="s">
        <v>56</v>
      </c>
      <c r="AN15" s="160"/>
      <c r="AO15" s="162"/>
      <c r="AP15" s="21" t="s">
        <v>57</v>
      </c>
      <c r="AQ15" s="181"/>
      <c r="AR15" s="182"/>
      <c r="AS15" s="182"/>
      <c r="AT15" s="182"/>
      <c r="AU15" s="183"/>
      <c r="AV15" s="21" t="s">
        <v>58</v>
      </c>
      <c r="AW15" s="17" t="s">
        <v>54</v>
      </c>
      <c r="AZ15" s="35" t="s">
        <v>73</v>
      </c>
      <c r="BA15" s="17"/>
      <c r="BB15" s="17"/>
      <c r="BC15" s="17"/>
      <c r="BD15" s="17"/>
      <c r="BN15" s="35" t="s">
        <v>161</v>
      </c>
    </row>
    <row r="16" spans="1:66" ht="16" customHeight="1" thickBot="1" x14ac:dyDescent="0.2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3"/>
      <c r="O16" s="43"/>
      <c r="P16" s="196"/>
      <c r="Q16" s="196"/>
      <c r="R16" s="196"/>
      <c r="S16" s="196"/>
      <c r="T16" s="283"/>
      <c r="U16" s="283"/>
      <c r="V16" s="283"/>
      <c r="W16" s="283"/>
      <c r="X16" s="197"/>
      <c r="Y16" s="206"/>
      <c r="Z16" s="197"/>
      <c r="AA16" s="197"/>
      <c r="AB16" s="314"/>
      <c r="AC16" s="314"/>
      <c r="AD16" s="314"/>
      <c r="AE16" s="197"/>
      <c r="AG16" s="23"/>
      <c r="AZ16" s="35" t="s">
        <v>74</v>
      </c>
      <c r="BN16" s="35" t="s">
        <v>162</v>
      </c>
    </row>
    <row r="17" spans="1:66" ht="16" customHeight="1" thickBot="1" x14ac:dyDescent="0.2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3"/>
      <c r="O17" s="43"/>
      <c r="P17" s="196" t="s">
        <v>9</v>
      </c>
      <c r="Q17" s="196"/>
      <c r="R17" s="196"/>
      <c r="S17" s="196"/>
      <c r="T17" s="205" t="str">
        <f>IF(AH17="","",AH17)</f>
        <v/>
      </c>
      <c r="U17" s="205"/>
      <c r="V17" s="205"/>
      <c r="W17" s="205"/>
      <c r="X17" s="205"/>
      <c r="Y17" s="205"/>
      <c r="Z17" s="205"/>
      <c r="AA17" s="205"/>
      <c r="AB17" s="205"/>
      <c r="AC17" s="205"/>
      <c r="AD17" s="204"/>
      <c r="AE17" s="204"/>
      <c r="AF17" s="16"/>
      <c r="AG17" s="23" t="s">
        <v>9</v>
      </c>
      <c r="AH17" s="156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8"/>
      <c r="AW17" s="17" t="s">
        <v>54</v>
      </c>
      <c r="AZ17" s="35" t="s">
        <v>75</v>
      </c>
      <c r="BN17" s="35" t="s">
        <v>163</v>
      </c>
    </row>
    <row r="18" spans="1:66" ht="16" customHeight="1" thickBot="1" x14ac:dyDescent="0.2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8"/>
      <c r="O18" s="48"/>
      <c r="P18" s="48"/>
      <c r="Q18" s="48"/>
      <c r="R18" s="48"/>
      <c r="S18" s="44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H18" s="36" t="str">
        <f>IF(AH19=FALSE,"","(1) 売買")</f>
        <v>(1) 売買</v>
      </c>
      <c r="AI18" s="36" t="str">
        <f>IF(AI19=FALSE,"","(2) 交換")</f>
        <v>(2) 交換</v>
      </c>
      <c r="AJ18" s="36" t="str">
        <f>IF(AJ19=FALSE,"","(3) 代理")</f>
        <v>(3) 代理</v>
      </c>
      <c r="AK18" s="36" t="str">
        <f>IF(AK19=FALSE,"","(4) 媒介")</f>
        <v>(4) 媒介</v>
      </c>
      <c r="AL18" s="36"/>
      <c r="AM18" s="36" t="str">
        <f>IF(AM19=FALSE,"","(1) 契約の締結")</f>
        <v>(1) 契約の締結</v>
      </c>
      <c r="AN18" s="36" t="str">
        <f>IF(AN19=FALSE,"","(2) 契約の申込みの受理")</f>
        <v>(2) 契約の申込みの受理</v>
      </c>
      <c r="AO18" s="36"/>
      <c r="AZ18" s="35" t="s">
        <v>76</v>
      </c>
      <c r="BN18" s="35" t="s">
        <v>164</v>
      </c>
    </row>
    <row r="19" spans="1:66" ht="16.5" customHeight="1" thickBot="1" x14ac:dyDescent="0.25">
      <c r="A19" s="50"/>
      <c r="B19" s="307" t="s">
        <v>33</v>
      </c>
      <c r="C19" s="292" t="s">
        <v>25</v>
      </c>
      <c r="D19" s="293"/>
      <c r="E19" s="293"/>
      <c r="F19" s="293"/>
      <c r="G19" s="293"/>
      <c r="H19" s="293"/>
      <c r="I19" s="293"/>
      <c r="J19" s="293"/>
      <c r="K19" s="294"/>
      <c r="L19" s="198" t="s">
        <v>10</v>
      </c>
      <c r="M19" s="198"/>
      <c r="N19" s="198"/>
      <c r="O19" s="200" t="str">
        <f>IF(AH20="","",AH20)</f>
        <v/>
      </c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1"/>
      <c r="AF19" s="19" t="s">
        <v>132</v>
      </c>
      <c r="AH19" s="36" t="b">
        <v>1</v>
      </c>
      <c r="AI19" s="36" t="b">
        <v>1</v>
      </c>
      <c r="AJ19" s="36" t="b">
        <v>1</v>
      </c>
      <c r="AK19" s="36" t="b">
        <v>1</v>
      </c>
      <c r="AL19" s="36"/>
      <c r="AM19" s="36" t="b">
        <v>1</v>
      </c>
      <c r="AN19" s="36" t="b">
        <v>1</v>
      </c>
      <c r="AO19" s="36"/>
      <c r="AZ19" s="35" t="s">
        <v>77</v>
      </c>
      <c r="BN19" s="35" t="s">
        <v>165</v>
      </c>
    </row>
    <row r="20" spans="1:66" ht="16.5" customHeight="1" x14ac:dyDescent="0.2">
      <c r="A20" s="50"/>
      <c r="B20" s="308"/>
      <c r="C20" s="295"/>
      <c r="D20" s="296"/>
      <c r="E20" s="296"/>
      <c r="F20" s="296"/>
      <c r="G20" s="296"/>
      <c r="H20" s="296"/>
      <c r="I20" s="296"/>
      <c r="J20" s="296"/>
      <c r="K20" s="297"/>
      <c r="L20" s="199"/>
      <c r="M20" s="199"/>
      <c r="N20" s="199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3"/>
      <c r="AG20" s="119" t="s">
        <v>123</v>
      </c>
      <c r="AH20" s="166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8"/>
      <c r="AW20" s="154" t="s">
        <v>54</v>
      </c>
      <c r="AX20" s="155"/>
      <c r="AY20" s="155"/>
      <c r="AZ20" s="35" t="s">
        <v>78</v>
      </c>
      <c r="BN20" s="35" t="s">
        <v>166</v>
      </c>
    </row>
    <row r="21" spans="1:66" ht="16.5" customHeight="1" thickBot="1" x14ac:dyDescent="0.25">
      <c r="A21" s="50"/>
      <c r="B21" s="308"/>
      <c r="C21" s="284" t="s">
        <v>26</v>
      </c>
      <c r="D21" s="285"/>
      <c r="E21" s="285"/>
      <c r="F21" s="285"/>
      <c r="G21" s="285"/>
      <c r="H21" s="285"/>
      <c r="I21" s="285"/>
      <c r="J21" s="285"/>
      <c r="K21" s="286"/>
      <c r="L21" s="199" t="s">
        <v>1</v>
      </c>
      <c r="M21" s="199"/>
      <c r="N21" s="199"/>
      <c r="O21" s="279" t="str">
        <f>IF(AH22="","",AH22)</f>
        <v/>
      </c>
      <c r="P21" s="280"/>
      <c r="Q21" s="280"/>
      <c r="R21" s="280"/>
      <c r="S21" s="280"/>
      <c r="T21" s="280"/>
      <c r="U21" s="280"/>
      <c r="V21" s="280"/>
      <c r="W21" s="224" t="s">
        <v>2</v>
      </c>
      <c r="X21" s="224"/>
      <c r="Y21" s="224"/>
      <c r="Z21" s="224" t="str">
        <f>IF(AH23="","",AH23)</f>
        <v/>
      </c>
      <c r="AA21" s="224"/>
      <c r="AB21" s="224"/>
      <c r="AC21" s="224"/>
      <c r="AD21" s="224"/>
      <c r="AE21" s="247"/>
      <c r="AG21" s="119"/>
      <c r="AH21" s="169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1"/>
      <c r="AW21" s="154"/>
      <c r="AX21" s="155"/>
      <c r="AY21" s="155"/>
      <c r="AZ21" s="35" t="s">
        <v>79</v>
      </c>
      <c r="BN21" s="35" t="s">
        <v>167</v>
      </c>
    </row>
    <row r="22" spans="1:66" ht="16.5" customHeight="1" thickBot="1" x14ac:dyDescent="0.25">
      <c r="A22" s="50"/>
      <c r="B22" s="309"/>
      <c r="C22" s="287"/>
      <c r="D22" s="288"/>
      <c r="E22" s="288"/>
      <c r="F22" s="288"/>
      <c r="G22" s="288"/>
      <c r="H22" s="288"/>
      <c r="I22" s="288"/>
      <c r="J22" s="288"/>
      <c r="K22" s="289"/>
      <c r="L22" s="313"/>
      <c r="M22" s="313"/>
      <c r="N22" s="313"/>
      <c r="O22" s="281"/>
      <c r="P22" s="282"/>
      <c r="Q22" s="282"/>
      <c r="R22" s="282"/>
      <c r="S22" s="282"/>
      <c r="T22" s="282"/>
      <c r="U22" s="282"/>
      <c r="V22" s="282"/>
      <c r="W22" s="277"/>
      <c r="X22" s="277"/>
      <c r="Y22" s="277"/>
      <c r="Z22" s="277"/>
      <c r="AA22" s="277"/>
      <c r="AB22" s="277"/>
      <c r="AC22" s="277"/>
      <c r="AD22" s="277"/>
      <c r="AE22" s="278"/>
      <c r="AG22" s="23" t="s">
        <v>1</v>
      </c>
      <c r="AH22" s="156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8"/>
      <c r="AW22" s="17" t="s">
        <v>54</v>
      </c>
      <c r="AZ22" s="35" t="s">
        <v>80</v>
      </c>
      <c r="BN22" s="35" t="s">
        <v>168</v>
      </c>
    </row>
    <row r="23" spans="1:66" ht="16.5" customHeight="1" thickBot="1" x14ac:dyDescent="0.25">
      <c r="A23" s="51"/>
      <c r="B23" s="307" t="s">
        <v>34</v>
      </c>
      <c r="C23" s="300" t="s">
        <v>11</v>
      </c>
      <c r="D23" s="301"/>
      <c r="E23" s="301"/>
      <c r="F23" s="301"/>
      <c r="G23" s="301"/>
      <c r="H23" s="301"/>
      <c r="I23" s="301"/>
      <c r="J23" s="301"/>
      <c r="K23" s="301"/>
      <c r="L23" s="193" t="str">
        <f>"　"&amp;AH18&amp;"　　　　　"&amp;AI18&amp;"　　　　　"&amp;AJ18&amp;"　　　　　"&amp;AK18</f>
        <v>　(1) 売買　　　　　(2) 交換　　　　　(3) 代理　　　　　(4) 媒介</v>
      </c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5"/>
      <c r="AG23" s="23" t="s">
        <v>133</v>
      </c>
      <c r="AH23" s="126"/>
      <c r="AI23" s="159"/>
      <c r="AJ23" s="159"/>
      <c r="AK23" s="159"/>
      <c r="AL23" s="159"/>
      <c r="AM23" s="159"/>
      <c r="AN23" s="127"/>
      <c r="AO23" s="30" t="s">
        <v>134</v>
      </c>
      <c r="AZ23" s="35" t="s">
        <v>81</v>
      </c>
      <c r="BN23" s="35" t="s">
        <v>169</v>
      </c>
    </row>
    <row r="24" spans="1:66" ht="16.5" customHeight="1" thickBot="1" x14ac:dyDescent="0.25">
      <c r="A24" s="52"/>
      <c r="B24" s="308"/>
      <c r="C24" s="302"/>
      <c r="D24" s="303"/>
      <c r="E24" s="303"/>
      <c r="F24" s="303"/>
      <c r="G24" s="303"/>
      <c r="H24" s="303"/>
      <c r="I24" s="303"/>
      <c r="J24" s="303"/>
      <c r="K24" s="303"/>
      <c r="L24" s="190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2"/>
      <c r="AF24" s="19"/>
      <c r="AG24" s="23" t="s">
        <v>139</v>
      </c>
      <c r="AH24" s="37"/>
      <c r="AI24" s="38"/>
      <c r="AJ24" s="38"/>
      <c r="AK24" s="38"/>
      <c r="AL24" s="38"/>
      <c r="AM24" s="39"/>
      <c r="AN24" s="40"/>
      <c r="AO24" s="40"/>
      <c r="AP24" s="40"/>
      <c r="AQ24" s="40"/>
      <c r="AR24" s="40"/>
      <c r="AS24" s="40"/>
      <c r="AT24" s="41"/>
      <c r="AU24" s="180" t="s">
        <v>216</v>
      </c>
      <c r="AV24" s="208" t="s">
        <v>217</v>
      </c>
      <c r="AW24" s="208"/>
      <c r="AX24" s="208"/>
      <c r="AY24" s="208"/>
      <c r="AZ24" s="35" t="s">
        <v>82</v>
      </c>
      <c r="BN24" s="35" t="s">
        <v>170</v>
      </c>
    </row>
    <row r="25" spans="1:66" ht="16.5" customHeight="1" thickBot="1" x14ac:dyDescent="0.25">
      <c r="A25" s="53"/>
      <c r="B25" s="308"/>
      <c r="C25" s="302" t="s">
        <v>12</v>
      </c>
      <c r="D25" s="303"/>
      <c r="E25" s="303"/>
      <c r="F25" s="303"/>
      <c r="G25" s="303"/>
      <c r="H25" s="303"/>
      <c r="I25" s="303"/>
      <c r="J25" s="303"/>
      <c r="K25" s="303"/>
      <c r="L25" s="187" t="str">
        <f>"　"&amp;AM18&amp;"　　　　　          　"&amp;AN18</f>
        <v>　(1) 契約の締結　　　　　          　(2) 契約の申込みの受理</v>
      </c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9"/>
      <c r="AF25" s="19"/>
      <c r="AG25" s="23" t="s">
        <v>140</v>
      </c>
      <c r="AH25" s="37"/>
      <c r="AI25" s="38"/>
      <c r="AJ25" s="38"/>
      <c r="AK25" s="38"/>
      <c r="AL25" s="38"/>
      <c r="AM25" s="39"/>
      <c r="AN25" s="40"/>
      <c r="AO25" s="40"/>
      <c r="AP25" s="40"/>
      <c r="AQ25" s="40"/>
      <c r="AR25" s="40"/>
      <c r="AS25" s="40"/>
      <c r="AT25" s="41"/>
      <c r="AU25" s="180"/>
      <c r="AV25" s="208"/>
      <c r="AW25" s="208"/>
      <c r="AX25" s="208"/>
      <c r="AY25" s="208"/>
      <c r="AZ25" s="35" t="s">
        <v>83</v>
      </c>
      <c r="BN25" s="35" t="s">
        <v>171</v>
      </c>
    </row>
    <row r="26" spans="1:66" ht="16.5" customHeight="1" thickBot="1" x14ac:dyDescent="0.25">
      <c r="A26" s="53"/>
      <c r="B26" s="308"/>
      <c r="C26" s="302"/>
      <c r="D26" s="303"/>
      <c r="E26" s="303"/>
      <c r="F26" s="303"/>
      <c r="G26" s="303"/>
      <c r="H26" s="303"/>
      <c r="I26" s="303"/>
      <c r="J26" s="303"/>
      <c r="K26" s="303"/>
      <c r="L26" s="190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2"/>
      <c r="AF26" s="19" t="s">
        <v>55</v>
      </c>
      <c r="AZ26" s="35" t="s">
        <v>84</v>
      </c>
      <c r="BN26" s="35" t="s">
        <v>172</v>
      </c>
    </row>
    <row r="27" spans="1:66" ht="16.5" customHeight="1" thickBot="1" x14ac:dyDescent="0.25">
      <c r="A27" s="53"/>
      <c r="B27" s="308"/>
      <c r="C27" s="249" t="s">
        <v>28</v>
      </c>
      <c r="D27" s="250"/>
      <c r="E27" s="250"/>
      <c r="F27" s="250"/>
      <c r="G27" s="235" t="s">
        <v>22</v>
      </c>
      <c r="H27" s="236"/>
      <c r="I27" s="236"/>
      <c r="J27" s="236"/>
      <c r="K27" s="236"/>
      <c r="L27" s="236"/>
      <c r="M27" s="236"/>
      <c r="N27" s="237"/>
      <c r="O27" s="54" t="s">
        <v>19</v>
      </c>
      <c r="P27" s="55"/>
      <c r="Q27" s="55"/>
      <c r="R27" s="55"/>
      <c r="S27" s="55"/>
      <c r="T27" s="272" t="str">
        <f>IF(AH28="","",MID(AH28,3,10))</f>
        <v/>
      </c>
      <c r="U27" s="272"/>
      <c r="V27" s="272"/>
      <c r="W27" s="272"/>
      <c r="X27" s="197" t="s">
        <v>21</v>
      </c>
      <c r="Y27" s="224" t="str">
        <f>IF(AN28="","",AN28)</f>
        <v/>
      </c>
      <c r="Z27" s="197" t="s">
        <v>5</v>
      </c>
      <c r="AA27" s="224" t="str">
        <f>IF(AQ28="","",AQ28)</f>
        <v/>
      </c>
      <c r="AB27" s="224"/>
      <c r="AC27" s="224"/>
      <c r="AD27" s="224"/>
      <c r="AE27" s="247" t="s">
        <v>7</v>
      </c>
      <c r="AF27" s="16"/>
      <c r="AG27" s="16" t="s">
        <v>53</v>
      </c>
      <c r="AH27" s="156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8"/>
      <c r="AW27" s="17" t="s">
        <v>54</v>
      </c>
      <c r="AZ27" s="35" t="s">
        <v>85</v>
      </c>
      <c r="BN27" s="35" t="s">
        <v>173</v>
      </c>
    </row>
    <row r="28" spans="1:66" ht="16.5" customHeight="1" thickBot="1" x14ac:dyDescent="0.25">
      <c r="A28" s="53"/>
      <c r="B28" s="308"/>
      <c r="C28" s="249"/>
      <c r="D28" s="250"/>
      <c r="E28" s="250"/>
      <c r="F28" s="250"/>
      <c r="G28" s="238"/>
      <c r="H28" s="239"/>
      <c r="I28" s="239"/>
      <c r="J28" s="239"/>
      <c r="K28" s="239"/>
      <c r="L28" s="239"/>
      <c r="M28" s="239"/>
      <c r="N28" s="240"/>
      <c r="O28" s="273" t="str">
        <f>IF(AH27="","",AH27)</f>
        <v/>
      </c>
      <c r="P28" s="274"/>
      <c r="Q28" s="274"/>
      <c r="R28" s="274"/>
      <c r="S28" s="274"/>
      <c r="T28" s="274"/>
      <c r="U28" s="274"/>
      <c r="V28" s="274"/>
      <c r="W28" s="274"/>
      <c r="X28" s="197"/>
      <c r="Y28" s="206"/>
      <c r="Z28" s="197"/>
      <c r="AA28" s="206"/>
      <c r="AB28" s="206"/>
      <c r="AC28" s="206"/>
      <c r="AD28" s="206"/>
      <c r="AE28" s="248"/>
      <c r="AF28" s="16"/>
      <c r="AG28" s="16" t="s">
        <v>8</v>
      </c>
      <c r="AH28" s="172"/>
      <c r="AI28" s="173"/>
      <c r="AJ28" s="173"/>
      <c r="AK28" s="173"/>
      <c r="AL28" s="174"/>
      <c r="AM28" s="20" t="s">
        <v>56</v>
      </c>
      <c r="AN28" s="160"/>
      <c r="AO28" s="162"/>
      <c r="AP28" s="21" t="s">
        <v>57</v>
      </c>
      <c r="AQ28" s="175"/>
      <c r="AR28" s="176"/>
      <c r="AS28" s="176"/>
      <c r="AT28" s="176"/>
      <c r="AU28" s="177"/>
      <c r="AV28" s="21" t="s">
        <v>58</v>
      </c>
      <c r="AW28" s="17" t="s">
        <v>54</v>
      </c>
      <c r="AZ28" s="35" t="s">
        <v>86</v>
      </c>
      <c r="BN28" s="35" t="s">
        <v>174</v>
      </c>
    </row>
    <row r="29" spans="1:66" ht="16.5" customHeight="1" thickBot="1" x14ac:dyDescent="0.25">
      <c r="A29" s="53"/>
      <c r="B29" s="308"/>
      <c r="C29" s="249"/>
      <c r="D29" s="250"/>
      <c r="E29" s="250"/>
      <c r="F29" s="250"/>
      <c r="G29" s="255" t="s">
        <v>29</v>
      </c>
      <c r="H29" s="256"/>
      <c r="I29" s="257"/>
      <c r="J29" s="241" t="s">
        <v>16</v>
      </c>
      <c r="K29" s="242"/>
      <c r="L29" s="242"/>
      <c r="M29" s="242"/>
      <c r="N29" s="243"/>
      <c r="O29" s="202" t="str">
        <f>IF(AH30="","",AH30)</f>
        <v/>
      </c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3"/>
      <c r="AF29" s="19" t="s">
        <v>122</v>
      </c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Z29" s="35" t="s">
        <v>87</v>
      </c>
      <c r="BN29" s="35" t="s">
        <v>175</v>
      </c>
    </row>
    <row r="30" spans="1:66" ht="16.5" customHeight="1" x14ac:dyDescent="0.2">
      <c r="A30" s="53"/>
      <c r="B30" s="308"/>
      <c r="C30" s="249"/>
      <c r="D30" s="250"/>
      <c r="E30" s="250"/>
      <c r="F30" s="250"/>
      <c r="G30" s="258"/>
      <c r="H30" s="259"/>
      <c r="I30" s="260"/>
      <c r="J30" s="244"/>
      <c r="K30" s="245"/>
      <c r="L30" s="245"/>
      <c r="M30" s="245"/>
      <c r="N30" s="246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3"/>
      <c r="AF30" s="24"/>
      <c r="AG30" s="119" t="s">
        <v>123</v>
      </c>
      <c r="AH30" s="166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67"/>
      <c r="AT30" s="167"/>
      <c r="AU30" s="167"/>
      <c r="AV30" s="168"/>
      <c r="AW30" s="154" t="s">
        <v>54</v>
      </c>
      <c r="AX30" s="155"/>
      <c r="AY30" s="155"/>
      <c r="AZ30" s="35" t="s">
        <v>88</v>
      </c>
      <c r="BN30" s="35" t="s">
        <v>176</v>
      </c>
    </row>
    <row r="31" spans="1:66" ht="16.5" customHeight="1" thickBot="1" x14ac:dyDescent="0.25">
      <c r="A31" s="53"/>
      <c r="B31" s="308"/>
      <c r="C31" s="249"/>
      <c r="D31" s="250"/>
      <c r="E31" s="250"/>
      <c r="F31" s="250"/>
      <c r="G31" s="258"/>
      <c r="H31" s="259"/>
      <c r="I31" s="260"/>
      <c r="J31" s="241" t="s">
        <v>15</v>
      </c>
      <c r="K31" s="242"/>
      <c r="L31" s="242"/>
      <c r="M31" s="242"/>
      <c r="N31" s="243"/>
      <c r="O31" s="202" t="str">
        <f>IF(AH32="","",AH32)</f>
        <v/>
      </c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3"/>
      <c r="AF31" s="24"/>
      <c r="AG31" s="119"/>
      <c r="AH31" s="169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1"/>
      <c r="AW31" s="154"/>
      <c r="AX31" s="155"/>
      <c r="AY31" s="155"/>
      <c r="AZ31" s="35" t="s">
        <v>89</v>
      </c>
      <c r="BN31" s="35" t="s">
        <v>177</v>
      </c>
    </row>
    <row r="32" spans="1:66" ht="16.5" customHeight="1" x14ac:dyDescent="0.2">
      <c r="A32" s="53"/>
      <c r="B32" s="308"/>
      <c r="C32" s="249"/>
      <c r="D32" s="250"/>
      <c r="E32" s="250"/>
      <c r="F32" s="250"/>
      <c r="G32" s="258"/>
      <c r="H32" s="259"/>
      <c r="I32" s="260"/>
      <c r="J32" s="244"/>
      <c r="K32" s="245"/>
      <c r="L32" s="245"/>
      <c r="M32" s="245"/>
      <c r="N32" s="246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3"/>
      <c r="AF32" s="4"/>
      <c r="AG32" s="119" t="s">
        <v>124</v>
      </c>
      <c r="AH32" s="166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68"/>
      <c r="AW32" s="154" t="s">
        <v>54</v>
      </c>
      <c r="AX32" s="155"/>
      <c r="AY32" s="155"/>
      <c r="AZ32" s="35" t="s">
        <v>90</v>
      </c>
      <c r="BN32" s="35" t="s">
        <v>178</v>
      </c>
    </row>
    <row r="33" spans="1:66" ht="16.5" customHeight="1" thickBot="1" x14ac:dyDescent="0.25">
      <c r="A33" s="53"/>
      <c r="B33" s="308"/>
      <c r="C33" s="249"/>
      <c r="D33" s="250"/>
      <c r="E33" s="250"/>
      <c r="F33" s="250"/>
      <c r="G33" s="258"/>
      <c r="H33" s="259"/>
      <c r="I33" s="260"/>
      <c r="J33" s="241" t="s">
        <v>14</v>
      </c>
      <c r="K33" s="242"/>
      <c r="L33" s="242"/>
      <c r="M33" s="242"/>
      <c r="N33" s="243"/>
      <c r="O33" s="266" t="str">
        <f>IF(AH34="","",AH34)</f>
        <v/>
      </c>
      <c r="P33" s="267"/>
      <c r="Q33" s="267"/>
      <c r="R33" s="267"/>
      <c r="S33" s="311" t="s">
        <v>36</v>
      </c>
      <c r="T33" s="311"/>
      <c r="U33" s="267" t="s">
        <v>214</v>
      </c>
      <c r="V33" s="267"/>
      <c r="W33" s="267"/>
      <c r="X33" s="267"/>
      <c r="Y33" s="267"/>
      <c r="Z33" s="178" t="str">
        <f>IF(AS34="","",AS34)</f>
        <v/>
      </c>
      <c r="AA33" s="178"/>
      <c r="AB33" s="178"/>
      <c r="AC33" s="178"/>
      <c r="AD33" s="178"/>
      <c r="AE33" s="264" t="s">
        <v>18</v>
      </c>
      <c r="AG33" s="119"/>
      <c r="AH33" s="169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1"/>
      <c r="AW33" s="154"/>
      <c r="AX33" s="155"/>
      <c r="AY33" s="155"/>
      <c r="AZ33" s="35" t="s">
        <v>91</v>
      </c>
      <c r="BN33" s="35" t="s">
        <v>179</v>
      </c>
    </row>
    <row r="34" spans="1:66" ht="16.5" customHeight="1" thickBot="1" x14ac:dyDescent="0.25">
      <c r="A34" s="53"/>
      <c r="B34" s="308"/>
      <c r="C34" s="249"/>
      <c r="D34" s="250"/>
      <c r="E34" s="250"/>
      <c r="F34" s="250"/>
      <c r="G34" s="258"/>
      <c r="H34" s="259"/>
      <c r="I34" s="260"/>
      <c r="J34" s="244"/>
      <c r="K34" s="245"/>
      <c r="L34" s="245"/>
      <c r="M34" s="245"/>
      <c r="N34" s="246"/>
      <c r="O34" s="310"/>
      <c r="P34" s="275"/>
      <c r="Q34" s="275"/>
      <c r="R34" s="275"/>
      <c r="S34" s="312"/>
      <c r="T34" s="312"/>
      <c r="U34" s="275"/>
      <c r="V34" s="275"/>
      <c r="W34" s="275"/>
      <c r="X34" s="275"/>
      <c r="Y34" s="275"/>
      <c r="Z34" s="276"/>
      <c r="AA34" s="276"/>
      <c r="AB34" s="276"/>
      <c r="AC34" s="276"/>
      <c r="AD34" s="276"/>
      <c r="AE34" s="265"/>
      <c r="AG34" s="16" t="s">
        <v>128</v>
      </c>
      <c r="AH34" s="160"/>
      <c r="AI34" s="161"/>
      <c r="AJ34" s="161"/>
      <c r="AK34" s="161"/>
      <c r="AL34" s="162"/>
      <c r="AM34" s="21" t="s">
        <v>125</v>
      </c>
      <c r="AN34" s="22"/>
      <c r="AO34" s="21"/>
      <c r="AP34" s="22"/>
      <c r="AQ34" s="22"/>
      <c r="AR34" s="26" t="s">
        <v>126</v>
      </c>
      <c r="AS34" s="163"/>
      <c r="AT34" s="164"/>
      <c r="AU34" s="165"/>
      <c r="AV34" s="27" t="s">
        <v>127</v>
      </c>
      <c r="AW34" s="17" t="s">
        <v>54</v>
      </c>
      <c r="AZ34" s="35" t="s">
        <v>92</v>
      </c>
      <c r="BN34" s="35" t="s">
        <v>180</v>
      </c>
    </row>
    <row r="35" spans="1:66" ht="16.5" customHeight="1" thickBot="1" x14ac:dyDescent="0.25">
      <c r="A35" s="53"/>
      <c r="B35" s="308"/>
      <c r="C35" s="249"/>
      <c r="D35" s="250"/>
      <c r="E35" s="250"/>
      <c r="F35" s="250"/>
      <c r="G35" s="258"/>
      <c r="H35" s="259"/>
      <c r="I35" s="260"/>
      <c r="J35" s="241" t="s">
        <v>17</v>
      </c>
      <c r="K35" s="242"/>
      <c r="L35" s="242"/>
      <c r="M35" s="242"/>
      <c r="N35" s="243"/>
      <c r="O35" s="266" t="str">
        <f>IF(AH35="","",AH35)</f>
        <v/>
      </c>
      <c r="P35" s="267"/>
      <c r="Q35" s="267"/>
      <c r="R35" s="267"/>
      <c r="S35" s="270" t="s">
        <v>35</v>
      </c>
      <c r="T35" s="270"/>
      <c r="U35" s="267" t="s">
        <v>215</v>
      </c>
      <c r="V35" s="267"/>
      <c r="W35" s="267"/>
      <c r="X35" s="267"/>
      <c r="Y35" s="267"/>
      <c r="Z35" s="178" t="str">
        <f>IF(AS35="","",AS35)</f>
        <v/>
      </c>
      <c r="AA35" s="178"/>
      <c r="AB35" s="178"/>
      <c r="AC35" s="178"/>
      <c r="AD35" s="178"/>
      <c r="AE35" s="264" t="s">
        <v>18</v>
      </c>
      <c r="AG35" s="16" t="s">
        <v>129</v>
      </c>
      <c r="AH35" s="160"/>
      <c r="AI35" s="161"/>
      <c r="AJ35" s="161"/>
      <c r="AK35" s="161"/>
      <c r="AL35" s="162"/>
      <c r="AM35" s="21" t="s">
        <v>130</v>
      </c>
      <c r="AN35" s="22"/>
      <c r="AO35" s="21"/>
      <c r="AP35" s="22"/>
      <c r="AQ35" s="22"/>
      <c r="AR35" s="26" t="s">
        <v>131</v>
      </c>
      <c r="AS35" s="163"/>
      <c r="AT35" s="164"/>
      <c r="AU35" s="165"/>
      <c r="AV35" s="29" t="s">
        <v>127</v>
      </c>
      <c r="AW35" s="17" t="s">
        <v>54</v>
      </c>
      <c r="AZ35" s="35" t="s">
        <v>93</v>
      </c>
      <c r="BN35" s="35" t="s">
        <v>181</v>
      </c>
    </row>
    <row r="36" spans="1:66" ht="16.5" customHeight="1" thickBot="1" x14ac:dyDescent="0.25">
      <c r="A36" s="53"/>
      <c r="B36" s="308"/>
      <c r="C36" s="251"/>
      <c r="D36" s="252"/>
      <c r="E36" s="252"/>
      <c r="F36" s="252"/>
      <c r="G36" s="258"/>
      <c r="H36" s="259"/>
      <c r="I36" s="260"/>
      <c r="J36" s="244"/>
      <c r="K36" s="245"/>
      <c r="L36" s="245"/>
      <c r="M36" s="245"/>
      <c r="N36" s="246"/>
      <c r="O36" s="310"/>
      <c r="P36" s="275"/>
      <c r="Q36" s="275"/>
      <c r="R36" s="275"/>
      <c r="S36" s="271"/>
      <c r="T36" s="271"/>
      <c r="U36" s="275"/>
      <c r="V36" s="275"/>
      <c r="W36" s="275"/>
      <c r="X36" s="275"/>
      <c r="Y36" s="275"/>
      <c r="Z36" s="276"/>
      <c r="AA36" s="276"/>
      <c r="AB36" s="276"/>
      <c r="AC36" s="276"/>
      <c r="AD36" s="276"/>
      <c r="AE36" s="265"/>
      <c r="AG36" s="16" t="s">
        <v>13</v>
      </c>
      <c r="AH36" s="160"/>
      <c r="AI36" s="161"/>
      <c r="AJ36" s="161"/>
      <c r="AK36" s="161"/>
      <c r="AL36" s="162"/>
      <c r="AM36" s="21" t="s">
        <v>130</v>
      </c>
      <c r="AN36" s="22"/>
      <c r="AO36" s="21"/>
      <c r="AP36" s="22"/>
      <c r="AQ36" s="22"/>
      <c r="AR36" s="26" t="s">
        <v>131</v>
      </c>
      <c r="AS36" s="163"/>
      <c r="AT36" s="164"/>
      <c r="AU36" s="165"/>
      <c r="AV36" s="28" t="s">
        <v>127</v>
      </c>
      <c r="AW36" s="17" t="s">
        <v>54</v>
      </c>
      <c r="AZ36" s="35" t="s">
        <v>94</v>
      </c>
      <c r="BN36" s="35" t="s">
        <v>182</v>
      </c>
    </row>
    <row r="37" spans="1:66" ht="16.5" customHeight="1" x14ac:dyDescent="0.2">
      <c r="A37" s="53"/>
      <c r="B37" s="308"/>
      <c r="C37" s="251"/>
      <c r="D37" s="252"/>
      <c r="E37" s="252"/>
      <c r="F37" s="252"/>
      <c r="G37" s="258"/>
      <c r="H37" s="259"/>
      <c r="I37" s="260"/>
      <c r="J37" s="241" t="s">
        <v>13</v>
      </c>
      <c r="K37" s="242"/>
      <c r="L37" s="242"/>
      <c r="M37" s="242"/>
      <c r="N37" s="243"/>
      <c r="O37" s="266" t="str">
        <f>IF(AH36="","",AH36)</f>
        <v/>
      </c>
      <c r="P37" s="267"/>
      <c r="Q37" s="267"/>
      <c r="R37" s="267"/>
      <c r="S37" s="270" t="s">
        <v>35</v>
      </c>
      <c r="T37" s="270"/>
      <c r="U37" s="267" t="s">
        <v>215</v>
      </c>
      <c r="V37" s="267"/>
      <c r="W37" s="267"/>
      <c r="X37" s="267"/>
      <c r="Y37" s="267"/>
      <c r="Z37" s="178" t="str">
        <f>IF(AS36="","",AS36)</f>
        <v/>
      </c>
      <c r="AA37" s="178"/>
      <c r="AB37" s="178"/>
      <c r="AC37" s="178"/>
      <c r="AD37" s="178"/>
      <c r="AE37" s="264" t="s">
        <v>18</v>
      </c>
      <c r="AZ37" s="35" t="s">
        <v>95</v>
      </c>
      <c r="BN37" s="35" t="s">
        <v>183</v>
      </c>
    </row>
    <row r="38" spans="1:66" ht="16.5" customHeight="1" thickBot="1" x14ac:dyDescent="0.25">
      <c r="A38" s="53"/>
      <c r="B38" s="309"/>
      <c r="C38" s="253"/>
      <c r="D38" s="254"/>
      <c r="E38" s="254"/>
      <c r="F38" s="254"/>
      <c r="G38" s="261"/>
      <c r="H38" s="262"/>
      <c r="I38" s="263"/>
      <c r="J38" s="304"/>
      <c r="K38" s="305"/>
      <c r="L38" s="305"/>
      <c r="M38" s="305"/>
      <c r="N38" s="306"/>
      <c r="O38" s="268"/>
      <c r="P38" s="269"/>
      <c r="Q38" s="269"/>
      <c r="R38" s="269"/>
      <c r="S38" s="271"/>
      <c r="T38" s="271"/>
      <c r="U38" s="269"/>
      <c r="V38" s="269"/>
      <c r="W38" s="269"/>
      <c r="X38" s="269"/>
      <c r="Y38" s="269"/>
      <c r="Z38" s="179"/>
      <c r="AA38" s="179"/>
      <c r="AB38" s="179"/>
      <c r="AC38" s="179"/>
      <c r="AD38" s="179"/>
      <c r="AE38" s="265"/>
      <c r="AZ38" s="35" t="s">
        <v>96</v>
      </c>
      <c r="BN38" s="35" t="s">
        <v>184</v>
      </c>
    </row>
    <row r="39" spans="1:66" ht="16.5" customHeight="1" thickBot="1" x14ac:dyDescent="0.25">
      <c r="A39" s="52"/>
      <c r="B39" s="209" t="s">
        <v>135</v>
      </c>
      <c r="C39" s="210"/>
      <c r="D39" s="210"/>
      <c r="E39" s="210"/>
      <c r="F39" s="210"/>
      <c r="G39" s="210"/>
      <c r="H39" s="210"/>
      <c r="I39" s="211"/>
      <c r="J39" s="143" t="str">
        <f>IF(AH40="","　　　　年　　月　　日",AH40)</f>
        <v>　　　　年　　月　　日</v>
      </c>
      <c r="K39" s="144"/>
      <c r="L39" s="144"/>
      <c r="M39" s="144"/>
      <c r="N39" s="144"/>
      <c r="O39" s="144"/>
      <c r="P39" s="144"/>
      <c r="Q39" s="144"/>
      <c r="R39" s="144"/>
      <c r="S39" s="139" t="s">
        <v>37</v>
      </c>
      <c r="T39" s="139"/>
      <c r="U39" s="144" t="str">
        <f>IF(AO40="","　　　　年　　月　　日",AO40)</f>
        <v>　　　　年　　月　　日</v>
      </c>
      <c r="V39" s="144"/>
      <c r="W39" s="144"/>
      <c r="X39" s="144"/>
      <c r="Y39" s="144"/>
      <c r="Z39" s="144"/>
      <c r="AA39" s="144"/>
      <c r="AB39" s="144"/>
      <c r="AC39" s="144"/>
      <c r="AD39" s="139" t="s">
        <v>38</v>
      </c>
      <c r="AE39" s="140"/>
      <c r="AH39" s="14" t="s">
        <v>40</v>
      </c>
      <c r="AZ39" s="35" t="s">
        <v>97</v>
      </c>
      <c r="BN39" s="35" t="s">
        <v>185</v>
      </c>
    </row>
    <row r="40" spans="1:66" ht="16.5" customHeight="1" thickBot="1" x14ac:dyDescent="0.25">
      <c r="A40" s="53"/>
      <c r="B40" s="212"/>
      <c r="C40" s="213"/>
      <c r="D40" s="213"/>
      <c r="E40" s="213"/>
      <c r="F40" s="213"/>
      <c r="G40" s="213"/>
      <c r="H40" s="213"/>
      <c r="I40" s="214"/>
      <c r="J40" s="145"/>
      <c r="K40" s="146"/>
      <c r="L40" s="146"/>
      <c r="M40" s="146"/>
      <c r="N40" s="146"/>
      <c r="O40" s="146"/>
      <c r="P40" s="146"/>
      <c r="Q40" s="146"/>
      <c r="R40" s="146"/>
      <c r="S40" s="141"/>
      <c r="T40" s="141"/>
      <c r="U40" s="146"/>
      <c r="V40" s="146"/>
      <c r="W40" s="146"/>
      <c r="X40" s="146"/>
      <c r="Y40" s="146"/>
      <c r="Z40" s="146"/>
      <c r="AA40" s="146"/>
      <c r="AB40" s="146"/>
      <c r="AC40" s="146"/>
      <c r="AD40" s="141"/>
      <c r="AE40" s="142"/>
      <c r="AF40" s="19" t="s">
        <v>136</v>
      </c>
      <c r="AH40" s="136"/>
      <c r="AI40" s="137"/>
      <c r="AJ40" s="137"/>
      <c r="AK40" s="137"/>
      <c r="AL40" s="138"/>
      <c r="AM40" s="21" t="s">
        <v>137</v>
      </c>
      <c r="AO40" s="136"/>
      <c r="AP40" s="137"/>
      <c r="AQ40" s="137"/>
      <c r="AR40" s="137"/>
      <c r="AS40" s="138"/>
      <c r="AT40" s="21" t="s">
        <v>138</v>
      </c>
      <c r="AW40" s="17" t="s">
        <v>54</v>
      </c>
      <c r="AZ40" s="35" t="s">
        <v>98</v>
      </c>
      <c r="BN40" s="35" t="s">
        <v>186</v>
      </c>
    </row>
    <row r="41" spans="1:66" ht="16.5" customHeight="1" x14ac:dyDescent="0.2">
      <c r="A41" s="53"/>
      <c r="B41" s="215" t="s">
        <v>27</v>
      </c>
      <c r="C41" s="216"/>
      <c r="D41" s="216"/>
      <c r="E41" s="216"/>
      <c r="F41" s="216"/>
      <c r="G41" s="216"/>
      <c r="H41" s="216"/>
      <c r="I41" s="217"/>
      <c r="J41" s="225" t="s">
        <v>31</v>
      </c>
      <c r="K41" s="226"/>
      <c r="L41" s="226"/>
      <c r="M41" s="226"/>
      <c r="N41" s="226"/>
      <c r="O41" s="226"/>
      <c r="P41" s="226"/>
      <c r="Q41" s="226"/>
      <c r="R41" s="226"/>
      <c r="S41" s="226"/>
      <c r="T41" s="227"/>
      <c r="U41" s="231" t="s">
        <v>30</v>
      </c>
      <c r="V41" s="226"/>
      <c r="W41" s="226"/>
      <c r="X41" s="226"/>
      <c r="Y41" s="226"/>
      <c r="Z41" s="226"/>
      <c r="AA41" s="226"/>
      <c r="AB41" s="226"/>
      <c r="AC41" s="226"/>
      <c r="AD41" s="226"/>
      <c r="AE41" s="232"/>
      <c r="AF41" s="19"/>
      <c r="AZ41" s="35" t="s">
        <v>99</v>
      </c>
      <c r="BN41" s="35" t="s">
        <v>187</v>
      </c>
    </row>
    <row r="42" spans="1:66" ht="16.5" customHeight="1" thickBot="1" x14ac:dyDescent="0.25">
      <c r="A42" s="53"/>
      <c r="B42" s="218"/>
      <c r="C42" s="219"/>
      <c r="D42" s="219"/>
      <c r="E42" s="219"/>
      <c r="F42" s="219"/>
      <c r="G42" s="219"/>
      <c r="H42" s="219"/>
      <c r="I42" s="220"/>
      <c r="J42" s="228"/>
      <c r="K42" s="229"/>
      <c r="L42" s="229"/>
      <c r="M42" s="229"/>
      <c r="N42" s="229"/>
      <c r="O42" s="229"/>
      <c r="P42" s="229"/>
      <c r="Q42" s="229"/>
      <c r="R42" s="229"/>
      <c r="S42" s="229"/>
      <c r="T42" s="230"/>
      <c r="U42" s="233"/>
      <c r="V42" s="229"/>
      <c r="W42" s="229"/>
      <c r="X42" s="229"/>
      <c r="Y42" s="229"/>
      <c r="Z42" s="229"/>
      <c r="AA42" s="229"/>
      <c r="AB42" s="229"/>
      <c r="AC42" s="229"/>
      <c r="AD42" s="229"/>
      <c r="AE42" s="234"/>
      <c r="AF42" s="19" t="s">
        <v>207</v>
      </c>
      <c r="AH42" s="148" t="s">
        <v>210</v>
      </c>
      <c r="AI42" s="148"/>
      <c r="AJ42" s="148"/>
      <c r="AO42" s="147" t="s">
        <v>211</v>
      </c>
      <c r="AP42" s="147"/>
      <c r="AQ42" s="147"/>
      <c r="AR42" s="147"/>
      <c r="AS42" s="147"/>
      <c r="AT42" s="32"/>
      <c r="AU42" s="32"/>
      <c r="AZ42" s="35" t="s">
        <v>100</v>
      </c>
      <c r="BN42" s="35" t="s">
        <v>188</v>
      </c>
    </row>
    <row r="43" spans="1:66" ht="16.5" customHeight="1" x14ac:dyDescent="0.2">
      <c r="A43" s="53"/>
      <c r="B43" s="218"/>
      <c r="C43" s="219"/>
      <c r="D43" s="219"/>
      <c r="E43" s="219"/>
      <c r="F43" s="219"/>
      <c r="G43" s="219"/>
      <c r="H43" s="219"/>
      <c r="I43" s="220"/>
      <c r="J43" s="149" t="str">
        <f>IF(AH43="","","　"&amp;AH43)</f>
        <v/>
      </c>
      <c r="K43" s="150"/>
      <c r="L43" s="150"/>
      <c r="M43" s="150"/>
      <c r="N43" s="150"/>
      <c r="O43" s="150"/>
      <c r="P43" s="150"/>
      <c r="Q43" s="150"/>
      <c r="R43" s="150"/>
      <c r="S43" s="150"/>
      <c r="T43" s="151"/>
      <c r="U43" s="152" t="str">
        <f>IF(OR(AO43="",AR43=""),"","　（"&amp;AO43&amp;"）"&amp;"　第"&amp;AR43&amp;"号")</f>
        <v/>
      </c>
      <c r="V43" s="150"/>
      <c r="W43" s="150"/>
      <c r="X43" s="150"/>
      <c r="Y43" s="150"/>
      <c r="Z43" s="150"/>
      <c r="AA43" s="150"/>
      <c r="AB43" s="150"/>
      <c r="AC43" s="150"/>
      <c r="AD43" s="150"/>
      <c r="AE43" s="153"/>
      <c r="AF43" s="3"/>
      <c r="AG43" s="119" t="s">
        <v>209</v>
      </c>
      <c r="AH43" s="120"/>
      <c r="AI43" s="121"/>
      <c r="AJ43" s="121"/>
      <c r="AK43" s="121"/>
      <c r="AL43" s="121"/>
      <c r="AM43" s="122"/>
      <c r="AN43" s="22"/>
      <c r="AO43" s="126"/>
      <c r="AP43" s="127"/>
      <c r="AQ43" s="22"/>
      <c r="AR43" s="130"/>
      <c r="AS43" s="131"/>
      <c r="AT43" s="131"/>
      <c r="AU43" s="132"/>
      <c r="AV43" s="22"/>
      <c r="AZ43" s="35" t="s">
        <v>101</v>
      </c>
      <c r="BN43" s="35" t="s">
        <v>189</v>
      </c>
    </row>
    <row r="44" spans="1:66" ht="16.5" customHeight="1" thickBot="1" x14ac:dyDescent="0.25">
      <c r="A44" s="53"/>
      <c r="B44" s="218"/>
      <c r="C44" s="219"/>
      <c r="D44" s="219"/>
      <c r="E44" s="219"/>
      <c r="F44" s="219"/>
      <c r="G44" s="219"/>
      <c r="H44" s="219"/>
      <c r="I44" s="220"/>
      <c r="J44" s="109"/>
      <c r="K44" s="110"/>
      <c r="L44" s="110"/>
      <c r="M44" s="110"/>
      <c r="N44" s="110"/>
      <c r="O44" s="110"/>
      <c r="P44" s="110"/>
      <c r="Q44" s="110"/>
      <c r="R44" s="110"/>
      <c r="S44" s="110"/>
      <c r="T44" s="111"/>
      <c r="U44" s="115"/>
      <c r="V44" s="110"/>
      <c r="W44" s="110"/>
      <c r="X44" s="110"/>
      <c r="Y44" s="110"/>
      <c r="Z44" s="110"/>
      <c r="AA44" s="110"/>
      <c r="AB44" s="110"/>
      <c r="AC44" s="110"/>
      <c r="AD44" s="110"/>
      <c r="AE44" s="116"/>
      <c r="AF44" s="3"/>
      <c r="AG44" s="119"/>
      <c r="AH44" s="123"/>
      <c r="AI44" s="124"/>
      <c r="AJ44" s="124"/>
      <c r="AK44" s="124"/>
      <c r="AL44" s="124"/>
      <c r="AM44" s="125"/>
      <c r="AN44" s="22"/>
      <c r="AO44" s="128"/>
      <c r="AP44" s="129"/>
      <c r="AQ44" s="31" t="s">
        <v>208</v>
      </c>
      <c r="AR44" s="133"/>
      <c r="AS44" s="134"/>
      <c r="AT44" s="134"/>
      <c r="AU44" s="135"/>
      <c r="AV44" s="22" t="s">
        <v>58</v>
      </c>
      <c r="AW44" s="17" t="s">
        <v>54</v>
      </c>
      <c r="AZ44" s="35" t="s">
        <v>102</v>
      </c>
      <c r="BN44" s="35" t="s">
        <v>190</v>
      </c>
    </row>
    <row r="45" spans="1:66" ht="16.5" customHeight="1" x14ac:dyDescent="0.2">
      <c r="A45" s="53"/>
      <c r="B45" s="218"/>
      <c r="C45" s="219"/>
      <c r="D45" s="219"/>
      <c r="E45" s="219"/>
      <c r="F45" s="219"/>
      <c r="G45" s="219"/>
      <c r="H45" s="219"/>
      <c r="I45" s="220"/>
      <c r="J45" s="109" t="str">
        <f>IF(AH45="","","　"&amp;AH45)</f>
        <v/>
      </c>
      <c r="K45" s="110"/>
      <c r="L45" s="110"/>
      <c r="M45" s="110"/>
      <c r="N45" s="110"/>
      <c r="O45" s="110"/>
      <c r="P45" s="110"/>
      <c r="Q45" s="110"/>
      <c r="R45" s="110"/>
      <c r="S45" s="110"/>
      <c r="T45" s="111"/>
      <c r="U45" s="115" t="str">
        <f>IF(OR(AO45="",AR45=""),"","　（"&amp;AO45&amp;"）"&amp;"　第"&amp;AR45&amp;"号")</f>
        <v/>
      </c>
      <c r="V45" s="110"/>
      <c r="W45" s="110"/>
      <c r="X45" s="110"/>
      <c r="Y45" s="110"/>
      <c r="Z45" s="110"/>
      <c r="AA45" s="110"/>
      <c r="AB45" s="110"/>
      <c r="AC45" s="110"/>
      <c r="AD45" s="110"/>
      <c r="AE45" s="116"/>
      <c r="AF45" s="3"/>
      <c r="AG45" s="119" t="s">
        <v>212</v>
      </c>
      <c r="AH45" s="120"/>
      <c r="AI45" s="121"/>
      <c r="AJ45" s="121"/>
      <c r="AK45" s="121"/>
      <c r="AL45" s="121"/>
      <c r="AM45" s="122"/>
      <c r="AN45" s="22"/>
      <c r="AO45" s="126"/>
      <c r="AP45" s="127"/>
      <c r="AQ45" s="22"/>
      <c r="AR45" s="130"/>
      <c r="AS45" s="131"/>
      <c r="AT45" s="131"/>
      <c r="AU45" s="132"/>
      <c r="AV45" s="22"/>
      <c r="AZ45" s="35" t="s">
        <v>103</v>
      </c>
      <c r="BN45" s="35" t="s">
        <v>191</v>
      </c>
    </row>
    <row r="46" spans="1:66" ht="16.5" customHeight="1" thickBot="1" x14ac:dyDescent="0.25">
      <c r="A46" s="53"/>
      <c r="B46" s="218"/>
      <c r="C46" s="219"/>
      <c r="D46" s="219"/>
      <c r="E46" s="219"/>
      <c r="F46" s="219"/>
      <c r="G46" s="219"/>
      <c r="H46" s="219"/>
      <c r="I46" s="220"/>
      <c r="J46" s="109"/>
      <c r="K46" s="110"/>
      <c r="L46" s="110"/>
      <c r="M46" s="110"/>
      <c r="N46" s="110"/>
      <c r="O46" s="110"/>
      <c r="P46" s="110"/>
      <c r="Q46" s="110"/>
      <c r="R46" s="110"/>
      <c r="S46" s="110"/>
      <c r="T46" s="111"/>
      <c r="U46" s="115"/>
      <c r="V46" s="110"/>
      <c r="W46" s="110"/>
      <c r="X46" s="110"/>
      <c r="Y46" s="110"/>
      <c r="Z46" s="110"/>
      <c r="AA46" s="110"/>
      <c r="AB46" s="110"/>
      <c r="AC46" s="110"/>
      <c r="AD46" s="110"/>
      <c r="AE46" s="116"/>
      <c r="AF46" s="3"/>
      <c r="AG46" s="119"/>
      <c r="AH46" s="123"/>
      <c r="AI46" s="124"/>
      <c r="AJ46" s="124"/>
      <c r="AK46" s="124"/>
      <c r="AL46" s="124"/>
      <c r="AM46" s="125"/>
      <c r="AN46" s="22"/>
      <c r="AO46" s="128"/>
      <c r="AP46" s="129"/>
      <c r="AQ46" s="31" t="s">
        <v>208</v>
      </c>
      <c r="AR46" s="133"/>
      <c r="AS46" s="134"/>
      <c r="AT46" s="134"/>
      <c r="AU46" s="135"/>
      <c r="AV46" s="22" t="s">
        <v>58</v>
      </c>
      <c r="AW46" s="17" t="s">
        <v>54</v>
      </c>
      <c r="AZ46" s="35" t="s">
        <v>104</v>
      </c>
      <c r="BN46" s="35" t="s">
        <v>192</v>
      </c>
    </row>
    <row r="47" spans="1:66" ht="16.5" customHeight="1" x14ac:dyDescent="0.2">
      <c r="A47" s="53"/>
      <c r="B47" s="218"/>
      <c r="C47" s="219"/>
      <c r="D47" s="219"/>
      <c r="E47" s="219"/>
      <c r="F47" s="219"/>
      <c r="G47" s="219"/>
      <c r="H47" s="219"/>
      <c r="I47" s="220"/>
      <c r="J47" s="109" t="str">
        <f>IF(AH47="","","　"&amp;AH47)</f>
        <v/>
      </c>
      <c r="K47" s="110"/>
      <c r="L47" s="110"/>
      <c r="M47" s="110"/>
      <c r="N47" s="110"/>
      <c r="O47" s="110"/>
      <c r="P47" s="110"/>
      <c r="Q47" s="110"/>
      <c r="R47" s="110"/>
      <c r="S47" s="110"/>
      <c r="T47" s="111"/>
      <c r="U47" s="115" t="str">
        <f>IF(OR(AO47="",AR47=""),"","　（"&amp;AO47&amp;"）"&amp;"　第"&amp;AR47&amp;"号")</f>
        <v/>
      </c>
      <c r="V47" s="110"/>
      <c r="W47" s="110"/>
      <c r="X47" s="110"/>
      <c r="Y47" s="110"/>
      <c r="Z47" s="110"/>
      <c r="AA47" s="110"/>
      <c r="AB47" s="110"/>
      <c r="AC47" s="110"/>
      <c r="AD47" s="110"/>
      <c r="AE47" s="116"/>
      <c r="AF47" s="3"/>
      <c r="AG47" s="119" t="s">
        <v>213</v>
      </c>
      <c r="AH47" s="120"/>
      <c r="AI47" s="121"/>
      <c r="AJ47" s="121"/>
      <c r="AK47" s="121"/>
      <c r="AL47" s="121"/>
      <c r="AM47" s="122"/>
      <c r="AN47" s="22"/>
      <c r="AO47" s="126"/>
      <c r="AP47" s="127"/>
      <c r="AQ47" s="22"/>
      <c r="AR47" s="130"/>
      <c r="AS47" s="131"/>
      <c r="AT47" s="131"/>
      <c r="AU47" s="132"/>
      <c r="AV47" s="22"/>
      <c r="AZ47" s="35" t="s">
        <v>105</v>
      </c>
      <c r="BN47" s="35" t="s">
        <v>193</v>
      </c>
    </row>
    <row r="48" spans="1:66" ht="16.5" customHeight="1" thickBot="1" x14ac:dyDescent="0.25">
      <c r="A48" s="53"/>
      <c r="B48" s="221"/>
      <c r="C48" s="222"/>
      <c r="D48" s="222"/>
      <c r="E48" s="222"/>
      <c r="F48" s="222"/>
      <c r="G48" s="222"/>
      <c r="H48" s="222"/>
      <c r="I48" s="223"/>
      <c r="J48" s="112"/>
      <c r="K48" s="113"/>
      <c r="L48" s="113"/>
      <c r="M48" s="113"/>
      <c r="N48" s="113"/>
      <c r="O48" s="113"/>
      <c r="P48" s="113"/>
      <c r="Q48" s="113"/>
      <c r="R48" s="113"/>
      <c r="S48" s="113"/>
      <c r="T48" s="114"/>
      <c r="U48" s="117"/>
      <c r="V48" s="113"/>
      <c r="W48" s="113"/>
      <c r="X48" s="113"/>
      <c r="Y48" s="113"/>
      <c r="Z48" s="113"/>
      <c r="AA48" s="113"/>
      <c r="AB48" s="113"/>
      <c r="AC48" s="113"/>
      <c r="AD48" s="113"/>
      <c r="AE48" s="118"/>
      <c r="AG48" s="119"/>
      <c r="AH48" s="123"/>
      <c r="AI48" s="124"/>
      <c r="AJ48" s="124"/>
      <c r="AK48" s="124"/>
      <c r="AL48" s="124"/>
      <c r="AM48" s="125"/>
      <c r="AN48" s="22"/>
      <c r="AO48" s="128"/>
      <c r="AP48" s="129"/>
      <c r="AQ48" s="31" t="s">
        <v>208</v>
      </c>
      <c r="AR48" s="133"/>
      <c r="AS48" s="134"/>
      <c r="AT48" s="134"/>
      <c r="AU48" s="135"/>
      <c r="AV48" s="22" t="s">
        <v>58</v>
      </c>
      <c r="AW48" s="17" t="s">
        <v>54</v>
      </c>
      <c r="AZ48" s="35" t="s">
        <v>106</v>
      </c>
      <c r="BN48" s="35" t="s">
        <v>194</v>
      </c>
    </row>
    <row r="49" spans="1:66" ht="16" customHeight="1" x14ac:dyDescent="0.2">
      <c r="A49" s="5"/>
      <c r="B49" s="10"/>
      <c r="C49" s="10"/>
      <c r="D49" s="10"/>
      <c r="E49" s="10"/>
      <c r="F49" s="10"/>
      <c r="G49" s="10"/>
      <c r="H49" s="10"/>
      <c r="I49" s="10"/>
      <c r="J49" s="10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Z49" s="35" t="s">
        <v>107</v>
      </c>
      <c r="BN49" s="35" t="s">
        <v>195</v>
      </c>
    </row>
    <row r="50" spans="1:66" ht="16" customHeight="1" x14ac:dyDescent="0.2">
      <c r="A50" s="5"/>
      <c r="B50" s="5"/>
      <c r="C50" s="8"/>
      <c r="D50" s="7"/>
      <c r="E50" s="7"/>
      <c r="F50" s="7"/>
      <c r="G50" s="7"/>
      <c r="H50" s="7"/>
      <c r="I50" s="7"/>
      <c r="J50" s="7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Z50" s="35" t="s">
        <v>108</v>
      </c>
      <c r="BN50" s="35" t="s">
        <v>196</v>
      </c>
    </row>
    <row r="51" spans="1:66" ht="16" customHeight="1" x14ac:dyDescent="0.2">
      <c r="A51" s="5"/>
      <c r="B51" s="5"/>
      <c r="C51" s="8"/>
      <c r="D51" s="6"/>
      <c r="E51" s="6"/>
      <c r="F51" s="6"/>
      <c r="G51" s="6"/>
      <c r="H51" s="6"/>
      <c r="I51" s="6"/>
      <c r="J51" s="6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E51" s="4"/>
      <c r="AF51" s="4"/>
      <c r="AZ51" s="35" t="s">
        <v>109</v>
      </c>
      <c r="BN51" s="35" t="s">
        <v>197</v>
      </c>
    </row>
    <row r="52" spans="1:66" ht="16" customHeight="1" x14ac:dyDescent="0.2">
      <c r="A52" s="5"/>
      <c r="B52" s="5"/>
      <c r="C52" s="8"/>
      <c r="D52" s="6"/>
      <c r="E52" s="6"/>
      <c r="F52" s="6"/>
      <c r="G52" s="6"/>
      <c r="H52" s="6"/>
      <c r="I52" s="6"/>
      <c r="J52" s="6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Z52" s="35" t="s">
        <v>110</v>
      </c>
      <c r="BN52" s="35" t="s">
        <v>198</v>
      </c>
    </row>
    <row r="53" spans="1:66" ht="16" customHeight="1" x14ac:dyDescent="0.2">
      <c r="A53" s="5"/>
      <c r="B53" s="5"/>
      <c r="C53" s="8"/>
      <c r="D53" s="6"/>
      <c r="E53" s="6"/>
      <c r="F53" s="6"/>
      <c r="G53" s="6"/>
      <c r="H53" s="6"/>
      <c r="I53" s="6"/>
      <c r="J53" s="6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Z53" s="35" t="s">
        <v>111</v>
      </c>
      <c r="BN53" s="35" t="s">
        <v>199</v>
      </c>
    </row>
    <row r="54" spans="1:66" ht="16" customHeight="1" x14ac:dyDescent="0.2">
      <c r="AZ54" s="35" t="s">
        <v>112</v>
      </c>
      <c r="BN54" s="35" t="s">
        <v>200</v>
      </c>
    </row>
    <row r="55" spans="1:66" ht="16" customHeight="1" x14ac:dyDescent="0.2">
      <c r="AZ55" s="35" t="s">
        <v>113</v>
      </c>
      <c r="BN55" s="35" t="s">
        <v>201</v>
      </c>
    </row>
    <row r="56" spans="1:66" ht="16" customHeight="1" x14ac:dyDescent="0.2">
      <c r="AZ56" s="35" t="s">
        <v>114</v>
      </c>
      <c r="BN56" s="35" t="s">
        <v>202</v>
      </c>
    </row>
    <row r="57" spans="1:66" ht="16" customHeight="1" x14ac:dyDescent="0.2">
      <c r="AZ57" s="35" t="s">
        <v>115</v>
      </c>
      <c r="BN57" s="35" t="s">
        <v>203</v>
      </c>
    </row>
    <row r="58" spans="1:66" ht="16" customHeight="1" x14ac:dyDescent="0.2">
      <c r="AZ58" s="35" t="s">
        <v>116</v>
      </c>
      <c r="BN58" s="35" t="s">
        <v>204</v>
      </c>
    </row>
    <row r="59" spans="1:66" ht="16" customHeight="1" x14ac:dyDescent="0.2">
      <c r="AZ59" s="35" t="s">
        <v>117</v>
      </c>
      <c r="BN59" s="35" t="s">
        <v>205</v>
      </c>
    </row>
    <row r="60" spans="1:66" ht="16" customHeight="1" x14ac:dyDescent="0.2">
      <c r="AZ60" s="35" t="s">
        <v>118</v>
      </c>
      <c r="BN60" s="35" t="s">
        <v>206</v>
      </c>
    </row>
    <row r="61" spans="1:66" ht="16" customHeight="1" x14ac:dyDescent="0.2">
      <c r="AZ61" s="35" t="s">
        <v>119</v>
      </c>
    </row>
  </sheetData>
  <sheetProtection sheet="1" objects="1" scenarios="1"/>
  <mergeCells count="126">
    <mergeCell ref="AC1:AE1"/>
    <mergeCell ref="A4:AE4"/>
    <mergeCell ref="C23:K24"/>
    <mergeCell ref="C25:K26"/>
    <mergeCell ref="J37:N38"/>
    <mergeCell ref="J35:N36"/>
    <mergeCell ref="X27:X28"/>
    <mergeCell ref="Z27:Z28"/>
    <mergeCell ref="B23:B38"/>
    <mergeCell ref="O31:AE32"/>
    <mergeCell ref="AE33:AE34"/>
    <mergeCell ref="J31:N32"/>
    <mergeCell ref="O33:R34"/>
    <mergeCell ref="S33:T34"/>
    <mergeCell ref="U33:Y34"/>
    <mergeCell ref="Z33:AD34"/>
    <mergeCell ref="O35:R36"/>
    <mergeCell ref="L21:N22"/>
    <mergeCell ref="B19:B22"/>
    <mergeCell ref="AB15:AD16"/>
    <mergeCell ref="C6:AB6"/>
    <mergeCell ref="C7:AB7"/>
    <mergeCell ref="V9:AC9"/>
    <mergeCell ref="W21:Y22"/>
    <mergeCell ref="T15:W16"/>
    <mergeCell ref="C21:K22"/>
    <mergeCell ref="P14:S14"/>
    <mergeCell ref="P15:S16"/>
    <mergeCell ref="AE15:AE16"/>
    <mergeCell ref="B11:K11"/>
    <mergeCell ref="B12:K12"/>
    <mergeCell ref="B13:K13"/>
    <mergeCell ref="C19:K20"/>
    <mergeCell ref="B39:I40"/>
    <mergeCell ref="B41:I48"/>
    <mergeCell ref="AA27:AD28"/>
    <mergeCell ref="J41:T42"/>
    <mergeCell ref="U41:AE42"/>
    <mergeCell ref="G27:N28"/>
    <mergeCell ref="J29:N30"/>
    <mergeCell ref="AE27:AE28"/>
    <mergeCell ref="C27:F38"/>
    <mergeCell ref="Y27:Y28"/>
    <mergeCell ref="S39:T40"/>
    <mergeCell ref="G29:I38"/>
    <mergeCell ref="AE35:AE36"/>
    <mergeCell ref="AE37:AE38"/>
    <mergeCell ref="J33:N34"/>
    <mergeCell ref="O29:AE30"/>
    <mergeCell ref="O37:R38"/>
    <mergeCell ref="S35:T36"/>
    <mergeCell ref="S37:T38"/>
    <mergeCell ref="T27:W27"/>
    <mergeCell ref="O28:W28"/>
    <mergeCell ref="U35:Y36"/>
    <mergeCell ref="U37:Y38"/>
    <mergeCell ref="Z35:AD36"/>
    <mergeCell ref="AN15:AO15"/>
    <mergeCell ref="AQ15:AU15"/>
    <mergeCell ref="AH17:AV17"/>
    <mergeCell ref="AH9:AL9"/>
    <mergeCell ref="AH12:AL12"/>
    <mergeCell ref="AH36:AL36"/>
    <mergeCell ref="AS36:AU36"/>
    <mergeCell ref="AH20:AV21"/>
    <mergeCell ref="L25:AE26"/>
    <mergeCell ref="L23:AE24"/>
    <mergeCell ref="P17:S17"/>
    <mergeCell ref="X15:X16"/>
    <mergeCell ref="L19:N20"/>
    <mergeCell ref="Z15:Z16"/>
    <mergeCell ref="AA15:AA16"/>
    <mergeCell ref="AH14:AV14"/>
    <mergeCell ref="AH27:AV27"/>
    <mergeCell ref="AG20:AG21"/>
    <mergeCell ref="O19:AE20"/>
    <mergeCell ref="AD17:AE17"/>
    <mergeCell ref="T17:AC17"/>
    <mergeCell ref="Y15:Y16"/>
    <mergeCell ref="T14:AE14"/>
    <mergeCell ref="AV24:AY25"/>
    <mergeCell ref="U45:AE46"/>
    <mergeCell ref="AW20:AY21"/>
    <mergeCell ref="AH22:AV22"/>
    <mergeCell ref="AH23:AN23"/>
    <mergeCell ref="AH34:AL34"/>
    <mergeCell ref="AS34:AU34"/>
    <mergeCell ref="AH35:AL35"/>
    <mergeCell ref="AS35:AU35"/>
    <mergeCell ref="AG30:AG31"/>
    <mergeCell ref="AG32:AG33"/>
    <mergeCell ref="AH32:AV33"/>
    <mergeCell ref="AW32:AY33"/>
    <mergeCell ref="AH30:AV31"/>
    <mergeCell ref="AW30:AY31"/>
    <mergeCell ref="AH28:AL28"/>
    <mergeCell ref="AN28:AO28"/>
    <mergeCell ref="AQ28:AU28"/>
    <mergeCell ref="Z37:AD38"/>
    <mergeCell ref="AU24:AU25"/>
    <mergeCell ref="Z21:AE22"/>
    <mergeCell ref="O21:V22"/>
    <mergeCell ref="J47:T48"/>
    <mergeCell ref="U47:AE48"/>
    <mergeCell ref="AG47:AG48"/>
    <mergeCell ref="AH47:AM48"/>
    <mergeCell ref="AO47:AP48"/>
    <mergeCell ref="AR47:AU48"/>
    <mergeCell ref="AH40:AL40"/>
    <mergeCell ref="AO40:AS40"/>
    <mergeCell ref="AD39:AE40"/>
    <mergeCell ref="J39:R40"/>
    <mergeCell ref="U39:AC40"/>
    <mergeCell ref="AG45:AG46"/>
    <mergeCell ref="AH45:AM46"/>
    <mergeCell ref="AO45:AP46"/>
    <mergeCell ref="AR45:AU46"/>
    <mergeCell ref="AH43:AM44"/>
    <mergeCell ref="AO43:AP44"/>
    <mergeCell ref="AR43:AU44"/>
    <mergeCell ref="AG43:AG44"/>
    <mergeCell ref="AO42:AS42"/>
    <mergeCell ref="AH42:AJ42"/>
    <mergeCell ref="J43:T44"/>
    <mergeCell ref="U43:AE44"/>
    <mergeCell ref="J45:T46"/>
  </mergeCells>
  <phoneticPr fontId="1"/>
  <dataValidations count="4">
    <dataValidation type="list" allowBlank="1" showInputMessage="1" showErrorMessage="1" sqref="AH28:AL28">
      <formula1>$AZ$1:$AZ$61</formula1>
    </dataValidation>
    <dataValidation type="textLength" operator="equal" allowBlank="1" showInputMessage="1" showErrorMessage="1" error="6桁で入力ください。_x000a_5桁未満の場合は、0を左詰めしてください。" sqref="AQ28:AU28 AQ15:AU15 AR43:AU48">
      <formula1>6</formula1>
    </dataValidation>
    <dataValidation type="list" allowBlank="1" showInputMessage="1" showErrorMessage="1" sqref="AH12:AL12">
      <formula1>$AT$1:$AT$10</formula1>
    </dataValidation>
    <dataValidation type="list" allowBlank="1" showInputMessage="1" showErrorMessage="1" sqref="AO43:AP48">
      <formula1>$BN$1:$BN$60</formula1>
    </dataValidation>
  </dataValidations>
  <pageMargins left="0.59055118110236227" right="0.59055118110236227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33</xdr:col>
                    <xdr:colOff>19050</xdr:colOff>
                    <xdr:row>22</xdr:row>
                    <xdr:rowOff>203200</xdr:rowOff>
                  </from>
                  <to>
                    <xdr:col>36</xdr:col>
                    <xdr:colOff>95250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36</xdr:col>
                    <xdr:colOff>69850</xdr:colOff>
                    <xdr:row>22</xdr:row>
                    <xdr:rowOff>203200</xdr:rowOff>
                  </from>
                  <to>
                    <xdr:col>39</xdr:col>
                    <xdr:colOff>152400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39</xdr:col>
                    <xdr:colOff>95250</xdr:colOff>
                    <xdr:row>22</xdr:row>
                    <xdr:rowOff>190500</xdr:rowOff>
                  </from>
                  <to>
                    <xdr:col>42</xdr:col>
                    <xdr:colOff>88900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42</xdr:col>
                    <xdr:colOff>107950</xdr:colOff>
                    <xdr:row>22</xdr:row>
                    <xdr:rowOff>203200</xdr:rowOff>
                  </from>
                  <to>
                    <xdr:col>45</xdr:col>
                    <xdr:colOff>95250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33</xdr:col>
                    <xdr:colOff>31750</xdr:colOff>
                    <xdr:row>23</xdr:row>
                    <xdr:rowOff>190500</xdr:rowOff>
                  </from>
                  <to>
                    <xdr:col>38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38</xdr:col>
                    <xdr:colOff>152400</xdr:colOff>
                    <xdr:row>23</xdr:row>
                    <xdr:rowOff>203200</xdr:rowOff>
                  </from>
                  <to>
                    <xdr:col>44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N61"/>
  <sheetViews>
    <sheetView view="pageBreakPreview" topLeftCell="A10" zoomScale="90" zoomScaleNormal="100" zoomScaleSheetLayoutView="90" workbookViewId="0">
      <selection activeCell="AO51" sqref="AO51"/>
    </sheetView>
  </sheetViews>
  <sheetFormatPr defaultColWidth="3.36328125" defaultRowHeight="16" customHeight="1" x14ac:dyDescent="0.2"/>
  <cols>
    <col min="1" max="1" width="4.6328125" style="60" customWidth="1"/>
    <col min="2" max="31" width="2.90625" style="60" customWidth="1"/>
    <col min="32" max="32" width="1.453125" style="60" customWidth="1"/>
    <col min="33" max="33" width="11.36328125" style="60" customWidth="1"/>
    <col min="34" max="47" width="2.90625" style="60" customWidth="1"/>
    <col min="48" max="51" width="3.36328125" style="60"/>
    <col min="52" max="52" width="3.36328125" style="63"/>
    <col min="53" max="16384" width="3.36328125" style="60"/>
  </cols>
  <sheetData>
    <row r="1" spans="1:66" ht="16" customHeight="1" x14ac:dyDescent="0.2">
      <c r="A1" s="56" t="s">
        <v>24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327" t="s">
        <v>3</v>
      </c>
      <c r="AD1" s="327"/>
      <c r="AE1" s="327"/>
      <c r="AF1" s="59"/>
      <c r="AT1" s="61" t="s">
        <v>42</v>
      </c>
      <c r="AZ1" s="62" t="s">
        <v>59</v>
      </c>
      <c r="BE1" s="62" t="s">
        <v>141</v>
      </c>
      <c r="BF1" s="63"/>
      <c r="BG1" s="63"/>
      <c r="BH1" s="62" t="s">
        <v>145</v>
      </c>
      <c r="BI1" s="63"/>
      <c r="BJ1" s="63"/>
      <c r="BN1" s="62" t="s">
        <v>147</v>
      </c>
    </row>
    <row r="2" spans="1:66" ht="16" customHeight="1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64"/>
      <c r="AE2" s="64"/>
      <c r="AF2" s="65"/>
      <c r="AT2" s="61" t="s">
        <v>44</v>
      </c>
      <c r="AZ2" s="62" t="s">
        <v>60</v>
      </c>
      <c r="BE2" s="62" t="s">
        <v>142</v>
      </c>
      <c r="BF2" s="63"/>
      <c r="BG2" s="63"/>
      <c r="BH2" s="62" t="s">
        <v>146</v>
      </c>
      <c r="BI2" s="63"/>
      <c r="BJ2" s="63"/>
      <c r="BN2" s="62" t="s">
        <v>148</v>
      </c>
    </row>
    <row r="3" spans="1:66" ht="16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T3" s="61" t="s">
        <v>45</v>
      </c>
      <c r="AZ3" s="62" t="s">
        <v>61</v>
      </c>
      <c r="BE3" s="62" t="s">
        <v>143</v>
      </c>
      <c r="BF3" s="63"/>
      <c r="BG3" s="63"/>
      <c r="BH3" s="63"/>
      <c r="BI3" s="63"/>
      <c r="BJ3" s="63"/>
      <c r="BN3" s="62" t="s">
        <v>149</v>
      </c>
    </row>
    <row r="4" spans="1:66" ht="25" customHeight="1" x14ac:dyDescent="0.2">
      <c r="A4" s="328" t="s">
        <v>4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66"/>
      <c r="AG4" s="66"/>
      <c r="AT4" s="61" t="s">
        <v>46</v>
      </c>
      <c r="AZ4" s="62" t="s">
        <v>62</v>
      </c>
      <c r="BE4" s="62" t="s">
        <v>144</v>
      </c>
      <c r="BF4" s="63"/>
      <c r="BG4" s="63"/>
      <c r="BH4" s="63"/>
      <c r="BI4" s="63"/>
      <c r="BJ4" s="63"/>
      <c r="BN4" s="62" t="s">
        <v>150</v>
      </c>
    </row>
    <row r="5" spans="1:66" ht="18.75" customHeight="1" x14ac:dyDescent="0.2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67"/>
      <c r="AG5" s="67"/>
      <c r="AT5" s="61" t="s">
        <v>47</v>
      </c>
      <c r="AZ5" s="62" t="s">
        <v>63</v>
      </c>
      <c r="BN5" s="62" t="s">
        <v>151</v>
      </c>
    </row>
    <row r="6" spans="1:66" ht="16" customHeight="1" x14ac:dyDescent="0.2">
      <c r="A6" s="68"/>
      <c r="B6" s="69"/>
      <c r="C6" s="329" t="s">
        <v>23</v>
      </c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29"/>
      <c r="X6" s="329"/>
      <c r="Y6" s="329"/>
      <c r="Z6" s="329"/>
      <c r="AA6" s="329"/>
      <c r="AB6" s="329"/>
      <c r="AC6" s="69"/>
      <c r="AD6" s="69"/>
      <c r="AE6" s="69"/>
      <c r="AF6" s="70"/>
      <c r="AT6" s="61" t="s">
        <v>48</v>
      </c>
      <c r="AZ6" s="62" t="s">
        <v>64</v>
      </c>
      <c r="BN6" s="62" t="s">
        <v>152</v>
      </c>
    </row>
    <row r="7" spans="1:66" ht="16" customHeight="1" x14ac:dyDescent="0.2">
      <c r="A7" s="58"/>
      <c r="B7" s="69"/>
      <c r="C7" s="330" t="s">
        <v>32</v>
      </c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330"/>
      <c r="X7" s="330"/>
      <c r="Y7" s="330"/>
      <c r="Z7" s="330"/>
      <c r="AA7" s="330"/>
      <c r="AB7" s="330"/>
      <c r="AC7" s="69"/>
      <c r="AD7" s="69"/>
      <c r="AE7" s="69"/>
      <c r="AF7" s="70"/>
      <c r="AT7" s="61" t="s">
        <v>49</v>
      </c>
      <c r="AZ7" s="62" t="s">
        <v>65</v>
      </c>
      <c r="BN7" s="62" t="s">
        <v>153</v>
      </c>
    </row>
    <row r="8" spans="1:66" ht="16" customHeight="1" thickBot="1" x14ac:dyDescent="0.25">
      <c r="A8" s="58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67"/>
      <c r="AT8" s="61" t="s">
        <v>50</v>
      </c>
      <c r="AZ8" s="62" t="s">
        <v>66</v>
      </c>
      <c r="BN8" s="62" t="s">
        <v>154</v>
      </c>
    </row>
    <row r="9" spans="1:66" ht="16" customHeight="1" thickBot="1" x14ac:dyDescent="0.25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331">
        <f>IF(AH9="","　　年　　月　　日",AH9)</f>
        <v>43800</v>
      </c>
      <c r="W9" s="331"/>
      <c r="X9" s="331"/>
      <c r="Y9" s="331"/>
      <c r="Z9" s="331"/>
      <c r="AA9" s="331"/>
      <c r="AB9" s="331"/>
      <c r="AC9" s="331"/>
      <c r="AD9" s="57"/>
      <c r="AE9" s="57"/>
      <c r="AF9" s="71"/>
      <c r="AG9" s="71" t="s">
        <v>39</v>
      </c>
      <c r="AH9" s="332">
        <v>43800</v>
      </c>
      <c r="AI9" s="333"/>
      <c r="AJ9" s="333"/>
      <c r="AK9" s="333"/>
      <c r="AL9" s="334"/>
      <c r="AM9" s="72" t="s">
        <v>40</v>
      </c>
      <c r="AT9" s="61" t="s">
        <v>51</v>
      </c>
      <c r="AZ9" s="62" t="s">
        <v>67</v>
      </c>
      <c r="BN9" s="62" t="s">
        <v>155</v>
      </c>
    </row>
    <row r="10" spans="1:66" ht="16" customHeight="1" x14ac:dyDescent="0.2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68"/>
      <c r="AA10" s="68"/>
      <c r="AB10" s="68"/>
      <c r="AC10" s="68"/>
      <c r="AD10" s="68"/>
      <c r="AE10" s="68"/>
      <c r="AF10" s="73"/>
      <c r="AG10" s="74"/>
      <c r="AT10" s="75" t="s">
        <v>52</v>
      </c>
      <c r="AZ10" s="62" t="s">
        <v>68</v>
      </c>
      <c r="BN10" s="62" t="s">
        <v>156</v>
      </c>
    </row>
    <row r="11" spans="1:66" ht="16" customHeight="1" thickBot="1" x14ac:dyDescent="0.25">
      <c r="A11" s="58"/>
      <c r="B11" s="318"/>
      <c r="C11" s="318"/>
      <c r="D11" s="318"/>
      <c r="E11" s="318"/>
      <c r="F11" s="318"/>
      <c r="G11" s="318"/>
      <c r="H11" s="318"/>
      <c r="I11" s="318"/>
      <c r="J11" s="318"/>
      <c r="K11" s="318"/>
      <c r="L11" s="56"/>
      <c r="M11" s="56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68"/>
      <c r="AA11" s="68"/>
      <c r="AB11" s="68"/>
      <c r="AC11" s="68"/>
      <c r="AD11" s="68"/>
      <c r="AE11" s="68"/>
      <c r="AF11" s="73"/>
      <c r="AG11" s="74"/>
      <c r="AH11" s="76" t="s">
        <v>43</v>
      </c>
      <c r="AZ11" s="62" t="s">
        <v>69</v>
      </c>
      <c r="BN11" s="62" t="s">
        <v>157</v>
      </c>
    </row>
    <row r="12" spans="1:66" ht="16" customHeight="1" thickBot="1" x14ac:dyDescent="0.25">
      <c r="A12" s="58"/>
      <c r="B12" s="318" t="str">
        <f>IF(AH12="","○○○○局長　殿",AH12)</f>
        <v>北海道開発局長　殿</v>
      </c>
      <c r="C12" s="318"/>
      <c r="D12" s="318"/>
      <c r="E12" s="318"/>
      <c r="F12" s="318"/>
      <c r="G12" s="318"/>
      <c r="H12" s="318"/>
      <c r="I12" s="318"/>
      <c r="J12" s="318"/>
      <c r="K12" s="318"/>
      <c r="L12" s="56"/>
      <c r="M12" s="56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68"/>
      <c r="AA12" s="68"/>
      <c r="AB12" s="68"/>
      <c r="AC12" s="68"/>
      <c r="AD12" s="68"/>
      <c r="AE12" s="68"/>
      <c r="AF12" s="71"/>
      <c r="AG12" s="71" t="s">
        <v>41</v>
      </c>
      <c r="AH12" s="319" t="s">
        <v>42</v>
      </c>
      <c r="AI12" s="320"/>
      <c r="AJ12" s="320"/>
      <c r="AK12" s="320"/>
      <c r="AL12" s="321"/>
      <c r="AM12" s="76"/>
      <c r="AZ12" s="62" t="s">
        <v>70</v>
      </c>
      <c r="BN12" s="62" t="s">
        <v>158</v>
      </c>
    </row>
    <row r="13" spans="1:66" ht="16" customHeight="1" thickBot="1" x14ac:dyDescent="0.25">
      <c r="A13" s="58"/>
      <c r="B13" s="318"/>
      <c r="C13" s="318"/>
      <c r="D13" s="318"/>
      <c r="E13" s="318"/>
      <c r="F13" s="318"/>
      <c r="G13" s="318"/>
      <c r="H13" s="318"/>
      <c r="I13" s="318"/>
      <c r="J13" s="318"/>
      <c r="K13" s="318"/>
      <c r="L13" s="56"/>
      <c r="M13" s="56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G13" s="74"/>
      <c r="AZ13" s="62" t="s">
        <v>71</v>
      </c>
      <c r="BN13" s="62" t="s">
        <v>159</v>
      </c>
    </row>
    <row r="14" spans="1:66" ht="18" customHeight="1" thickBot="1" x14ac:dyDescent="0.2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7"/>
      <c r="O14" s="57"/>
      <c r="P14" s="322" t="s">
        <v>0</v>
      </c>
      <c r="Q14" s="322"/>
      <c r="R14" s="322"/>
      <c r="S14" s="322"/>
      <c r="T14" s="323" t="str">
        <f>IF(AH14="","",AH14)</f>
        <v>国土不動産株式会社</v>
      </c>
      <c r="U14" s="323"/>
      <c r="V14" s="323"/>
      <c r="W14" s="323"/>
      <c r="X14" s="323"/>
      <c r="Y14" s="323"/>
      <c r="Z14" s="323"/>
      <c r="AA14" s="323"/>
      <c r="AB14" s="323"/>
      <c r="AC14" s="323"/>
      <c r="AD14" s="323"/>
      <c r="AE14" s="323"/>
      <c r="AF14" s="71"/>
      <c r="AG14" s="71" t="s">
        <v>53</v>
      </c>
      <c r="AH14" s="324" t="s">
        <v>218</v>
      </c>
      <c r="AI14" s="325"/>
      <c r="AJ14" s="325"/>
      <c r="AK14" s="325"/>
      <c r="AL14" s="325"/>
      <c r="AM14" s="325"/>
      <c r="AN14" s="325"/>
      <c r="AO14" s="325"/>
      <c r="AP14" s="325"/>
      <c r="AQ14" s="325"/>
      <c r="AR14" s="325"/>
      <c r="AS14" s="325"/>
      <c r="AT14" s="325"/>
      <c r="AU14" s="325"/>
      <c r="AV14" s="326"/>
      <c r="AW14" s="77" t="s">
        <v>54</v>
      </c>
      <c r="AX14" s="78"/>
      <c r="AY14" s="78"/>
      <c r="AZ14" s="62" t="s">
        <v>72</v>
      </c>
      <c r="BB14" s="77"/>
      <c r="BC14" s="77"/>
      <c r="BD14" s="77"/>
      <c r="BN14" s="62" t="s">
        <v>160</v>
      </c>
    </row>
    <row r="15" spans="1:66" ht="16" customHeight="1" thickBot="1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7"/>
      <c r="O15" s="57"/>
      <c r="P15" s="322" t="s">
        <v>8</v>
      </c>
      <c r="Q15" s="322"/>
      <c r="R15" s="322"/>
      <c r="S15" s="322"/>
      <c r="T15" s="344" t="s">
        <v>20</v>
      </c>
      <c r="U15" s="344"/>
      <c r="V15" s="344"/>
      <c r="W15" s="344"/>
      <c r="X15" s="336" t="s">
        <v>21</v>
      </c>
      <c r="Y15" s="345">
        <f>IF(AN15="","",AN15)</f>
        <v>1</v>
      </c>
      <c r="Z15" s="336" t="s">
        <v>5</v>
      </c>
      <c r="AA15" s="336" t="s">
        <v>6</v>
      </c>
      <c r="AB15" s="335" t="str">
        <f>IF(AQ15="","",AQ15)</f>
        <v>005000</v>
      </c>
      <c r="AC15" s="335"/>
      <c r="AD15" s="335"/>
      <c r="AE15" s="336" t="s">
        <v>7</v>
      </c>
      <c r="AF15" s="79"/>
      <c r="AG15" s="74" t="s">
        <v>120</v>
      </c>
      <c r="AH15" s="80" t="s">
        <v>121</v>
      </c>
      <c r="AM15" s="81" t="s">
        <v>21</v>
      </c>
      <c r="AN15" s="337">
        <v>1</v>
      </c>
      <c r="AO15" s="338"/>
      <c r="AP15" s="80" t="s">
        <v>5</v>
      </c>
      <c r="AQ15" s="339" t="s">
        <v>219</v>
      </c>
      <c r="AR15" s="340"/>
      <c r="AS15" s="340"/>
      <c r="AT15" s="340"/>
      <c r="AU15" s="341"/>
      <c r="AV15" s="80" t="s">
        <v>7</v>
      </c>
      <c r="AW15" s="77" t="s">
        <v>54</v>
      </c>
      <c r="AZ15" s="62" t="s">
        <v>73</v>
      </c>
      <c r="BA15" s="77"/>
      <c r="BB15" s="77"/>
      <c r="BC15" s="77"/>
      <c r="BD15" s="77"/>
      <c r="BN15" s="62" t="s">
        <v>161</v>
      </c>
    </row>
    <row r="16" spans="1:66" ht="16" customHeight="1" thickBot="1" x14ac:dyDescent="0.2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7"/>
      <c r="O16" s="57"/>
      <c r="P16" s="322"/>
      <c r="Q16" s="322"/>
      <c r="R16" s="322"/>
      <c r="S16" s="322"/>
      <c r="T16" s="344"/>
      <c r="U16" s="344"/>
      <c r="V16" s="344"/>
      <c r="W16" s="344"/>
      <c r="X16" s="336"/>
      <c r="Y16" s="345"/>
      <c r="Z16" s="336"/>
      <c r="AA16" s="336"/>
      <c r="AB16" s="335"/>
      <c r="AC16" s="335"/>
      <c r="AD16" s="335"/>
      <c r="AE16" s="336"/>
      <c r="AG16" s="74"/>
      <c r="AZ16" s="62" t="s">
        <v>74</v>
      </c>
      <c r="BN16" s="62" t="s">
        <v>162</v>
      </c>
    </row>
    <row r="17" spans="1:66" ht="16" customHeight="1" thickBot="1" x14ac:dyDescent="0.2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7"/>
      <c r="O17" s="57"/>
      <c r="P17" s="322" t="s">
        <v>9</v>
      </c>
      <c r="Q17" s="322"/>
      <c r="R17" s="322"/>
      <c r="S17" s="322"/>
      <c r="T17" s="342" t="str">
        <f>IF(AH17="","",AH17)</f>
        <v>代表取締役　山田　太郎</v>
      </c>
      <c r="U17" s="342"/>
      <c r="V17" s="342"/>
      <c r="W17" s="342"/>
      <c r="X17" s="342"/>
      <c r="Y17" s="342"/>
      <c r="Z17" s="342"/>
      <c r="AA17" s="342"/>
      <c r="AB17" s="342"/>
      <c r="AC17" s="342"/>
      <c r="AD17" s="343"/>
      <c r="AE17" s="343"/>
      <c r="AF17" s="79"/>
      <c r="AG17" s="74" t="s">
        <v>9</v>
      </c>
      <c r="AH17" s="324" t="s">
        <v>220</v>
      </c>
      <c r="AI17" s="325"/>
      <c r="AJ17" s="325"/>
      <c r="AK17" s="325"/>
      <c r="AL17" s="325"/>
      <c r="AM17" s="325"/>
      <c r="AN17" s="325"/>
      <c r="AO17" s="325"/>
      <c r="AP17" s="325"/>
      <c r="AQ17" s="325"/>
      <c r="AR17" s="325"/>
      <c r="AS17" s="325"/>
      <c r="AT17" s="325"/>
      <c r="AU17" s="325"/>
      <c r="AV17" s="326"/>
      <c r="AW17" s="77" t="s">
        <v>54</v>
      </c>
      <c r="AZ17" s="62" t="s">
        <v>75</v>
      </c>
      <c r="BN17" s="62" t="s">
        <v>163</v>
      </c>
    </row>
    <row r="18" spans="1:66" ht="16" customHeight="1" thickBot="1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82"/>
      <c r="O18" s="82"/>
      <c r="P18" s="82"/>
      <c r="Q18" s="82"/>
      <c r="R18" s="82"/>
      <c r="S18" s="58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H18" s="84" t="str">
        <f>IF(AH19=FALSE,"","(1) 売買")</f>
        <v>(1) 売買</v>
      </c>
      <c r="AI18" s="84" t="str">
        <f>IF(AI19=FALSE,"","(2) 交換")</f>
        <v/>
      </c>
      <c r="AJ18" s="84" t="str">
        <f>IF(AJ19=FALSE,"","(3) 代理")</f>
        <v/>
      </c>
      <c r="AK18" s="84" t="str">
        <f>IF(AK19=FALSE,"","(4) 媒介")</f>
        <v/>
      </c>
      <c r="AL18" s="84"/>
      <c r="AM18" s="84" t="str">
        <f>IF(AM19=FALSE,"","(1) 契約の締結")</f>
        <v>(1) 契約の締結</v>
      </c>
      <c r="AN18" s="84" t="str">
        <f>IF(AN19=FALSE,"","(2) 契約の申込みの受理")</f>
        <v>(2) 契約の申込みの受理</v>
      </c>
      <c r="AO18" s="84"/>
      <c r="AZ18" s="62" t="s">
        <v>76</v>
      </c>
      <c r="BN18" s="62" t="s">
        <v>164</v>
      </c>
    </row>
    <row r="19" spans="1:66" ht="16.5" customHeight="1" thickBot="1" x14ac:dyDescent="0.25">
      <c r="A19" s="58"/>
      <c r="B19" s="364" t="s">
        <v>33</v>
      </c>
      <c r="C19" s="367" t="s">
        <v>25</v>
      </c>
      <c r="D19" s="368"/>
      <c r="E19" s="368"/>
      <c r="F19" s="368"/>
      <c r="G19" s="368"/>
      <c r="H19" s="368"/>
      <c r="I19" s="368"/>
      <c r="J19" s="368"/>
      <c r="K19" s="369"/>
      <c r="L19" s="373" t="s">
        <v>10</v>
      </c>
      <c r="M19" s="373"/>
      <c r="N19" s="373"/>
      <c r="O19" s="374" t="str">
        <f>IF(AH20="","",AH20)</f>
        <v>グランドヒルズ札幌マンションギャラリー</v>
      </c>
      <c r="P19" s="374"/>
      <c r="Q19" s="374"/>
      <c r="R19" s="374"/>
      <c r="S19" s="374"/>
      <c r="T19" s="374"/>
      <c r="U19" s="374"/>
      <c r="V19" s="374"/>
      <c r="W19" s="374"/>
      <c r="X19" s="374"/>
      <c r="Y19" s="374"/>
      <c r="Z19" s="374"/>
      <c r="AA19" s="374"/>
      <c r="AB19" s="374"/>
      <c r="AC19" s="374"/>
      <c r="AD19" s="374"/>
      <c r="AE19" s="375"/>
      <c r="AF19" s="85" t="s">
        <v>132</v>
      </c>
      <c r="AH19" s="84" t="b">
        <v>1</v>
      </c>
      <c r="AI19" s="84" t="b">
        <v>0</v>
      </c>
      <c r="AJ19" s="84" t="b">
        <v>0</v>
      </c>
      <c r="AK19" s="84" t="b">
        <v>0</v>
      </c>
      <c r="AL19" s="84"/>
      <c r="AM19" s="84" t="b">
        <v>1</v>
      </c>
      <c r="AN19" s="84" t="b">
        <v>1</v>
      </c>
      <c r="AO19" s="84"/>
      <c r="AZ19" s="62" t="s">
        <v>77</v>
      </c>
      <c r="BN19" s="62" t="s">
        <v>165</v>
      </c>
    </row>
    <row r="20" spans="1:66" ht="16.5" customHeight="1" x14ac:dyDescent="0.2">
      <c r="A20" s="58"/>
      <c r="B20" s="365"/>
      <c r="C20" s="370"/>
      <c r="D20" s="371"/>
      <c r="E20" s="371"/>
      <c r="F20" s="371"/>
      <c r="G20" s="371"/>
      <c r="H20" s="371"/>
      <c r="I20" s="371"/>
      <c r="J20" s="371"/>
      <c r="K20" s="372"/>
      <c r="L20" s="354"/>
      <c r="M20" s="354"/>
      <c r="N20" s="354"/>
      <c r="O20" s="376"/>
      <c r="P20" s="376"/>
      <c r="Q20" s="376"/>
      <c r="R20" s="376"/>
      <c r="S20" s="376"/>
      <c r="T20" s="376"/>
      <c r="U20" s="376"/>
      <c r="V20" s="376"/>
      <c r="W20" s="376"/>
      <c r="X20" s="376"/>
      <c r="Y20" s="376"/>
      <c r="Z20" s="376"/>
      <c r="AA20" s="376"/>
      <c r="AB20" s="376"/>
      <c r="AC20" s="376"/>
      <c r="AD20" s="376"/>
      <c r="AE20" s="377"/>
      <c r="AG20" s="378" t="s">
        <v>123</v>
      </c>
      <c r="AH20" s="379" t="s">
        <v>229</v>
      </c>
      <c r="AI20" s="380"/>
      <c r="AJ20" s="380"/>
      <c r="AK20" s="380"/>
      <c r="AL20" s="380"/>
      <c r="AM20" s="380"/>
      <c r="AN20" s="380"/>
      <c r="AO20" s="380"/>
      <c r="AP20" s="380"/>
      <c r="AQ20" s="380"/>
      <c r="AR20" s="380"/>
      <c r="AS20" s="380"/>
      <c r="AT20" s="380"/>
      <c r="AU20" s="380"/>
      <c r="AV20" s="381"/>
      <c r="AW20" s="346" t="s">
        <v>54</v>
      </c>
      <c r="AX20" s="347"/>
      <c r="AY20" s="347"/>
      <c r="AZ20" s="62" t="s">
        <v>78</v>
      </c>
      <c r="BN20" s="62" t="s">
        <v>166</v>
      </c>
    </row>
    <row r="21" spans="1:66" ht="16.5" customHeight="1" thickBot="1" x14ac:dyDescent="0.25">
      <c r="A21" s="58"/>
      <c r="B21" s="365"/>
      <c r="C21" s="348" t="s">
        <v>26</v>
      </c>
      <c r="D21" s="349"/>
      <c r="E21" s="349"/>
      <c r="F21" s="349"/>
      <c r="G21" s="349"/>
      <c r="H21" s="349"/>
      <c r="I21" s="349"/>
      <c r="J21" s="349"/>
      <c r="K21" s="350"/>
      <c r="L21" s="354" t="s">
        <v>1</v>
      </c>
      <c r="M21" s="354"/>
      <c r="N21" s="354"/>
      <c r="O21" s="356" t="str">
        <f>IF(AH22="","",AH22)</f>
        <v>北海道札幌市北区北８条西１−２−３</v>
      </c>
      <c r="P21" s="357"/>
      <c r="Q21" s="357"/>
      <c r="R21" s="357"/>
      <c r="S21" s="357"/>
      <c r="T21" s="357"/>
      <c r="U21" s="357"/>
      <c r="V21" s="357"/>
      <c r="W21" s="360" t="s">
        <v>2</v>
      </c>
      <c r="X21" s="360"/>
      <c r="Y21" s="360"/>
      <c r="Z21" s="360" t="str">
        <f>IF(AH23="","",AH23)</f>
        <v>03-5899-9999</v>
      </c>
      <c r="AA21" s="360"/>
      <c r="AB21" s="360"/>
      <c r="AC21" s="360"/>
      <c r="AD21" s="360"/>
      <c r="AE21" s="362"/>
      <c r="AG21" s="378"/>
      <c r="AH21" s="382"/>
      <c r="AI21" s="383"/>
      <c r="AJ21" s="383"/>
      <c r="AK21" s="383"/>
      <c r="AL21" s="383"/>
      <c r="AM21" s="383"/>
      <c r="AN21" s="383"/>
      <c r="AO21" s="383"/>
      <c r="AP21" s="383"/>
      <c r="AQ21" s="383"/>
      <c r="AR21" s="383"/>
      <c r="AS21" s="383"/>
      <c r="AT21" s="383"/>
      <c r="AU21" s="383"/>
      <c r="AV21" s="384"/>
      <c r="AW21" s="346"/>
      <c r="AX21" s="347"/>
      <c r="AY21" s="347"/>
      <c r="AZ21" s="62" t="s">
        <v>79</v>
      </c>
      <c r="BN21" s="62" t="s">
        <v>167</v>
      </c>
    </row>
    <row r="22" spans="1:66" ht="16.5" customHeight="1" thickBot="1" x14ac:dyDescent="0.25">
      <c r="A22" s="58"/>
      <c r="B22" s="366"/>
      <c r="C22" s="351"/>
      <c r="D22" s="352"/>
      <c r="E22" s="352"/>
      <c r="F22" s="352"/>
      <c r="G22" s="352"/>
      <c r="H22" s="352"/>
      <c r="I22" s="352"/>
      <c r="J22" s="352"/>
      <c r="K22" s="353"/>
      <c r="L22" s="355"/>
      <c r="M22" s="355"/>
      <c r="N22" s="355"/>
      <c r="O22" s="358"/>
      <c r="P22" s="359"/>
      <c r="Q22" s="359"/>
      <c r="R22" s="359"/>
      <c r="S22" s="359"/>
      <c r="T22" s="359"/>
      <c r="U22" s="359"/>
      <c r="V22" s="359"/>
      <c r="W22" s="361"/>
      <c r="X22" s="361"/>
      <c r="Y22" s="361"/>
      <c r="Z22" s="361"/>
      <c r="AA22" s="361"/>
      <c r="AB22" s="361"/>
      <c r="AC22" s="361"/>
      <c r="AD22" s="361"/>
      <c r="AE22" s="363"/>
      <c r="AG22" s="74" t="s">
        <v>1</v>
      </c>
      <c r="AH22" s="324" t="s">
        <v>231</v>
      </c>
      <c r="AI22" s="325"/>
      <c r="AJ22" s="325"/>
      <c r="AK22" s="325"/>
      <c r="AL22" s="325"/>
      <c r="AM22" s="325"/>
      <c r="AN22" s="325"/>
      <c r="AO22" s="325"/>
      <c r="AP22" s="325"/>
      <c r="AQ22" s="325"/>
      <c r="AR22" s="325"/>
      <c r="AS22" s="325"/>
      <c r="AT22" s="325"/>
      <c r="AU22" s="325"/>
      <c r="AV22" s="326"/>
      <c r="AW22" s="77" t="s">
        <v>54</v>
      </c>
      <c r="AZ22" s="62" t="s">
        <v>80</v>
      </c>
      <c r="BN22" s="62" t="s">
        <v>168</v>
      </c>
    </row>
    <row r="23" spans="1:66" ht="16.5" customHeight="1" thickBot="1" x14ac:dyDescent="0.25">
      <c r="A23" s="86"/>
      <c r="B23" s="364" t="s">
        <v>34</v>
      </c>
      <c r="C23" s="385" t="s">
        <v>11</v>
      </c>
      <c r="D23" s="386"/>
      <c r="E23" s="386"/>
      <c r="F23" s="386"/>
      <c r="G23" s="386"/>
      <c r="H23" s="386"/>
      <c r="I23" s="386"/>
      <c r="J23" s="386"/>
      <c r="K23" s="386"/>
      <c r="L23" s="389" t="str">
        <f>"　"&amp;AH18&amp;"　　　　　"&amp;AI18&amp;"　　　　　"&amp;AJ18&amp;"　　　　　"&amp;AK18</f>
        <v>　(1) 売買　　　　　　　　　　　　　　　</v>
      </c>
      <c r="M23" s="390"/>
      <c r="N23" s="390"/>
      <c r="O23" s="390"/>
      <c r="P23" s="390"/>
      <c r="Q23" s="390"/>
      <c r="R23" s="390"/>
      <c r="S23" s="390"/>
      <c r="T23" s="390"/>
      <c r="U23" s="390"/>
      <c r="V23" s="390"/>
      <c r="W23" s="390"/>
      <c r="X23" s="390"/>
      <c r="Y23" s="390"/>
      <c r="Z23" s="390"/>
      <c r="AA23" s="390"/>
      <c r="AB23" s="390"/>
      <c r="AC23" s="390"/>
      <c r="AD23" s="390"/>
      <c r="AE23" s="391"/>
      <c r="AG23" s="74" t="s">
        <v>2</v>
      </c>
      <c r="AH23" s="395" t="s">
        <v>221</v>
      </c>
      <c r="AI23" s="396"/>
      <c r="AJ23" s="396"/>
      <c r="AK23" s="396"/>
      <c r="AL23" s="396"/>
      <c r="AM23" s="396"/>
      <c r="AN23" s="397"/>
      <c r="AO23" s="87" t="s">
        <v>134</v>
      </c>
      <c r="AZ23" s="62" t="s">
        <v>81</v>
      </c>
      <c r="BN23" s="62" t="s">
        <v>169</v>
      </c>
    </row>
    <row r="24" spans="1:66" ht="16.5" customHeight="1" thickBot="1" x14ac:dyDescent="0.25">
      <c r="A24" s="64"/>
      <c r="B24" s="365"/>
      <c r="C24" s="387"/>
      <c r="D24" s="388"/>
      <c r="E24" s="388"/>
      <c r="F24" s="388"/>
      <c r="G24" s="388"/>
      <c r="H24" s="388"/>
      <c r="I24" s="388"/>
      <c r="J24" s="388"/>
      <c r="K24" s="388"/>
      <c r="L24" s="392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  <c r="AC24" s="393"/>
      <c r="AD24" s="393"/>
      <c r="AE24" s="394"/>
      <c r="AF24" s="85"/>
      <c r="AG24" s="74" t="s">
        <v>11</v>
      </c>
      <c r="AH24" s="88"/>
      <c r="AI24" s="89"/>
      <c r="AJ24" s="89"/>
      <c r="AK24" s="89"/>
      <c r="AL24" s="89"/>
      <c r="AM24" s="90"/>
      <c r="AN24" s="91"/>
      <c r="AO24" s="91"/>
      <c r="AP24" s="91"/>
      <c r="AQ24" s="91"/>
      <c r="AR24" s="91"/>
      <c r="AS24" s="91"/>
      <c r="AT24" s="92"/>
      <c r="AU24" s="180" t="s">
        <v>216</v>
      </c>
      <c r="AV24" s="398" t="s">
        <v>217</v>
      </c>
      <c r="AW24" s="398"/>
      <c r="AX24" s="398"/>
      <c r="AY24" s="398"/>
      <c r="AZ24" s="62" t="s">
        <v>82</v>
      </c>
      <c r="BN24" s="62" t="s">
        <v>170</v>
      </c>
    </row>
    <row r="25" spans="1:66" ht="16.5" customHeight="1" thickBot="1" x14ac:dyDescent="0.25">
      <c r="A25" s="93"/>
      <c r="B25" s="365"/>
      <c r="C25" s="387" t="s">
        <v>12</v>
      </c>
      <c r="D25" s="388"/>
      <c r="E25" s="388"/>
      <c r="F25" s="388"/>
      <c r="G25" s="388"/>
      <c r="H25" s="388"/>
      <c r="I25" s="388"/>
      <c r="J25" s="388"/>
      <c r="K25" s="388"/>
      <c r="L25" s="399" t="str">
        <f>"　"&amp;AM18&amp;"　　　　　          　"&amp;AN18</f>
        <v>　(1) 契約の締結　　　　　          　(2) 契約の申込みの受理</v>
      </c>
      <c r="M25" s="400"/>
      <c r="N25" s="400"/>
      <c r="O25" s="400"/>
      <c r="P25" s="400"/>
      <c r="Q25" s="400"/>
      <c r="R25" s="400"/>
      <c r="S25" s="400"/>
      <c r="T25" s="400"/>
      <c r="U25" s="400"/>
      <c r="V25" s="400"/>
      <c r="W25" s="400"/>
      <c r="X25" s="400"/>
      <c r="Y25" s="400"/>
      <c r="Z25" s="400"/>
      <c r="AA25" s="400"/>
      <c r="AB25" s="400"/>
      <c r="AC25" s="400"/>
      <c r="AD25" s="400"/>
      <c r="AE25" s="401"/>
      <c r="AF25" s="85"/>
      <c r="AG25" s="74" t="s">
        <v>12</v>
      </c>
      <c r="AH25" s="88"/>
      <c r="AI25" s="89"/>
      <c r="AJ25" s="89"/>
      <c r="AK25" s="89"/>
      <c r="AL25" s="89"/>
      <c r="AM25" s="90"/>
      <c r="AN25" s="91"/>
      <c r="AO25" s="91"/>
      <c r="AP25" s="91"/>
      <c r="AQ25" s="91"/>
      <c r="AR25" s="91"/>
      <c r="AS25" s="91"/>
      <c r="AT25" s="92"/>
      <c r="AU25" s="180"/>
      <c r="AV25" s="398"/>
      <c r="AW25" s="398"/>
      <c r="AX25" s="398"/>
      <c r="AY25" s="398"/>
      <c r="AZ25" s="62" t="s">
        <v>83</v>
      </c>
      <c r="BN25" s="62" t="s">
        <v>171</v>
      </c>
    </row>
    <row r="26" spans="1:66" ht="16.5" customHeight="1" thickBot="1" x14ac:dyDescent="0.25">
      <c r="A26" s="93"/>
      <c r="B26" s="365"/>
      <c r="C26" s="387"/>
      <c r="D26" s="388"/>
      <c r="E26" s="388"/>
      <c r="F26" s="388"/>
      <c r="G26" s="388"/>
      <c r="H26" s="388"/>
      <c r="I26" s="388"/>
      <c r="J26" s="388"/>
      <c r="K26" s="388"/>
      <c r="L26" s="392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4"/>
      <c r="AF26" s="85" t="s">
        <v>55</v>
      </c>
      <c r="AZ26" s="62" t="s">
        <v>84</v>
      </c>
      <c r="BN26" s="62" t="s">
        <v>172</v>
      </c>
    </row>
    <row r="27" spans="1:66" ht="16.5" customHeight="1" thickBot="1" x14ac:dyDescent="0.25">
      <c r="A27" s="93"/>
      <c r="B27" s="365"/>
      <c r="C27" s="402" t="s">
        <v>28</v>
      </c>
      <c r="D27" s="403"/>
      <c r="E27" s="403"/>
      <c r="F27" s="403"/>
      <c r="G27" s="408" t="s">
        <v>22</v>
      </c>
      <c r="H27" s="409"/>
      <c r="I27" s="409"/>
      <c r="J27" s="409"/>
      <c r="K27" s="409"/>
      <c r="L27" s="409"/>
      <c r="M27" s="409"/>
      <c r="N27" s="410"/>
      <c r="O27" s="94" t="s">
        <v>19</v>
      </c>
      <c r="P27" s="95"/>
      <c r="Q27" s="95"/>
      <c r="R27" s="95"/>
      <c r="S27" s="95"/>
      <c r="T27" s="434" t="str">
        <f>IF(AH28="","",MID(AH28,3,10))</f>
        <v xml:space="preserve"> 国土交通大臣</v>
      </c>
      <c r="U27" s="434"/>
      <c r="V27" s="434"/>
      <c r="W27" s="434"/>
      <c r="X27" s="336" t="s">
        <v>21</v>
      </c>
      <c r="Y27" s="360">
        <f>IF(AN28="","",AN28)</f>
        <v>1</v>
      </c>
      <c r="Z27" s="336" t="s">
        <v>5</v>
      </c>
      <c r="AA27" s="360" t="str">
        <f>IF(AQ28="","",AQ28)</f>
        <v>005000</v>
      </c>
      <c r="AB27" s="360"/>
      <c r="AC27" s="360"/>
      <c r="AD27" s="360"/>
      <c r="AE27" s="362" t="s">
        <v>7</v>
      </c>
      <c r="AF27" s="79"/>
      <c r="AG27" s="79" t="s">
        <v>53</v>
      </c>
      <c r="AH27" s="324" t="s">
        <v>222</v>
      </c>
      <c r="AI27" s="325"/>
      <c r="AJ27" s="325"/>
      <c r="AK27" s="325"/>
      <c r="AL27" s="325"/>
      <c r="AM27" s="325"/>
      <c r="AN27" s="325"/>
      <c r="AO27" s="325"/>
      <c r="AP27" s="325"/>
      <c r="AQ27" s="325"/>
      <c r="AR27" s="325"/>
      <c r="AS27" s="325"/>
      <c r="AT27" s="325"/>
      <c r="AU27" s="325"/>
      <c r="AV27" s="326"/>
      <c r="AW27" s="77" t="s">
        <v>54</v>
      </c>
      <c r="AZ27" s="62" t="s">
        <v>85</v>
      </c>
      <c r="BN27" s="62" t="s">
        <v>173</v>
      </c>
    </row>
    <row r="28" spans="1:66" ht="16.5" customHeight="1" thickBot="1" x14ac:dyDescent="0.25">
      <c r="A28" s="93"/>
      <c r="B28" s="365"/>
      <c r="C28" s="402"/>
      <c r="D28" s="403"/>
      <c r="E28" s="403"/>
      <c r="F28" s="403"/>
      <c r="G28" s="411"/>
      <c r="H28" s="412"/>
      <c r="I28" s="412"/>
      <c r="J28" s="412"/>
      <c r="K28" s="412"/>
      <c r="L28" s="412"/>
      <c r="M28" s="412"/>
      <c r="N28" s="413"/>
      <c r="O28" s="414" t="str">
        <f>IF(AH27="","",AH27)</f>
        <v>国土不動産株式会社</v>
      </c>
      <c r="P28" s="415"/>
      <c r="Q28" s="415"/>
      <c r="R28" s="415"/>
      <c r="S28" s="415"/>
      <c r="T28" s="415"/>
      <c r="U28" s="415"/>
      <c r="V28" s="415"/>
      <c r="W28" s="415"/>
      <c r="X28" s="336"/>
      <c r="Y28" s="345"/>
      <c r="Z28" s="336"/>
      <c r="AA28" s="345"/>
      <c r="AB28" s="345"/>
      <c r="AC28" s="345"/>
      <c r="AD28" s="345"/>
      <c r="AE28" s="435"/>
      <c r="AF28" s="79"/>
      <c r="AG28" s="79" t="s">
        <v>8</v>
      </c>
      <c r="AH28" s="319" t="s">
        <v>59</v>
      </c>
      <c r="AI28" s="320"/>
      <c r="AJ28" s="320"/>
      <c r="AK28" s="320"/>
      <c r="AL28" s="321"/>
      <c r="AM28" s="81" t="s">
        <v>21</v>
      </c>
      <c r="AN28" s="337">
        <v>1</v>
      </c>
      <c r="AO28" s="338"/>
      <c r="AP28" s="80" t="s">
        <v>5</v>
      </c>
      <c r="AQ28" s="416" t="s">
        <v>219</v>
      </c>
      <c r="AR28" s="417"/>
      <c r="AS28" s="417"/>
      <c r="AT28" s="417"/>
      <c r="AU28" s="418"/>
      <c r="AV28" s="80" t="s">
        <v>7</v>
      </c>
      <c r="AW28" s="77" t="s">
        <v>54</v>
      </c>
      <c r="AZ28" s="62" t="s">
        <v>86</v>
      </c>
      <c r="BN28" s="62" t="s">
        <v>174</v>
      </c>
    </row>
    <row r="29" spans="1:66" ht="16.5" customHeight="1" thickBot="1" x14ac:dyDescent="0.25">
      <c r="A29" s="93"/>
      <c r="B29" s="365"/>
      <c r="C29" s="402"/>
      <c r="D29" s="403"/>
      <c r="E29" s="403"/>
      <c r="F29" s="403"/>
      <c r="G29" s="419" t="s">
        <v>29</v>
      </c>
      <c r="H29" s="420"/>
      <c r="I29" s="421"/>
      <c r="J29" s="428" t="s">
        <v>16</v>
      </c>
      <c r="K29" s="429"/>
      <c r="L29" s="429"/>
      <c r="M29" s="429"/>
      <c r="N29" s="430"/>
      <c r="O29" s="376" t="str">
        <f>IF(AH30="","",AH30)</f>
        <v>グランドヒルズ札幌マンションギャラリー</v>
      </c>
      <c r="P29" s="376"/>
      <c r="Q29" s="376"/>
      <c r="R29" s="376"/>
      <c r="S29" s="376"/>
      <c r="T29" s="376"/>
      <c r="U29" s="376"/>
      <c r="V29" s="376"/>
      <c r="W29" s="376"/>
      <c r="X29" s="376"/>
      <c r="Y29" s="376"/>
      <c r="Z29" s="376"/>
      <c r="AA29" s="376"/>
      <c r="AB29" s="376"/>
      <c r="AC29" s="376"/>
      <c r="AD29" s="376"/>
      <c r="AE29" s="377"/>
      <c r="AF29" s="85" t="s">
        <v>122</v>
      </c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Z29" s="62" t="s">
        <v>87</v>
      </c>
      <c r="BN29" s="62" t="s">
        <v>175</v>
      </c>
    </row>
    <row r="30" spans="1:66" ht="16.5" customHeight="1" x14ac:dyDescent="0.2">
      <c r="A30" s="93"/>
      <c r="B30" s="365"/>
      <c r="C30" s="402"/>
      <c r="D30" s="403"/>
      <c r="E30" s="403"/>
      <c r="F30" s="403"/>
      <c r="G30" s="422"/>
      <c r="H30" s="423"/>
      <c r="I30" s="424"/>
      <c r="J30" s="431"/>
      <c r="K30" s="432"/>
      <c r="L30" s="432"/>
      <c r="M30" s="432"/>
      <c r="N30" s="433"/>
      <c r="O30" s="376"/>
      <c r="P30" s="376"/>
      <c r="Q30" s="376"/>
      <c r="R30" s="376"/>
      <c r="S30" s="376"/>
      <c r="T30" s="376"/>
      <c r="U30" s="376"/>
      <c r="V30" s="376"/>
      <c r="W30" s="376"/>
      <c r="X30" s="376"/>
      <c r="Y30" s="376"/>
      <c r="Z30" s="376"/>
      <c r="AA30" s="376"/>
      <c r="AB30" s="376"/>
      <c r="AC30" s="376"/>
      <c r="AD30" s="376"/>
      <c r="AE30" s="377"/>
      <c r="AF30" s="97"/>
      <c r="AG30" s="378" t="s">
        <v>123</v>
      </c>
      <c r="AH30" s="379" t="s">
        <v>229</v>
      </c>
      <c r="AI30" s="380"/>
      <c r="AJ30" s="380"/>
      <c r="AK30" s="380"/>
      <c r="AL30" s="380"/>
      <c r="AM30" s="380"/>
      <c r="AN30" s="380"/>
      <c r="AO30" s="380"/>
      <c r="AP30" s="380"/>
      <c r="AQ30" s="380"/>
      <c r="AR30" s="380"/>
      <c r="AS30" s="380"/>
      <c r="AT30" s="380"/>
      <c r="AU30" s="380"/>
      <c r="AV30" s="381"/>
      <c r="AW30" s="346" t="s">
        <v>54</v>
      </c>
      <c r="AX30" s="347"/>
      <c r="AY30" s="347"/>
      <c r="AZ30" s="62" t="s">
        <v>88</v>
      </c>
      <c r="BN30" s="62" t="s">
        <v>176</v>
      </c>
    </row>
    <row r="31" spans="1:66" ht="16.5" customHeight="1" thickBot="1" x14ac:dyDescent="0.25">
      <c r="A31" s="93"/>
      <c r="B31" s="365"/>
      <c r="C31" s="402"/>
      <c r="D31" s="403"/>
      <c r="E31" s="403"/>
      <c r="F31" s="403"/>
      <c r="G31" s="422"/>
      <c r="H31" s="423"/>
      <c r="I31" s="424"/>
      <c r="J31" s="428" t="s">
        <v>15</v>
      </c>
      <c r="K31" s="429"/>
      <c r="L31" s="429"/>
      <c r="M31" s="429"/>
      <c r="N31" s="430"/>
      <c r="O31" s="376" t="str">
        <f>IF(AH32="","",AH32)</f>
        <v>北海道札幌市北区北８条西１−２−３</v>
      </c>
      <c r="P31" s="376"/>
      <c r="Q31" s="376"/>
      <c r="R31" s="376"/>
      <c r="S31" s="376"/>
      <c r="T31" s="376"/>
      <c r="U31" s="376"/>
      <c r="V31" s="376"/>
      <c r="W31" s="376"/>
      <c r="X31" s="376"/>
      <c r="Y31" s="376"/>
      <c r="Z31" s="376"/>
      <c r="AA31" s="376"/>
      <c r="AB31" s="376"/>
      <c r="AC31" s="376"/>
      <c r="AD31" s="376"/>
      <c r="AE31" s="377"/>
      <c r="AF31" s="97"/>
      <c r="AG31" s="378"/>
      <c r="AH31" s="382"/>
      <c r="AI31" s="383"/>
      <c r="AJ31" s="383"/>
      <c r="AK31" s="383"/>
      <c r="AL31" s="383"/>
      <c r="AM31" s="383"/>
      <c r="AN31" s="383"/>
      <c r="AO31" s="383"/>
      <c r="AP31" s="383"/>
      <c r="AQ31" s="383"/>
      <c r="AR31" s="383"/>
      <c r="AS31" s="383"/>
      <c r="AT31" s="383"/>
      <c r="AU31" s="383"/>
      <c r="AV31" s="384"/>
      <c r="AW31" s="346"/>
      <c r="AX31" s="347"/>
      <c r="AY31" s="347"/>
      <c r="AZ31" s="62" t="s">
        <v>89</v>
      </c>
      <c r="BN31" s="62" t="s">
        <v>177</v>
      </c>
    </row>
    <row r="32" spans="1:66" ht="16.5" customHeight="1" x14ac:dyDescent="0.2">
      <c r="A32" s="93"/>
      <c r="B32" s="365"/>
      <c r="C32" s="402"/>
      <c r="D32" s="403"/>
      <c r="E32" s="403"/>
      <c r="F32" s="403"/>
      <c r="G32" s="422"/>
      <c r="H32" s="423"/>
      <c r="I32" s="424"/>
      <c r="J32" s="431"/>
      <c r="K32" s="432"/>
      <c r="L32" s="432"/>
      <c r="M32" s="432"/>
      <c r="N32" s="433"/>
      <c r="O32" s="376"/>
      <c r="P32" s="376"/>
      <c r="Q32" s="376"/>
      <c r="R32" s="376"/>
      <c r="S32" s="376"/>
      <c r="T32" s="376"/>
      <c r="U32" s="376"/>
      <c r="V32" s="376"/>
      <c r="W32" s="376"/>
      <c r="X32" s="376"/>
      <c r="Y32" s="376"/>
      <c r="Z32" s="376"/>
      <c r="AA32" s="376"/>
      <c r="AB32" s="376"/>
      <c r="AC32" s="376"/>
      <c r="AD32" s="376"/>
      <c r="AE32" s="377"/>
      <c r="AF32" s="67"/>
      <c r="AG32" s="378" t="s">
        <v>1</v>
      </c>
      <c r="AH32" s="379" t="s">
        <v>230</v>
      </c>
      <c r="AI32" s="380"/>
      <c r="AJ32" s="380"/>
      <c r="AK32" s="380"/>
      <c r="AL32" s="380"/>
      <c r="AM32" s="380"/>
      <c r="AN32" s="380"/>
      <c r="AO32" s="380"/>
      <c r="AP32" s="380"/>
      <c r="AQ32" s="380"/>
      <c r="AR32" s="380"/>
      <c r="AS32" s="380"/>
      <c r="AT32" s="380"/>
      <c r="AU32" s="380"/>
      <c r="AV32" s="381"/>
      <c r="AW32" s="346" t="s">
        <v>54</v>
      </c>
      <c r="AX32" s="347"/>
      <c r="AY32" s="347"/>
      <c r="AZ32" s="62" t="s">
        <v>90</v>
      </c>
      <c r="BN32" s="62" t="s">
        <v>178</v>
      </c>
    </row>
    <row r="33" spans="1:66" ht="16.5" customHeight="1" thickBot="1" x14ac:dyDescent="0.25">
      <c r="A33" s="93"/>
      <c r="B33" s="365"/>
      <c r="C33" s="402"/>
      <c r="D33" s="403"/>
      <c r="E33" s="403"/>
      <c r="F33" s="403"/>
      <c r="G33" s="422"/>
      <c r="H33" s="423"/>
      <c r="I33" s="424"/>
      <c r="J33" s="428" t="s">
        <v>14</v>
      </c>
      <c r="K33" s="429"/>
      <c r="L33" s="429"/>
      <c r="M33" s="429"/>
      <c r="N33" s="430"/>
      <c r="O33" s="436" t="str">
        <f>IF(AH34="","",AH34)</f>
        <v/>
      </c>
      <c r="P33" s="437"/>
      <c r="Q33" s="437"/>
      <c r="R33" s="437"/>
      <c r="S33" s="440" t="s">
        <v>36</v>
      </c>
      <c r="T33" s="440"/>
      <c r="U33" s="437" t="s">
        <v>214</v>
      </c>
      <c r="V33" s="437"/>
      <c r="W33" s="437"/>
      <c r="X33" s="437"/>
      <c r="Y33" s="437"/>
      <c r="Z33" s="442" t="str">
        <f>IF(AS34="","",AS34)</f>
        <v/>
      </c>
      <c r="AA33" s="442"/>
      <c r="AB33" s="442"/>
      <c r="AC33" s="442"/>
      <c r="AD33" s="442"/>
      <c r="AE33" s="444" t="s">
        <v>18</v>
      </c>
      <c r="AG33" s="378"/>
      <c r="AH33" s="382"/>
      <c r="AI33" s="383"/>
      <c r="AJ33" s="383"/>
      <c r="AK33" s="383"/>
      <c r="AL33" s="383"/>
      <c r="AM33" s="383"/>
      <c r="AN33" s="383"/>
      <c r="AO33" s="383"/>
      <c r="AP33" s="383"/>
      <c r="AQ33" s="383"/>
      <c r="AR33" s="383"/>
      <c r="AS33" s="383"/>
      <c r="AT33" s="383"/>
      <c r="AU33" s="383"/>
      <c r="AV33" s="384"/>
      <c r="AW33" s="346"/>
      <c r="AX33" s="347"/>
      <c r="AY33" s="347"/>
      <c r="AZ33" s="62" t="s">
        <v>91</v>
      </c>
      <c r="BN33" s="62" t="s">
        <v>179</v>
      </c>
    </row>
    <row r="34" spans="1:66" ht="16.5" customHeight="1" thickBot="1" x14ac:dyDescent="0.25">
      <c r="A34" s="93"/>
      <c r="B34" s="365"/>
      <c r="C34" s="402"/>
      <c r="D34" s="403"/>
      <c r="E34" s="403"/>
      <c r="F34" s="403"/>
      <c r="G34" s="422"/>
      <c r="H34" s="423"/>
      <c r="I34" s="424"/>
      <c r="J34" s="431"/>
      <c r="K34" s="432"/>
      <c r="L34" s="432"/>
      <c r="M34" s="432"/>
      <c r="N34" s="433"/>
      <c r="O34" s="438"/>
      <c r="P34" s="439"/>
      <c r="Q34" s="439"/>
      <c r="R34" s="439"/>
      <c r="S34" s="441"/>
      <c r="T34" s="441"/>
      <c r="U34" s="439"/>
      <c r="V34" s="439"/>
      <c r="W34" s="439"/>
      <c r="X34" s="439"/>
      <c r="Y34" s="439"/>
      <c r="Z34" s="443"/>
      <c r="AA34" s="443"/>
      <c r="AB34" s="443"/>
      <c r="AC34" s="443"/>
      <c r="AD34" s="443"/>
      <c r="AE34" s="445"/>
      <c r="AG34" s="79" t="s">
        <v>128</v>
      </c>
      <c r="AH34" s="337"/>
      <c r="AI34" s="446"/>
      <c r="AJ34" s="446"/>
      <c r="AK34" s="446"/>
      <c r="AL34" s="338"/>
      <c r="AM34" s="80" t="s">
        <v>125</v>
      </c>
      <c r="AN34" s="63"/>
      <c r="AO34" s="80"/>
      <c r="AP34" s="63"/>
      <c r="AQ34" s="63"/>
      <c r="AR34" s="98" t="s">
        <v>126</v>
      </c>
      <c r="AS34" s="447"/>
      <c r="AT34" s="448"/>
      <c r="AU34" s="449"/>
      <c r="AV34" s="99" t="s">
        <v>18</v>
      </c>
      <c r="AW34" s="77" t="s">
        <v>54</v>
      </c>
      <c r="AZ34" s="62" t="s">
        <v>92</v>
      </c>
      <c r="BN34" s="62" t="s">
        <v>180</v>
      </c>
    </row>
    <row r="35" spans="1:66" ht="16.5" customHeight="1" thickBot="1" x14ac:dyDescent="0.25">
      <c r="A35" s="93"/>
      <c r="B35" s="365"/>
      <c r="C35" s="402"/>
      <c r="D35" s="403"/>
      <c r="E35" s="403"/>
      <c r="F35" s="403"/>
      <c r="G35" s="422"/>
      <c r="H35" s="423"/>
      <c r="I35" s="424"/>
      <c r="J35" s="428" t="s">
        <v>17</v>
      </c>
      <c r="K35" s="429"/>
      <c r="L35" s="429"/>
      <c r="M35" s="429"/>
      <c r="N35" s="430"/>
      <c r="O35" s="436" t="str">
        <f>IF(AH35="","",AH35)</f>
        <v/>
      </c>
      <c r="P35" s="437"/>
      <c r="Q35" s="437"/>
      <c r="R35" s="437"/>
      <c r="S35" s="450" t="s">
        <v>35</v>
      </c>
      <c r="T35" s="450"/>
      <c r="U35" s="437" t="s">
        <v>215</v>
      </c>
      <c r="V35" s="437"/>
      <c r="W35" s="437"/>
      <c r="X35" s="437"/>
      <c r="Y35" s="437"/>
      <c r="Z35" s="442" t="str">
        <f>IF(AS35="","",AS35)</f>
        <v/>
      </c>
      <c r="AA35" s="442"/>
      <c r="AB35" s="442"/>
      <c r="AC35" s="442"/>
      <c r="AD35" s="442"/>
      <c r="AE35" s="444" t="s">
        <v>18</v>
      </c>
      <c r="AG35" s="79" t="s">
        <v>129</v>
      </c>
      <c r="AH35" s="337"/>
      <c r="AI35" s="446"/>
      <c r="AJ35" s="446"/>
      <c r="AK35" s="446"/>
      <c r="AL35" s="338"/>
      <c r="AM35" s="80" t="s">
        <v>130</v>
      </c>
      <c r="AN35" s="63"/>
      <c r="AO35" s="80"/>
      <c r="AP35" s="63"/>
      <c r="AQ35" s="63"/>
      <c r="AR35" s="98" t="s">
        <v>131</v>
      </c>
      <c r="AS35" s="447"/>
      <c r="AT35" s="448"/>
      <c r="AU35" s="449"/>
      <c r="AV35" s="100" t="s">
        <v>18</v>
      </c>
      <c r="AW35" s="77" t="s">
        <v>54</v>
      </c>
      <c r="AZ35" s="62" t="s">
        <v>93</v>
      </c>
      <c r="BN35" s="62" t="s">
        <v>181</v>
      </c>
    </row>
    <row r="36" spans="1:66" ht="16.5" customHeight="1" thickBot="1" x14ac:dyDescent="0.25">
      <c r="A36" s="93"/>
      <c r="B36" s="365"/>
      <c r="C36" s="404"/>
      <c r="D36" s="405"/>
      <c r="E36" s="405"/>
      <c r="F36" s="405"/>
      <c r="G36" s="422"/>
      <c r="H36" s="423"/>
      <c r="I36" s="424"/>
      <c r="J36" s="431"/>
      <c r="K36" s="432"/>
      <c r="L36" s="432"/>
      <c r="M36" s="432"/>
      <c r="N36" s="433"/>
      <c r="O36" s="438"/>
      <c r="P36" s="439"/>
      <c r="Q36" s="439"/>
      <c r="R36" s="439"/>
      <c r="S36" s="451"/>
      <c r="T36" s="451"/>
      <c r="U36" s="439"/>
      <c r="V36" s="439"/>
      <c r="W36" s="439"/>
      <c r="X36" s="439"/>
      <c r="Y36" s="439"/>
      <c r="Z36" s="443"/>
      <c r="AA36" s="443"/>
      <c r="AB36" s="443"/>
      <c r="AC36" s="443"/>
      <c r="AD36" s="443"/>
      <c r="AE36" s="445"/>
      <c r="AG36" s="79" t="s">
        <v>13</v>
      </c>
      <c r="AH36" s="337">
        <v>99</v>
      </c>
      <c r="AI36" s="446"/>
      <c r="AJ36" s="446"/>
      <c r="AK36" s="446"/>
      <c r="AL36" s="338"/>
      <c r="AM36" s="80" t="s">
        <v>130</v>
      </c>
      <c r="AN36" s="63"/>
      <c r="AO36" s="80"/>
      <c r="AP36" s="63"/>
      <c r="AQ36" s="63"/>
      <c r="AR36" s="98" t="s">
        <v>131</v>
      </c>
      <c r="AS36" s="452">
        <v>7189.85</v>
      </c>
      <c r="AT36" s="448"/>
      <c r="AU36" s="449"/>
      <c r="AV36" s="101" t="s">
        <v>18</v>
      </c>
      <c r="AW36" s="77" t="s">
        <v>54</v>
      </c>
      <c r="AZ36" s="62" t="s">
        <v>94</v>
      </c>
      <c r="BN36" s="62" t="s">
        <v>182</v>
      </c>
    </row>
    <row r="37" spans="1:66" ht="16.5" customHeight="1" x14ac:dyDescent="0.2">
      <c r="A37" s="93"/>
      <c r="B37" s="365"/>
      <c r="C37" s="404"/>
      <c r="D37" s="405"/>
      <c r="E37" s="405"/>
      <c r="F37" s="405"/>
      <c r="G37" s="422"/>
      <c r="H37" s="423"/>
      <c r="I37" s="424"/>
      <c r="J37" s="428" t="s">
        <v>13</v>
      </c>
      <c r="K37" s="429"/>
      <c r="L37" s="429"/>
      <c r="M37" s="429"/>
      <c r="N37" s="430"/>
      <c r="O37" s="436">
        <f>IF(AH36="","",AH36)</f>
        <v>99</v>
      </c>
      <c r="P37" s="437"/>
      <c r="Q37" s="437"/>
      <c r="R37" s="437"/>
      <c r="S37" s="450" t="s">
        <v>35</v>
      </c>
      <c r="T37" s="450"/>
      <c r="U37" s="437" t="s">
        <v>215</v>
      </c>
      <c r="V37" s="437"/>
      <c r="W37" s="437"/>
      <c r="X37" s="437"/>
      <c r="Y37" s="437"/>
      <c r="Z37" s="442">
        <f>IF(AS36="","",AS36)</f>
        <v>7189.85</v>
      </c>
      <c r="AA37" s="442"/>
      <c r="AB37" s="442"/>
      <c r="AC37" s="442"/>
      <c r="AD37" s="442"/>
      <c r="AE37" s="444" t="s">
        <v>18</v>
      </c>
      <c r="AZ37" s="62" t="s">
        <v>95</v>
      </c>
      <c r="BN37" s="62" t="s">
        <v>183</v>
      </c>
    </row>
    <row r="38" spans="1:66" ht="16.5" customHeight="1" thickBot="1" x14ac:dyDescent="0.25">
      <c r="A38" s="93"/>
      <c r="B38" s="366"/>
      <c r="C38" s="406"/>
      <c r="D38" s="407"/>
      <c r="E38" s="407"/>
      <c r="F38" s="407"/>
      <c r="G38" s="425"/>
      <c r="H38" s="426"/>
      <c r="I38" s="427"/>
      <c r="J38" s="453"/>
      <c r="K38" s="454"/>
      <c r="L38" s="454"/>
      <c r="M38" s="454"/>
      <c r="N38" s="455"/>
      <c r="O38" s="456"/>
      <c r="P38" s="457"/>
      <c r="Q38" s="457"/>
      <c r="R38" s="457"/>
      <c r="S38" s="451"/>
      <c r="T38" s="451"/>
      <c r="U38" s="457"/>
      <c r="V38" s="457"/>
      <c r="W38" s="457"/>
      <c r="X38" s="457"/>
      <c r="Y38" s="457"/>
      <c r="Z38" s="458"/>
      <c r="AA38" s="458"/>
      <c r="AB38" s="458"/>
      <c r="AC38" s="458"/>
      <c r="AD38" s="458"/>
      <c r="AE38" s="445"/>
      <c r="AZ38" s="62" t="s">
        <v>96</v>
      </c>
      <c r="BN38" s="62" t="s">
        <v>184</v>
      </c>
    </row>
    <row r="39" spans="1:66" ht="16.5" customHeight="1" thickBot="1" x14ac:dyDescent="0.25">
      <c r="A39" s="64"/>
      <c r="B39" s="499" t="s">
        <v>135</v>
      </c>
      <c r="C39" s="500"/>
      <c r="D39" s="500"/>
      <c r="E39" s="500"/>
      <c r="F39" s="500"/>
      <c r="G39" s="500"/>
      <c r="H39" s="500"/>
      <c r="I39" s="501"/>
      <c r="J39" s="505">
        <f>IF(AH40="","　　　　年　　月　　日",AH40)</f>
        <v>43815</v>
      </c>
      <c r="K39" s="506"/>
      <c r="L39" s="506"/>
      <c r="M39" s="506"/>
      <c r="N39" s="506"/>
      <c r="O39" s="506"/>
      <c r="P39" s="506"/>
      <c r="Q39" s="506"/>
      <c r="R39" s="506"/>
      <c r="S39" s="509" t="s">
        <v>37</v>
      </c>
      <c r="T39" s="509"/>
      <c r="U39" s="506">
        <f>IF(AO40="","　　　　年　　月　　日",AO40)</f>
        <v>44180</v>
      </c>
      <c r="V39" s="506"/>
      <c r="W39" s="506"/>
      <c r="X39" s="506"/>
      <c r="Y39" s="506"/>
      <c r="Z39" s="506"/>
      <c r="AA39" s="506"/>
      <c r="AB39" s="506"/>
      <c r="AC39" s="506"/>
      <c r="AD39" s="509" t="s">
        <v>38</v>
      </c>
      <c r="AE39" s="511"/>
      <c r="AH39" s="72" t="s">
        <v>40</v>
      </c>
      <c r="AZ39" s="62" t="s">
        <v>97</v>
      </c>
      <c r="BN39" s="62" t="s">
        <v>185</v>
      </c>
    </row>
    <row r="40" spans="1:66" ht="16.5" customHeight="1" thickBot="1" x14ac:dyDescent="0.25">
      <c r="A40" s="93"/>
      <c r="B40" s="502"/>
      <c r="C40" s="503"/>
      <c r="D40" s="503"/>
      <c r="E40" s="503"/>
      <c r="F40" s="503"/>
      <c r="G40" s="503"/>
      <c r="H40" s="503"/>
      <c r="I40" s="504"/>
      <c r="J40" s="507"/>
      <c r="K40" s="508"/>
      <c r="L40" s="508"/>
      <c r="M40" s="508"/>
      <c r="N40" s="508"/>
      <c r="O40" s="508"/>
      <c r="P40" s="508"/>
      <c r="Q40" s="508"/>
      <c r="R40" s="508"/>
      <c r="S40" s="510"/>
      <c r="T40" s="510"/>
      <c r="U40" s="508"/>
      <c r="V40" s="508"/>
      <c r="W40" s="508"/>
      <c r="X40" s="508"/>
      <c r="Y40" s="508"/>
      <c r="Z40" s="508"/>
      <c r="AA40" s="508"/>
      <c r="AB40" s="508"/>
      <c r="AC40" s="508"/>
      <c r="AD40" s="510"/>
      <c r="AE40" s="512"/>
      <c r="AF40" s="85" t="s">
        <v>136</v>
      </c>
      <c r="AH40" s="459">
        <v>43815</v>
      </c>
      <c r="AI40" s="460"/>
      <c r="AJ40" s="460"/>
      <c r="AK40" s="460"/>
      <c r="AL40" s="461"/>
      <c r="AM40" s="80" t="s">
        <v>37</v>
      </c>
      <c r="AO40" s="459">
        <v>44180</v>
      </c>
      <c r="AP40" s="460"/>
      <c r="AQ40" s="460"/>
      <c r="AR40" s="460"/>
      <c r="AS40" s="461"/>
      <c r="AT40" s="80" t="s">
        <v>38</v>
      </c>
      <c r="AW40" s="77" t="s">
        <v>54</v>
      </c>
      <c r="AZ40" s="62" t="s">
        <v>98</v>
      </c>
      <c r="BN40" s="62" t="s">
        <v>186</v>
      </c>
    </row>
    <row r="41" spans="1:66" ht="16.5" customHeight="1" x14ac:dyDescent="0.2">
      <c r="A41" s="93"/>
      <c r="B41" s="462" t="s">
        <v>27</v>
      </c>
      <c r="C41" s="463"/>
      <c r="D41" s="463"/>
      <c r="E41" s="463"/>
      <c r="F41" s="463"/>
      <c r="G41" s="463"/>
      <c r="H41" s="463"/>
      <c r="I41" s="464"/>
      <c r="J41" s="471" t="s">
        <v>31</v>
      </c>
      <c r="K41" s="472"/>
      <c r="L41" s="472"/>
      <c r="M41" s="472"/>
      <c r="N41" s="472"/>
      <c r="O41" s="472"/>
      <c r="P41" s="472"/>
      <c r="Q41" s="472"/>
      <c r="R41" s="472"/>
      <c r="S41" s="472"/>
      <c r="T41" s="473"/>
      <c r="U41" s="477" t="s">
        <v>30</v>
      </c>
      <c r="V41" s="472"/>
      <c r="W41" s="472"/>
      <c r="X41" s="472"/>
      <c r="Y41" s="472"/>
      <c r="Z41" s="472"/>
      <c r="AA41" s="472"/>
      <c r="AB41" s="472"/>
      <c r="AC41" s="472"/>
      <c r="AD41" s="472"/>
      <c r="AE41" s="478"/>
      <c r="AF41" s="85"/>
      <c r="AZ41" s="62" t="s">
        <v>99</v>
      </c>
      <c r="BN41" s="62" t="s">
        <v>187</v>
      </c>
    </row>
    <row r="42" spans="1:66" ht="16.5" customHeight="1" thickBot="1" x14ac:dyDescent="0.25">
      <c r="A42" s="93"/>
      <c r="B42" s="465"/>
      <c r="C42" s="466"/>
      <c r="D42" s="466"/>
      <c r="E42" s="466"/>
      <c r="F42" s="466"/>
      <c r="G42" s="466"/>
      <c r="H42" s="466"/>
      <c r="I42" s="467"/>
      <c r="J42" s="474"/>
      <c r="K42" s="475"/>
      <c r="L42" s="475"/>
      <c r="M42" s="475"/>
      <c r="N42" s="475"/>
      <c r="O42" s="475"/>
      <c r="P42" s="475"/>
      <c r="Q42" s="475"/>
      <c r="R42" s="475"/>
      <c r="S42" s="475"/>
      <c r="T42" s="476"/>
      <c r="U42" s="479"/>
      <c r="V42" s="475"/>
      <c r="W42" s="475"/>
      <c r="X42" s="475"/>
      <c r="Y42" s="475"/>
      <c r="Z42" s="475"/>
      <c r="AA42" s="475"/>
      <c r="AB42" s="475"/>
      <c r="AC42" s="475"/>
      <c r="AD42" s="475"/>
      <c r="AE42" s="480"/>
      <c r="AF42" s="85" t="s">
        <v>207</v>
      </c>
      <c r="AH42" s="481" t="s">
        <v>210</v>
      </c>
      <c r="AI42" s="481"/>
      <c r="AJ42" s="481"/>
      <c r="AO42" s="482" t="s">
        <v>211</v>
      </c>
      <c r="AP42" s="482"/>
      <c r="AQ42" s="482"/>
      <c r="AR42" s="482"/>
      <c r="AS42" s="482"/>
      <c r="AT42" s="102"/>
      <c r="AU42" s="102"/>
      <c r="AZ42" s="62" t="s">
        <v>100</v>
      </c>
      <c r="BN42" s="62" t="s">
        <v>188</v>
      </c>
    </row>
    <row r="43" spans="1:66" ht="16.5" customHeight="1" x14ac:dyDescent="0.2">
      <c r="A43" s="93"/>
      <c r="B43" s="465"/>
      <c r="C43" s="466"/>
      <c r="D43" s="466"/>
      <c r="E43" s="466"/>
      <c r="F43" s="466"/>
      <c r="G43" s="466"/>
      <c r="H43" s="466"/>
      <c r="I43" s="467"/>
      <c r="J43" s="483" t="str">
        <f>IF(AH43="","","　"&amp;AH43)</f>
        <v>　鈴木　四郎</v>
      </c>
      <c r="K43" s="484"/>
      <c r="L43" s="484"/>
      <c r="M43" s="484"/>
      <c r="N43" s="484"/>
      <c r="O43" s="484"/>
      <c r="P43" s="484"/>
      <c r="Q43" s="484"/>
      <c r="R43" s="484"/>
      <c r="S43" s="484"/>
      <c r="T43" s="485"/>
      <c r="U43" s="489" t="str">
        <f>IF(OR(AO43="",AR43=""),"","　（"&amp;AO43&amp;"）"&amp;"　第"&amp;AR43&amp;"号")</f>
        <v>　（石狩）　第000200号</v>
      </c>
      <c r="V43" s="484"/>
      <c r="W43" s="484"/>
      <c r="X43" s="484"/>
      <c r="Y43" s="484"/>
      <c r="Z43" s="484"/>
      <c r="AA43" s="484"/>
      <c r="AB43" s="484"/>
      <c r="AC43" s="484"/>
      <c r="AD43" s="484"/>
      <c r="AE43" s="490"/>
      <c r="AF43" s="65"/>
      <c r="AG43" s="378" t="s">
        <v>209</v>
      </c>
      <c r="AH43" s="493" t="s">
        <v>224</v>
      </c>
      <c r="AI43" s="494"/>
      <c r="AJ43" s="494"/>
      <c r="AK43" s="494"/>
      <c r="AL43" s="494"/>
      <c r="AM43" s="495"/>
      <c r="AN43" s="63"/>
      <c r="AO43" s="518" t="s">
        <v>193</v>
      </c>
      <c r="AP43" s="397"/>
      <c r="AQ43" s="63"/>
      <c r="AR43" s="521" t="s">
        <v>226</v>
      </c>
      <c r="AS43" s="522"/>
      <c r="AT43" s="522"/>
      <c r="AU43" s="523"/>
      <c r="AV43" s="63"/>
      <c r="AZ43" s="62" t="s">
        <v>101</v>
      </c>
      <c r="BN43" s="62" t="s">
        <v>189</v>
      </c>
    </row>
    <row r="44" spans="1:66" ht="16.5" customHeight="1" thickBot="1" x14ac:dyDescent="0.25">
      <c r="A44" s="93"/>
      <c r="B44" s="465"/>
      <c r="C44" s="466"/>
      <c r="D44" s="466"/>
      <c r="E44" s="466"/>
      <c r="F44" s="466"/>
      <c r="G44" s="466"/>
      <c r="H44" s="466"/>
      <c r="I44" s="467"/>
      <c r="J44" s="486"/>
      <c r="K44" s="487"/>
      <c r="L44" s="487"/>
      <c r="M44" s="487"/>
      <c r="N44" s="487"/>
      <c r="O44" s="487"/>
      <c r="P44" s="487"/>
      <c r="Q44" s="487"/>
      <c r="R44" s="487"/>
      <c r="S44" s="487"/>
      <c r="T44" s="488"/>
      <c r="U44" s="491"/>
      <c r="V44" s="487"/>
      <c r="W44" s="487"/>
      <c r="X44" s="487"/>
      <c r="Y44" s="487"/>
      <c r="Z44" s="487"/>
      <c r="AA44" s="487"/>
      <c r="AB44" s="487"/>
      <c r="AC44" s="487"/>
      <c r="AD44" s="487"/>
      <c r="AE44" s="492"/>
      <c r="AF44" s="65"/>
      <c r="AG44" s="378"/>
      <c r="AH44" s="496"/>
      <c r="AI44" s="497"/>
      <c r="AJ44" s="497"/>
      <c r="AK44" s="497"/>
      <c r="AL44" s="497"/>
      <c r="AM44" s="498"/>
      <c r="AN44" s="63"/>
      <c r="AO44" s="519"/>
      <c r="AP44" s="520"/>
      <c r="AQ44" s="103" t="s">
        <v>6</v>
      </c>
      <c r="AR44" s="524"/>
      <c r="AS44" s="525"/>
      <c r="AT44" s="525"/>
      <c r="AU44" s="526"/>
      <c r="AV44" s="63" t="s">
        <v>7</v>
      </c>
      <c r="AW44" s="77" t="s">
        <v>54</v>
      </c>
      <c r="AZ44" s="62" t="s">
        <v>102</v>
      </c>
      <c r="BN44" s="62" t="s">
        <v>190</v>
      </c>
    </row>
    <row r="45" spans="1:66" ht="16.5" customHeight="1" x14ac:dyDescent="0.2">
      <c r="A45" s="93"/>
      <c r="B45" s="465"/>
      <c r="C45" s="466"/>
      <c r="D45" s="466"/>
      <c r="E45" s="466"/>
      <c r="F45" s="466"/>
      <c r="G45" s="466"/>
      <c r="H45" s="466"/>
      <c r="I45" s="467"/>
      <c r="J45" s="486" t="str">
        <f>IF(AH45="","","　"&amp;AH45)</f>
        <v>　井上　花子</v>
      </c>
      <c r="K45" s="487"/>
      <c r="L45" s="487"/>
      <c r="M45" s="487"/>
      <c r="N45" s="487"/>
      <c r="O45" s="487"/>
      <c r="P45" s="487"/>
      <c r="Q45" s="487"/>
      <c r="R45" s="487"/>
      <c r="S45" s="487"/>
      <c r="T45" s="488"/>
      <c r="U45" s="491" t="str">
        <f>IF(OR(AO45="",AR45=""),"","　（"&amp;AO45&amp;"）"&amp;"　第"&amp;AR45&amp;"号")</f>
        <v>　（石狩）　第002034号</v>
      </c>
      <c r="V45" s="487"/>
      <c r="W45" s="487"/>
      <c r="X45" s="487"/>
      <c r="Y45" s="487"/>
      <c r="Z45" s="487"/>
      <c r="AA45" s="487"/>
      <c r="AB45" s="487"/>
      <c r="AC45" s="487"/>
      <c r="AD45" s="487"/>
      <c r="AE45" s="492"/>
      <c r="AF45" s="65"/>
      <c r="AG45" s="378" t="s">
        <v>212</v>
      </c>
      <c r="AH45" s="493" t="s">
        <v>225</v>
      </c>
      <c r="AI45" s="494"/>
      <c r="AJ45" s="494"/>
      <c r="AK45" s="494"/>
      <c r="AL45" s="494"/>
      <c r="AM45" s="495"/>
      <c r="AN45" s="63"/>
      <c r="AO45" s="518" t="s">
        <v>193</v>
      </c>
      <c r="AP45" s="397"/>
      <c r="AQ45" s="63"/>
      <c r="AR45" s="521" t="s">
        <v>227</v>
      </c>
      <c r="AS45" s="522"/>
      <c r="AT45" s="522"/>
      <c r="AU45" s="523"/>
      <c r="AV45" s="63"/>
      <c r="AZ45" s="62" t="s">
        <v>103</v>
      </c>
      <c r="BN45" s="62" t="s">
        <v>191</v>
      </c>
    </row>
    <row r="46" spans="1:66" ht="16.5" customHeight="1" thickBot="1" x14ac:dyDescent="0.25">
      <c r="A46" s="93"/>
      <c r="B46" s="465"/>
      <c r="C46" s="466"/>
      <c r="D46" s="466"/>
      <c r="E46" s="466"/>
      <c r="F46" s="466"/>
      <c r="G46" s="466"/>
      <c r="H46" s="466"/>
      <c r="I46" s="467"/>
      <c r="J46" s="486"/>
      <c r="K46" s="487"/>
      <c r="L46" s="487"/>
      <c r="M46" s="487"/>
      <c r="N46" s="487"/>
      <c r="O46" s="487"/>
      <c r="P46" s="487"/>
      <c r="Q46" s="487"/>
      <c r="R46" s="487"/>
      <c r="S46" s="487"/>
      <c r="T46" s="488"/>
      <c r="U46" s="491"/>
      <c r="V46" s="487"/>
      <c r="W46" s="487"/>
      <c r="X46" s="487"/>
      <c r="Y46" s="487"/>
      <c r="Z46" s="487"/>
      <c r="AA46" s="487"/>
      <c r="AB46" s="487"/>
      <c r="AC46" s="487"/>
      <c r="AD46" s="487"/>
      <c r="AE46" s="492"/>
      <c r="AF46" s="65"/>
      <c r="AG46" s="378"/>
      <c r="AH46" s="496"/>
      <c r="AI46" s="497"/>
      <c r="AJ46" s="497"/>
      <c r="AK46" s="497"/>
      <c r="AL46" s="497"/>
      <c r="AM46" s="498"/>
      <c r="AN46" s="63"/>
      <c r="AO46" s="519"/>
      <c r="AP46" s="520"/>
      <c r="AQ46" s="103" t="s">
        <v>6</v>
      </c>
      <c r="AR46" s="524"/>
      <c r="AS46" s="525"/>
      <c r="AT46" s="525"/>
      <c r="AU46" s="526"/>
      <c r="AV46" s="63" t="s">
        <v>7</v>
      </c>
      <c r="AW46" s="77" t="s">
        <v>54</v>
      </c>
      <c r="AZ46" s="62" t="s">
        <v>104</v>
      </c>
      <c r="BN46" s="62" t="s">
        <v>192</v>
      </c>
    </row>
    <row r="47" spans="1:66" ht="16.5" customHeight="1" x14ac:dyDescent="0.2">
      <c r="A47" s="93"/>
      <c r="B47" s="465"/>
      <c r="C47" s="466"/>
      <c r="D47" s="466"/>
      <c r="E47" s="466"/>
      <c r="F47" s="466"/>
      <c r="G47" s="466"/>
      <c r="H47" s="466"/>
      <c r="I47" s="467"/>
      <c r="J47" s="486" t="str">
        <f>IF(AH47="","","　"&amp;AH47)</f>
        <v>　森田　和義</v>
      </c>
      <c r="K47" s="487"/>
      <c r="L47" s="487"/>
      <c r="M47" s="487"/>
      <c r="N47" s="487"/>
      <c r="O47" s="487"/>
      <c r="P47" s="487"/>
      <c r="Q47" s="487"/>
      <c r="R47" s="487"/>
      <c r="S47" s="487"/>
      <c r="T47" s="488"/>
      <c r="U47" s="491" t="str">
        <f>IF(OR(AO47="",AR47=""),"","　（"&amp;AO47&amp;"）"&amp;"　第"&amp;AR47&amp;"号")</f>
        <v>　（渡島）　第000900号</v>
      </c>
      <c r="V47" s="487"/>
      <c r="W47" s="487"/>
      <c r="X47" s="487"/>
      <c r="Y47" s="487"/>
      <c r="Z47" s="487"/>
      <c r="AA47" s="487"/>
      <c r="AB47" s="487"/>
      <c r="AC47" s="487"/>
      <c r="AD47" s="487"/>
      <c r="AE47" s="492"/>
      <c r="AF47" s="65"/>
      <c r="AG47" s="378" t="s">
        <v>213</v>
      </c>
      <c r="AH47" s="493" t="s">
        <v>223</v>
      </c>
      <c r="AI47" s="494"/>
      <c r="AJ47" s="494"/>
      <c r="AK47" s="494"/>
      <c r="AL47" s="494"/>
      <c r="AM47" s="495"/>
      <c r="AN47" s="63"/>
      <c r="AO47" s="518" t="s">
        <v>194</v>
      </c>
      <c r="AP47" s="397"/>
      <c r="AQ47" s="63"/>
      <c r="AR47" s="521" t="s">
        <v>228</v>
      </c>
      <c r="AS47" s="522"/>
      <c r="AT47" s="522"/>
      <c r="AU47" s="523"/>
      <c r="AV47" s="63"/>
      <c r="AZ47" s="62" t="s">
        <v>105</v>
      </c>
      <c r="BN47" s="62" t="s">
        <v>193</v>
      </c>
    </row>
    <row r="48" spans="1:66" ht="16.5" customHeight="1" thickBot="1" x14ac:dyDescent="0.25">
      <c r="A48" s="93"/>
      <c r="B48" s="468"/>
      <c r="C48" s="469"/>
      <c r="D48" s="469"/>
      <c r="E48" s="469"/>
      <c r="F48" s="469"/>
      <c r="G48" s="469"/>
      <c r="H48" s="469"/>
      <c r="I48" s="470"/>
      <c r="J48" s="513"/>
      <c r="K48" s="514"/>
      <c r="L48" s="514"/>
      <c r="M48" s="514"/>
      <c r="N48" s="514"/>
      <c r="O48" s="514"/>
      <c r="P48" s="514"/>
      <c r="Q48" s="514"/>
      <c r="R48" s="514"/>
      <c r="S48" s="514"/>
      <c r="T48" s="515"/>
      <c r="U48" s="516"/>
      <c r="V48" s="514"/>
      <c r="W48" s="514"/>
      <c r="X48" s="514"/>
      <c r="Y48" s="514"/>
      <c r="Z48" s="514"/>
      <c r="AA48" s="514"/>
      <c r="AB48" s="514"/>
      <c r="AC48" s="514"/>
      <c r="AD48" s="514"/>
      <c r="AE48" s="517"/>
      <c r="AG48" s="378"/>
      <c r="AH48" s="496"/>
      <c r="AI48" s="497"/>
      <c r="AJ48" s="497"/>
      <c r="AK48" s="497"/>
      <c r="AL48" s="497"/>
      <c r="AM48" s="498"/>
      <c r="AN48" s="63"/>
      <c r="AO48" s="519"/>
      <c r="AP48" s="520"/>
      <c r="AQ48" s="103" t="s">
        <v>6</v>
      </c>
      <c r="AR48" s="524"/>
      <c r="AS48" s="525"/>
      <c r="AT48" s="525"/>
      <c r="AU48" s="526"/>
      <c r="AV48" s="63" t="s">
        <v>7</v>
      </c>
      <c r="AW48" s="77" t="s">
        <v>54</v>
      </c>
      <c r="AZ48" s="62" t="s">
        <v>106</v>
      </c>
      <c r="BN48" s="62" t="s">
        <v>194</v>
      </c>
    </row>
    <row r="49" spans="1:66" ht="16" customHeight="1" x14ac:dyDescent="0.2">
      <c r="A49" s="104"/>
      <c r="B49" s="105"/>
      <c r="C49" s="105"/>
      <c r="D49" s="105"/>
      <c r="E49" s="105"/>
      <c r="F49" s="105"/>
      <c r="G49" s="105"/>
      <c r="H49" s="105"/>
      <c r="I49" s="105"/>
      <c r="J49" s="105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Z49" s="62" t="s">
        <v>107</v>
      </c>
      <c r="BN49" s="62" t="s">
        <v>195</v>
      </c>
    </row>
    <row r="50" spans="1:66" ht="16" customHeight="1" x14ac:dyDescent="0.2">
      <c r="A50" s="104"/>
      <c r="B50" s="104"/>
      <c r="C50" s="107"/>
      <c r="D50" s="108"/>
      <c r="E50" s="108"/>
      <c r="F50" s="108"/>
      <c r="G50" s="108"/>
      <c r="H50" s="108"/>
      <c r="I50" s="108"/>
      <c r="J50" s="108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Z50" s="62" t="s">
        <v>108</v>
      </c>
      <c r="BN50" s="62" t="s">
        <v>196</v>
      </c>
    </row>
    <row r="51" spans="1:66" ht="16" customHeight="1" x14ac:dyDescent="0.2">
      <c r="A51" s="104"/>
      <c r="B51" s="104"/>
      <c r="C51" s="107"/>
      <c r="D51" s="59"/>
      <c r="E51" s="59"/>
      <c r="F51" s="59"/>
      <c r="G51" s="59"/>
      <c r="H51" s="59"/>
      <c r="I51" s="59"/>
      <c r="J51" s="59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E51" s="67"/>
      <c r="AF51" s="67"/>
      <c r="AZ51" s="62" t="s">
        <v>109</v>
      </c>
      <c r="BN51" s="62" t="s">
        <v>197</v>
      </c>
    </row>
    <row r="52" spans="1:66" ht="16" customHeight="1" x14ac:dyDescent="0.2">
      <c r="A52" s="104"/>
      <c r="B52" s="104"/>
      <c r="C52" s="107"/>
      <c r="D52" s="59"/>
      <c r="E52" s="59"/>
      <c r="F52" s="59"/>
      <c r="G52" s="59"/>
      <c r="H52" s="59"/>
      <c r="I52" s="59"/>
      <c r="J52" s="59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Z52" s="62" t="s">
        <v>110</v>
      </c>
      <c r="BN52" s="62" t="s">
        <v>198</v>
      </c>
    </row>
    <row r="53" spans="1:66" ht="16" customHeight="1" x14ac:dyDescent="0.2">
      <c r="A53" s="104"/>
      <c r="B53" s="104"/>
      <c r="C53" s="107"/>
      <c r="D53" s="59"/>
      <c r="E53" s="59"/>
      <c r="F53" s="59"/>
      <c r="G53" s="59"/>
      <c r="H53" s="59"/>
      <c r="I53" s="59"/>
      <c r="J53" s="59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Z53" s="62" t="s">
        <v>111</v>
      </c>
      <c r="BN53" s="62" t="s">
        <v>199</v>
      </c>
    </row>
    <row r="54" spans="1:66" ht="16" customHeight="1" x14ac:dyDescent="0.2">
      <c r="AZ54" s="62" t="s">
        <v>112</v>
      </c>
      <c r="BN54" s="62" t="s">
        <v>200</v>
      </c>
    </row>
    <row r="55" spans="1:66" ht="16" customHeight="1" x14ac:dyDescent="0.2">
      <c r="AZ55" s="62" t="s">
        <v>113</v>
      </c>
      <c r="BN55" s="62" t="s">
        <v>201</v>
      </c>
    </row>
    <row r="56" spans="1:66" ht="16" customHeight="1" x14ac:dyDescent="0.2">
      <c r="AZ56" s="62" t="s">
        <v>114</v>
      </c>
      <c r="BN56" s="62" t="s">
        <v>202</v>
      </c>
    </row>
    <row r="57" spans="1:66" ht="16" customHeight="1" x14ac:dyDescent="0.2">
      <c r="AZ57" s="62" t="s">
        <v>115</v>
      </c>
      <c r="BN57" s="62" t="s">
        <v>203</v>
      </c>
    </row>
    <row r="58" spans="1:66" ht="16" customHeight="1" x14ac:dyDescent="0.2">
      <c r="AZ58" s="62" t="s">
        <v>116</v>
      </c>
      <c r="BN58" s="62" t="s">
        <v>204</v>
      </c>
    </row>
    <row r="59" spans="1:66" ht="16" customHeight="1" x14ac:dyDescent="0.2">
      <c r="AZ59" s="62" t="s">
        <v>117</v>
      </c>
      <c r="BN59" s="62" t="s">
        <v>205</v>
      </c>
    </row>
    <row r="60" spans="1:66" ht="16" customHeight="1" x14ac:dyDescent="0.2">
      <c r="AZ60" s="62" t="s">
        <v>118</v>
      </c>
      <c r="BN60" s="62" t="s">
        <v>206</v>
      </c>
    </row>
    <row r="61" spans="1:66" ht="16" customHeight="1" x14ac:dyDescent="0.2">
      <c r="AZ61" s="62" t="s">
        <v>119</v>
      </c>
    </row>
  </sheetData>
  <sheetProtection sheet="1" objects="1" scenarios="1"/>
  <mergeCells count="126">
    <mergeCell ref="AG47:AG48"/>
    <mergeCell ref="AH47:AM48"/>
    <mergeCell ref="AO47:AP48"/>
    <mergeCell ref="AR47:AU48"/>
    <mergeCell ref="AO43:AP44"/>
    <mergeCell ref="AR43:AU44"/>
    <mergeCell ref="J45:T46"/>
    <mergeCell ref="U45:AE46"/>
    <mergeCell ref="AG45:AG46"/>
    <mergeCell ref="AH45:AM46"/>
    <mergeCell ref="AO45:AP46"/>
    <mergeCell ref="AR45:AU46"/>
    <mergeCell ref="J37:N38"/>
    <mergeCell ref="O37:R38"/>
    <mergeCell ref="S37:T38"/>
    <mergeCell ref="U37:Y38"/>
    <mergeCell ref="Z37:AD38"/>
    <mergeCell ref="AE37:AE38"/>
    <mergeCell ref="AO40:AS40"/>
    <mergeCell ref="B41:I48"/>
    <mergeCell ref="J41:T42"/>
    <mergeCell ref="U41:AE42"/>
    <mergeCell ref="AH42:AJ42"/>
    <mergeCell ref="AO42:AS42"/>
    <mergeCell ref="J43:T44"/>
    <mergeCell ref="U43:AE44"/>
    <mergeCell ref="AG43:AG44"/>
    <mergeCell ref="AH43:AM44"/>
    <mergeCell ref="B39:I40"/>
    <mergeCell ref="J39:R40"/>
    <mergeCell ref="S39:T40"/>
    <mergeCell ref="U39:AC40"/>
    <mergeCell ref="AD39:AE40"/>
    <mergeCell ref="AH40:AL40"/>
    <mergeCell ref="J47:T48"/>
    <mergeCell ref="U47:AE48"/>
    <mergeCell ref="J35:N36"/>
    <mergeCell ref="O35:R36"/>
    <mergeCell ref="S35:T36"/>
    <mergeCell ref="U35:Y36"/>
    <mergeCell ref="Z35:AD36"/>
    <mergeCell ref="AE35:AE36"/>
    <mergeCell ref="AH35:AL35"/>
    <mergeCell ref="AS35:AU35"/>
    <mergeCell ref="AH36:AL36"/>
    <mergeCell ref="AS36:AU36"/>
    <mergeCell ref="AA27:AD28"/>
    <mergeCell ref="AE27:AE28"/>
    <mergeCell ref="AW30:AY31"/>
    <mergeCell ref="J31:N32"/>
    <mergeCell ref="O31:AE32"/>
    <mergeCell ref="AG32:AG33"/>
    <mergeCell ref="AH32:AV33"/>
    <mergeCell ref="AW32:AY33"/>
    <mergeCell ref="J33:N34"/>
    <mergeCell ref="O33:R34"/>
    <mergeCell ref="S33:T34"/>
    <mergeCell ref="U33:Y34"/>
    <mergeCell ref="Z33:AD34"/>
    <mergeCell ref="AE33:AE34"/>
    <mergeCell ref="AH34:AL34"/>
    <mergeCell ref="AS34:AU34"/>
    <mergeCell ref="B23:B38"/>
    <mergeCell ref="C23:K24"/>
    <mergeCell ref="L23:AE24"/>
    <mergeCell ref="AH23:AN23"/>
    <mergeCell ref="AU24:AU25"/>
    <mergeCell ref="AV24:AY25"/>
    <mergeCell ref="C25:K26"/>
    <mergeCell ref="L25:AE26"/>
    <mergeCell ref="C27:F38"/>
    <mergeCell ref="G27:N28"/>
    <mergeCell ref="AH27:AV27"/>
    <mergeCell ref="O28:W28"/>
    <mergeCell ref="AH28:AL28"/>
    <mergeCell ref="AN28:AO28"/>
    <mergeCell ref="AQ28:AU28"/>
    <mergeCell ref="G29:I38"/>
    <mergeCell ref="J29:N30"/>
    <mergeCell ref="O29:AE30"/>
    <mergeCell ref="AG30:AG31"/>
    <mergeCell ref="AH30:AV31"/>
    <mergeCell ref="T27:W27"/>
    <mergeCell ref="X27:X28"/>
    <mergeCell ref="Y27:Y28"/>
    <mergeCell ref="Z27:Z28"/>
    <mergeCell ref="AW20:AY21"/>
    <mergeCell ref="C21:K22"/>
    <mergeCell ref="L21:N22"/>
    <mergeCell ref="O21:V22"/>
    <mergeCell ref="W21:Y22"/>
    <mergeCell ref="Z21:AE22"/>
    <mergeCell ref="AH22:AV22"/>
    <mergeCell ref="B19:B22"/>
    <mergeCell ref="C19:K20"/>
    <mergeCell ref="L19:N20"/>
    <mergeCell ref="O19:AE20"/>
    <mergeCell ref="AG20:AG21"/>
    <mergeCell ref="AH20:AV21"/>
    <mergeCell ref="AB15:AD16"/>
    <mergeCell ref="AE15:AE16"/>
    <mergeCell ref="AN15:AO15"/>
    <mergeCell ref="AQ15:AU15"/>
    <mergeCell ref="P17:S17"/>
    <mergeCell ref="T17:AC17"/>
    <mergeCell ref="AD17:AE17"/>
    <mergeCell ref="AH17:AV17"/>
    <mergeCell ref="P15:S16"/>
    <mergeCell ref="T15:W16"/>
    <mergeCell ref="X15:X16"/>
    <mergeCell ref="Y15:Y16"/>
    <mergeCell ref="Z15:Z16"/>
    <mergeCell ref="AA15:AA16"/>
    <mergeCell ref="B11:K11"/>
    <mergeCell ref="B12:K12"/>
    <mergeCell ref="AH12:AL12"/>
    <mergeCell ref="B13:K13"/>
    <mergeCell ref="P14:S14"/>
    <mergeCell ref="T14:AE14"/>
    <mergeCell ref="AH14:AV14"/>
    <mergeCell ref="AC1:AE1"/>
    <mergeCell ref="A4:AE4"/>
    <mergeCell ref="C6:AB6"/>
    <mergeCell ref="C7:AB7"/>
    <mergeCell ref="V9:AC9"/>
    <mergeCell ref="AH9:AL9"/>
  </mergeCells>
  <phoneticPr fontId="1"/>
  <dataValidations count="4">
    <dataValidation type="list" allowBlank="1" showInputMessage="1" showErrorMessage="1" sqref="AO43:AP48">
      <formula1>$BN$1:$BN$60</formula1>
    </dataValidation>
    <dataValidation type="list" allowBlank="1" showInputMessage="1" showErrorMessage="1" sqref="AH12:AL12">
      <formula1>$AT$1:$AT$10</formula1>
    </dataValidation>
    <dataValidation type="textLength" operator="equal" allowBlank="1" showInputMessage="1" showErrorMessage="1" error="6桁で入力ください。_x000a_5桁未満の場合は、0を左詰めしてください。" sqref="AQ28:AU28 AQ15:AU15 AR43:AU48">
      <formula1>6</formula1>
    </dataValidation>
    <dataValidation type="list" allowBlank="1" showInputMessage="1" showErrorMessage="1" sqref="AH28:AL28">
      <formula1>$AZ$1:$AZ$61</formula1>
    </dataValidation>
  </dataValidations>
  <pageMargins left="0.59055118110236227" right="0.59055118110236227" top="0.59055118110236227" bottom="0.39370078740157483" header="0.51181102362204722" footer="0.51181102362204722"/>
  <pageSetup paperSize="9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33</xdr:col>
                    <xdr:colOff>19050</xdr:colOff>
                    <xdr:row>22</xdr:row>
                    <xdr:rowOff>203200</xdr:rowOff>
                  </from>
                  <to>
                    <xdr:col>36</xdr:col>
                    <xdr:colOff>95250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36</xdr:col>
                    <xdr:colOff>69850</xdr:colOff>
                    <xdr:row>22</xdr:row>
                    <xdr:rowOff>203200</xdr:rowOff>
                  </from>
                  <to>
                    <xdr:col>39</xdr:col>
                    <xdr:colOff>152400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39</xdr:col>
                    <xdr:colOff>95250</xdr:colOff>
                    <xdr:row>22</xdr:row>
                    <xdr:rowOff>190500</xdr:rowOff>
                  </from>
                  <to>
                    <xdr:col>42</xdr:col>
                    <xdr:colOff>88900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42</xdr:col>
                    <xdr:colOff>107950</xdr:colOff>
                    <xdr:row>22</xdr:row>
                    <xdr:rowOff>203200</xdr:rowOff>
                  </from>
                  <to>
                    <xdr:col>45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33</xdr:col>
                    <xdr:colOff>31750</xdr:colOff>
                    <xdr:row>23</xdr:row>
                    <xdr:rowOff>190500</xdr:rowOff>
                  </from>
                  <to>
                    <xdr:col>38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38</xdr:col>
                    <xdr:colOff>152400</xdr:colOff>
                    <xdr:row>23</xdr:row>
                    <xdr:rowOff>203200</xdr:rowOff>
                  </from>
                  <to>
                    <xdr:col>44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届出書</vt:lpstr>
      <vt:lpstr>記入例</vt:lpstr>
      <vt:lpstr>記入例!Print_Area</vt:lpstr>
      <vt:lpstr>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2025-03-14T08:47:02Z</dcterms:created>
  <dcterms:modified xsi:type="dcterms:W3CDTF">2025-03-14T08:47:18Z</dcterms:modified>
</cp:coreProperties>
</file>