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 codeName="ThisWorkbook"/>
  <bookViews>
    <workbookView xWindow="2364" yWindow="120" windowWidth="26316" windowHeight="15408" tabRatio="844"/>
  </bookViews>
  <sheets>
    <sheet name="全道5" sheetId="4" r:id="rId1"/>
    <sheet name="空知5" sheetId="5" r:id="rId2"/>
    <sheet name="石狩5" sheetId="6" r:id="rId3"/>
    <sheet name="後志5" sheetId="7" r:id="rId4"/>
    <sheet name="胆振5" sheetId="8" r:id="rId5"/>
    <sheet name="日高5" sheetId="9" r:id="rId6"/>
    <sheet name="渡島・檜山5" sheetId="10" r:id="rId7"/>
    <sheet name="上川5" sheetId="11" r:id="rId8"/>
    <sheet name="留萌5" sheetId="12" r:id="rId9"/>
    <sheet name="宗谷5" sheetId="13" r:id="rId10"/>
    <sheet name="オホーツク5" sheetId="14" r:id="rId11"/>
    <sheet name="十勝5" sheetId="15" r:id="rId12"/>
    <sheet name="釧路5" sheetId="16" r:id="rId13"/>
    <sheet name="根室5" sheetId="17" r:id="rId14"/>
  </sheets>
  <definedNames>
    <definedName name="_xlnm._FilterDatabase" localSheetId="10" hidden="1">オホーツク5!$A$1:$C$426</definedName>
    <definedName name="_xlnm._FilterDatabase" localSheetId="1" hidden="1">空知5!$A$1:$C$426</definedName>
    <definedName name="_xlnm._FilterDatabase" localSheetId="3" hidden="1">後志5!$A$1:$C$426</definedName>
    <definedName name="_xlnm._FilterDatabase" localSheetId="11" hidden="1">十勝5!$A$1:$C$426</definedName>
    <definedName name="_xlnm._FilterDatabase" localSheetId="7" hidden="1">上川5!$A$1:$C$426</definedName>
    <definedName name="_xlnm._FilterDatabase" localSheetId="2" hidden="1">石狩5!$C$1:$C$426</definedName>
    <definedName name="_xlnm._FilterDatabase" localSheetId="0" hidden="1">全道5!$A$5:$K$6</definedName>
    <definedName name="_xlnm._FilterDatabase" localSheetId="4" hidden="1">胆振5!$A$1:$C$426</definedName>
    <definedName name="_xlnm._FilterDatabase" localSheetId="6" hidden="1">渡島・檜山5!$A$1:$C$426</definedName>
    <definedName name="_xlnm._FilterDatabase" localSheetId="5" hidden="1">日高5!$A$1:$C$426</definedName>
    <definedName name="_xlnm.Print_Area" localSheetId="10">オホーツク5!$A$1:$J$383</definedName>
    <definedName name="_xlnm.Print_Area" localSheetId="1">空知5!$A$1:$J$383</definedName>
    <definedName name="_xlnm.Print_Area" localSheetId="12">釧路5!$A$1:$J$383</definedName>
    <definedName name="_xlnm.Print_Area" localSheetId="3">後志5!$A$1:$J$383</definedName>
    <definedName name="_xlnm.Print_Area" localSheetId="13">根室5!$A$1:$J$383</definedName>
    <definedName name="_xlnm.Print_Area" localSheetId="9">宗谷5!$A$1:$J$383</definedName>
    <definedName name="_xlnm.Print_Area" localSheetId="11">十勝5!$A$1:$J$383</definedName>
    <definedName name="_xlnm.Print_Area" localSheetId="7">上川5!$A$1:$J$383</definedName>
    <definedName name="_xlnm.Print_Area" localSheetId="2">石狩5!$A$1:$J$383</definedName>
    <definedName name="_xlnm.Print_Area" localSheetId="0">全道5!$A$1:$J$437</definedName>
    <definedName name="_xlnm.Print_Area" localSheetId="4">胆振5!$A$1:$J$383</definedName>
    <definedName name="_xlnm.Print_Area" localSheetId="6">渡島・檜山5!$A$1:$J$383</definedName>
    <definedName name="_xlnm.Print_Area" localSheetId="5">日高5!$A$1:$J$383</definedName>
    <definedName name="_xlnm.Print_Area" localSheetId="8">留萌5!$A$1:$J$383</definedName>
    <definedName name="_xlnm.Print_Titles" localSheetId="10">オホーツク5!$3:$5</definedName>
    <definedName name="_xlnm.Print_Titles" localSheetId="1">空知5!$3:$5</definedName>
    <definedName name="_xlnm.Print_Titles" localSheetId="12">釧路5!$3:$5</definedName>
    <definedName name="_xlnm.Print_Titles" localSheetId="3">後志5!$3:$5</definedName>
    <definedName name="_xlnm.Print_Titles" localSheetId="13">根室5!$3:$5</definedName>
    <definedName name="_xlnm.Print_Titles" localSheetId="9">宗谷5!$3:$5</definedName>
    <definedName name="_xlnm.Print_Titles" localSheetId="11">十勝5!$3:$5</definedName>
    <definedName name="_xlnm.Print_Titles" localSheetId="7">上川5!$3:$5</definedName>
    <definedName name="_xlnm.Print_Titles" localSheetId="2">石狩5!$3:$5</definedName>
    <definedName name="_xlnm.Print_Titles" localSheetId="0">全道5!$3:$5</definedName>
    <definedName name="_xlnm.Print_Titles" localSheetId="4">胆振5!$3:$5</definedName>
    <definedName name="_xlnm.Print_Titles" localSheetId="6">渡島・檜山5!$3:$5</definedName>
    <definedName name="_xlnm.Print_Titles" localSheetId="5">日高5!$3:$5</definedName>
    <definedName name="_xlnm.Print_Titles" localSheetId="8">留萌5!$3:$5</definedName>
    <definedName name="Z_1F51B3B5_88AB_4FB9_B286_C1817A0FDD36_.wvu.FilterData" localSheetId="6" hidden="1">渡島・檜山5!$A$1:$C$426</definedName>
    <definedName name="Z_2EF802BC_10E8_4905_B6B7_CE1B4A74BC64_.wvu.FilterData" localSheetId="10" hidden="1">オホーツク5!$A$1:$C$426</definedName>
    <definedName name="Z_2EF802BC_10E8_4905_B6B7_CE1B4A74BC64_.wvu.FilterData" localSheetId="1" hidden="1">空知5!$A$1:$C$426</definedName>
    <definedName name="Z_2EF802BC_10E8_4905_B6B7_CE1B4A74BC64_.wvu.FilterData" localSheetId="11" hidden="1">十勝5!$A$1:$C$426</definedName>
    <definedName name="Z_2EF802BC_10E8_4905_B6B7_CE1B4A74BC64_.wvu.FilterData" localSheetId="7" hidden="1">上川5!$A$1:$C$426</definedName>
    <definedName name="Z_2EF802BC_10E8_4905_B6B7_CE1B4A74BC64_.wvu.FilterData" localSheetId="2" hidden="1">石狩5!$C$1:$C$426</definedName>
    <definedName name="Z_2EF802BC_10E8_4905_B6B7_CE1B4A74BC64_.wvu.FilterData" localSheetId="0" hidden="1">全道5!$A$5:$K$6</definedName>
    <definedName name="Z_303072A7_9A8A_4D60_9C01_EF29B9174DD7_.wvu.FilterData" localSheetId="10" hidden="1">オホーツク5!$A$1:$C$426</definedName>
    <definedName name="Z_47585ACE_D021_44BA_8641_5931BB588BAB_.wvu.FilterData" localSheetId="1" hidden="1">空知5!$A$1:$C$426</definedName>
    <definedName name="Z_820BA658_E4AD_49C4_9FA5_5B3B381C9B4F_.wvu.FilterData" localSheetId="10" hidden="1">オホーツク5!$A$1:$C$426</definedName>
    <definedName name="Z_820BA658_E4AD_49C4_9FA5_5B3B381C9B4F_.wvu.FilterData" localSheetId="2" hidden="1">石狩5!$C$1:$C$426</definedName>
    <definedName name="Z_8CCA9A3D_5CFC_4CB9_BA2B_45406BA7E17D_.wvu.FilterData" localSheetId="11" hidden="1">十勝5!$A$1:$C$426</definedName>
    <definedName name="Z_8CCA9A3D_5CFC_4CB9_BA2B_45406BA7E17D_.wvu.FilterData" localSheetId="7" hidden="1">上川5!$A$1:$C$426</definedName>
    <definedName name="Z_8CCA9A3D_5CFC_4CB9_BA2B_45406BA7E17D_.wvu.FilterData" localSheetId="6" hidden="1">渡島・檜山5!$A$1:$C$426</definedName>
    <definedName name="Z_EC51B85F_0CE8_491D_A9B5_F87A686A3863_.wvu.FilterData" localSheetId="6" hidden="1">渡島・檜山5!$A$1:$C$426</definedName>
    <definedName name="Z_F5C12E5B_6B83_45DE_B3ED_E0791A7499AE_.wvu.FilterData" localSheetId="1" hidden="1">空知5!$A$1:$C$426</definedName>
    <definedName name="Z_F5C12E5B_6B83_45DE_B3ED_E0791A7499AE_.wvu.FilterData" localSheetId="2" hidden="1">石狩5!$C$1:$C$426</definedName>
    <definedName name="Z_F5C12E5B_6B83_45DE_B3ED_E0791A7499AE_.wvu.FilterData" localSheetId="0" hidden="1">全道5!$A$5:$K$6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50" i="4" l="1"/>
  <c r="G350" i="4"/>
  <c r="H350" i="4"/>
  <c r="I350" i="4"/>
  <c r="D350" i="4"/>
  <c r="E350" i="4"/>
  <c r="E348" i="4"/>
  <c r="E38" i="4" l="1"/>
  <c r="F38" i="4"/>
  <c r="G38" i="4"/>
  <c r="H38" i="4"/>
  <c r="I38" i="4"/>
  <c r="D38" i="4"/>
  <c r="D36" i="4"/>
  <c r="E36" i="4"/>
  <c r="F36" i="4"/>
  <c r="G36" i="4"/>
  <c r="H36" i="4"/>
  <c r="I36" i="4"/>
  <c r="D42" i="4"/>
  <c r="J36" i="4" l="1"/>
  <c r="I8" i="15" l="1"/>
  <c r="H8" i="15"/>
  <c r="G8" i="15"/>
  <c r="F8" i="15"/>
  <c r="E8" i="15"/>
  <c r="D8" i="15"/>
  <c r="E6" i="15"/>
  <c r="J12" i="15"/>
  <c r="E16" i="15"/>
  <c r="E300" i="15"/>
  <c r="J8" i="15" l="1"/>
  <c r="G36" i="11"/>
  <c r="D36" i="11"/>
  <c r="I230" i="12" l="1"/>
  <c r="H230" i="12"/>
  <c r="G230" i="12"/>
  <c r="F230" i="12"/>
  <c r="E230" i="12"/>
  <c r="D230" i="12"/>
  <c r="I382" i="7" l="1"/>
  <c r="H382" i="7"/>
  <c r="G382" i="7"/>
  <c r="F382" i="7"/>
  <c r="E382" i="7"/>
  <c r="D382" i="7"/>
  <c r="D364" i="7"/>
  <c r="I238" i="7"/>
  <c r="H238" i="7"/>
  <c r="G238" i="7"/>
  <c r="F238" i="7"/>
  <c r="E238" i="7"/>
  <c r="D238" i="7"/>
  <c r="J382" i="7" l="1"/>
  <c r="H383" i="7" s="1"/>
  <c r="F383" i="7" l="1"/>
  <c r="D383" i="7"/>
  <c r="E383" i="7"/>
  <c r="I383" i="7"/>
  <c r="G383" i="7"/>
  <c r="G36" i="6"/>
  <c r="J383" i="7" l="1"/>
  <c r="J380" i="7"/>
  <c r="J378" i="7"/>
  <c r="D381" i="7" l="1"/>
  <c r="I381" i="7"/>
  <c r="H381" i="7"/>
  <c r="G381" i="7"/>
  <c r="F381" i="7"/>
  <c r="E381" i="7"/>
  <c r="I379" i="7"/>
  <c r="F379" i="7"/>
  <c r="D379" i="7"/>
  <c r="E379" i="7"/>
  <c r="H379" i="7"/>
  <c r="G379" i="7"/>
  <c r="I8" i="14"/>
  <c r="H8" i="14"/>
  <c r="G8" i="14"/>
  <c r="F8" i="14"/>
  <c r="E8" i="14"/>
  <c r="D8" i="14"/>
  <c r="I230" i="11"/>
  <c r="H230" i="11"/>
  <c r="G230" i="11"/>
  <c r="F230" i="11"/>
  <c r="E230" i="11"/>
  <c r="D230" i="11"/>
  <c r="J12" i="11"/>
  <c r="J14" i="11"/>
  <c r="J18" i="11"/>
  <c r="J20" i="11"/>
  <c r="J24" i="11"/>
  <c r="J26" i="11"/>
  <c r="J30" i="11"/>
  <c r="J32" i="11"/>
  <c r="J42" i="11"/>
  <c r="J44" i="11"/>
  <c r="J48" i="11"/>
  <c r="J50" i="11"/>
  <c r="J54" i="11"/>
  <c r="J56" i="11"/>
  <c r="J60" i="11"/>
  <c r="J62" i="11"/>
  <c r="J66" i="11"/>
  <c r="J68" i="11"/>
  <c r="J72" i="11"/>
  <c r="J74" i="11"/>
  <c r="J78" i="11"/>
  <c r="J80" i="11"/>
  <c r="J84" i="11"/>
  <c r="J86" i="11"/>
  <c r="J90" i="11"/>
  <c r="J92" i="11"/>
  <c r="J96" i="11"/>
  <c r="J98" i="11"/>
  <c r="J102" i="11"/>
  <c r="J104" i="11"/>
  <c r="J108" i="11"/>
  <c r="J110" i="11"/>
  <c r="J114" i="11"/>
  <c r="J116" i="11"/>
  <c r="J120" i="11"/>
  <c r="J122" i="11"/>
  <c r="J126" i="11"/>
  <c r="J128" i="11"/>
  <c r="J132" i="11"/>
  <c r="J134" i="11"/>
  <c r="J138" i="11"/>
  <c r="J140" i="11"/>
  <c r="J144" i="11"/>
  <c r="J146" i="11"/>
  <c r="J150" i="11"/>
  <c r="J152" i="11"/>
  <c r="J156" i="11"/>
  <c r="J158" i="11"/>
  <c r="J162" i="11"/>
  <c r="J164" i="11"/>
  <c r="J168" i="11"/>
  <c r="J170" i="11"/>
  <c r="J174" i="11"/>
  <c r="J176" i="11"/>
  <c r="J180" i="11"/>
  <c r="J182" i="11"/>
  <c r="J186" i="11"/>
  <c r="J188" i="11"/>
  <c r="J192" i="11"/>
  <c r="J194" i="11"/>
  <c r="J198" i="11"/>
  <c r="J200" i="11"/>
  <c r="J204" i="11"/>
  <c r="J206" i="11"/>
  <c r="J210" i="11"/>
  <c r="J212" i="11"/>
  <c r="J216" i="11"/>
  <c r="J218" i="11"/>
  <c r="J222" i="11"/>
  <c r="J224" i="11"/>
  <c r="J234" i="11"/>
  <c r="J236" i="11"/>
  <c r="J240" i="11"/>
  <c r="J242" i="11"/>
  <c r="J246" i="11"/>
  <c r="J248" i="11"/>
  <c r="J252" i="11"/>
  <c r="J254" i="11"/>
  <c r="J258" i="11"/>
  <c r="J260" i="11"/>
  <c r="J264" i="11"/>
  <c r="J266" i="11"/>
  <c r="J270" i="11"/>
  <c r="J272" i="11"/>
  <c r="J276" i="11"/>
  <c r="J278" i="11"/>
  <c r="J282" i="11"/>
  <c r="J284" i="11"/>
  <c r="J288" i="11"/>
  <c r="J290" i="11"/>
  <c r="J294" i="11"/>
  <c r="J296" i="11"/>
  <c r="J306" i="11"/>
  <c r="J308" i="11"/>
  <c r="J312" i="11"/>
  <c r="J314" i="11"/>
  <c r="J318" i="11"/>
  <c r="J320" i="11"/>
  <c r="J324" i="11"/>
  <c r="J326" i="11"/>
  <c r="J330" i="11"/>
  <c r="J332" i="11"/>
  <c r="J336" i="11"/>
  <c r="J338" i="11"/>
  <c r="J342" i="11"/>
  <c r="J344" i="11"/>
  <c r="J348" i="11"/>
  <c r="J350" i="11"/>
  <c r="J354" i="11"/>
  <c r="J356" i="11"/>
  <c r="J360" i="11"/>
  <c r="J362" i="11"/>
  <c r="J368" i="11"/>
  <c r="I230" i="10"/>
  <c r="H230" i="10"/>
  <c r="G230" i="10"/>
  <c r="F230" i="10"/>
  <c r="E230" i="10"/>
  <c r="D230" i="10"/>
  <c r="E58" i="10"/>
  <c r="F58" i="10"/>
  <c r="G58" i="10"/>
  <c r="H58" i="10"/>
  <c r="I58" i="10"/>
  <c r="D58" i="10"/>
  <c r="I230" i="7"/>
  <c r="H230" i="7"/>
  <c r="G230" i="7"/>
  <c r="F230" i="7"/>
  <c r="E230" i="7"/>
  <c r="D230" i="7"/>
  <c r="I8" i="8"/>
  <c r="H8" i="8"/>
  <c r="G8" i="8"/>
  <c r="F8" i="8"/>
  <c r="E8" i="8"/>
  <c r="D8" i="8"/>
  <c r="I6" i="8"/>
  <c r="H6" i="8"/>
  <c r="G6" i="8"/>
  <c r="F6" i="8"/>
  <c r="E6" i="8"/>
  <c r="D6" i="8"/>
  <c r="I8" i="9"/>
  <c r="H8" i="9"/>
  <c r="G8" i="9"/>
  <c r="F8" i="9"/>
  <c r="E8" i="9"/>
  <c r="D8" i="9"/>
  <c r="I6" i="9"/>
  <c r="H6" i="9"/>
  <c r="G6" i="9"/>
  <c r="F6" i="9"/>
  <c r="E6" i="9"/>
  <c r="D6" i="9"/>
  <c r="I8" i="10"/>
  <c r="H8" i="10"/>
  <c r="G8" i="10"/>
  <c r="F8" i="10"/>
  <c r="E8" i="10"/>
  <c r="D8" i="10"/>
  <c r="I6" i="10"/>
  <c r="H6" i="10"/>
  <c r="G6" i="10"/>
  <c r="F6" i="10"/>
  <c r="E6" i="10"/>
  <c r="D6" i="10"/>
  <c r="I8" i="11"/>
  <c r="H8" i="11"/>
  <c r="G8" i="11"/>
  <c r="F8" i="11"/>
  <c r="E8" i="11"/>
  <c r="D8" i="11"/>
  <c r="I6" i="11"/>
  <c r="H6" i="11"/>
  <c r="G6" i="11"/>
  <c r="F6" i="11"/>
  <c r="E6" i="11"/>
  <c r="D6" i="11"/>
  <c r="I8" i="12"/>
  <c r="H8" i="12"/>
  <c r="G8" i="12"/>
  <c r="F8" i="12"/>
  <c r="E8" i="12"/>
  <c r="D8" i="12"/>
  <c r="I6" i="12"/>
  <c r="H6" i="12"/>
  <c r="G6" i="12"/>
  <c r="F6" i="12"/>
  <c r="E6" i="12"/>
  <c r="D6" i="12"/>
  <c r="I8" i="13"/>
  <c r="H8" i="13"/>
  <c r="G8" i="13"/>
  <c r="F8" i="13"/>
  <c r="E8" i="13"/>
  <c r="D8" i="13"/>
  <c r="I6" i="13"/>
  <c r="H6" i="13"/>
  <c r="G6" i="13"/>
  <c r="F6" i="13"/>
  <c r="E6" i="13"/>
  <c r="D6" i="13"/>
  <c r="I6" i="14"/>
  <c r="H6" i="14"/>
  <c r="G6" i="14"/>
  <c r="F6" i="14"/>
  <c r="E6" i="14"/>
  <c r="D6" i="14"/>
  <c r="I6" i="15"/>
  <c r="H6" i="15"/>
  <c r="G6" i="15"/>
  <c r="F6" i="15"/>
  <c r="D6" i="15"/>
  <c r="I8" i="16"/>
  <c r="H8" i="16"/>
  <c r="G8" i="16"/>
  <c r="F8" i="16"/>
  <c r="E8" i="16"/>
  <c r="D8" i="16"/>
  <c r="I6" i="16"/>
  <c r="H6" i="16"/>
  <c r="G6" i="16"/>
  <c r="F6" i="16"/>
  <c r="E6" i="16"/>
  <c r="D6" i="16"/>
  <c r="I8" i="17"/>
  <c r="H8" i="17"/>
  <c r="G8" i="17"/>
  <c r="F8" i="17"/>
  <c r="E8" i="17"/>
  <c r="D8" i="17"/>
  <c r="I6" i="17"/>
  <c r="H6" i="17"/>
  <c r="G6" i="17"/>
  <c r="F6" i="17"/>
  <c r="E6" i="17"/>
  <c r="D6" i="17"/>
  <c r="I8" i="7"/>
  <c r="H8" i="7"/>
  <c r="G8" i="7"/>
  <c r="F8" i="7"/>
  <c r="E8" i="7"/>
  <c r="D8" i="7"/>
  <c r="I6" i="7"/>
  <c r="H6" i="7"/>
  <c r="G6" i="7"/>
  <c r="F6" i="7"/>
  <c r="E6" i="7"/>
  <c r="D6" i="7"/>
  <c r="I38" i="8"/>
  <c r="H38" i="8"/>
  <c r="G38" i="8"/>
  <c r="F38" i="8"/>
  <c r="E38" i="8"/>
  <c r="D38" i="8"/>
  <c r="I36" i="8"/>
  <c r="H36" i="8"/>
  <c r="G36" i="8"/>
  <c r="F36" i="8"/>
  <c r="E36" i="8"/>
  <c r="D36" i="8"/>
  <c r="I38" i="9"/>
  <c r="H38" i="9"/>
  <c r="G38" i="9"/>
  <c r="F38" i="9"/>
  <c r="E38" i="9"/>
  <c r="D38" i="9"/>
  <c r="I36" i="9"/>
  <c r="H36" i="9"/>
  <c r="G36" i="9"/>
  <c r="F36" i="9"/>
  <c r="E36" i="9"/>
  <c r="D36" i="9"/>
  <c r="I38" i="10"/>
  <c r="H38" i="10"/>
  <c r="G38" i="10"/>
  <c r="F38" i="10"/>
  <c r="E38" i="10"/>
  <c r="D38" i="10"/>
  <c r="I36" i="10"/>
  <c r="H36" i="10"/>
  <c r="G36" i="10"/>
  <c r="F36" i="10"/>
  <c r="E36" i="10"/>
  <c r="D36" i="10"/>
  <c r="I38" i="11"/>
  <c r="H38" i="11"/>
  <c r="G38" i="11"/>
  <c r="F38" i="11"/>
  <c r="E38" i="11"/>
  <c r="D38" i="11"/>
  <c r="I36" i="11"/>
  <c r="H36" i="11"/>
  <c r="F36" i="11"/>
  <c r="E36" i="11"/>
  <c r="I38" i="12"/>
  <c r="H38" i="12"/>
  <c r="G38" i="12"/>
  <c r="F38" i="12"/>
  <c r="E38" i="12"/>
  <c r="D38" i="12"/>
  <c r="I36" i="12"/>
  <c r="H36" i="12"/>
  <c r="G36" i="12"/>
  <c r="F36" i="12"/>
  <c r="E36" i="12"/>
  <c r="D36" i="12"/>
  <c r="I38" i="13"/>
  <c r="H38" i="13"/>
  <c r="G38" i="13"/>
  <c r="F38" i="13"/>
  <c r="E38" i="13"/>
  <c r="D38" i="13"/>
  <c r="I36" i="13"/>
  <c r="H36" i="13"/>
  <c r="G36" i="13"/>
  <c r="F36" i="13"/>
  <c r="E36" i="13"/>
  <c r="D36" i="13"/>
  <c r="I38" i="14"/>
  <c r="H38" i="14"/>
  <c r="G38" i="14"/>
  <c r="F38" i="14"/>
  <c r="E38" i="14"/>
  <c r="D38" i="14"/>
  <c r="I36" i="14"/>
  <c r="H36" i="14"/>
  <c r="G36" i="14"/>
  <c r="F36" i="14"/>
  <c r="E36" i="14"/>
  <c r="D36" i="14"/>
  <c r="I38" i="15"/>
  <c r="H38" i="15"/>
  <c r="G38" i="15"/>
  <c r="F38" i="15"/>
  <c r="E38" i="15"/>
  <c r="D38" i="15"/>
  <c r="I36" i="15"/>
  <c r="H36" i="15"/>
  <c r="G36" i="15"/>
  <c r="F36" i="15"/>
  <c r="E36" i="15"/>
  <c r="D36" i="15"/>
  <c r="I38" i="16"/>
  <c r="H38" i="16"/>
  <c r="G38" i="16"/>
  <c r="F38" i="16"/>
  <c r="E38" i="16"/>
  <c r="D38" i="16"/>
  <c r="I36" i="16"/>
  <c r="H36" i="16"/>
  <c r="G36" i="16"/>
  <c r="F36" i="16"/>
  <c r="E36" i="16"/>
  <c r="D36" i="16"/>
  <c r="I38" i="17"/>
  <c r="H38" i="17"/>
  <c r="G38" i="17"/>
  <c r="F38" i="17"/>
  <c r="E38" i="17"/>
  <c r="D38" i="17"/>
  <c r="I36" i="17"/>
  <c r="H36" i="17"/>
  <c r="G36" i="17"/>
  <c r="F36" i="17"/>
  <c r="E36" i="17"/>
  <c r="D36" i="17"/>
  <c r="I38" i="7"/>
  <c r="H38" i="7"/>
  <c r="G38" i="7"/>
  <c r="F38" i="7"/>
  <c r="E38" i="7"/>
  <c r="D38" i="7"/>
  <c r="I36" i="7"/>
  <c r="H36" i="7"/>
  <c r="G36" i="7"/>
  <c r="F36" i="7"/>
  <c r="E36" i="7"/>
  <c r="D36" i="7"/>
  <c r="I38" i="6"/>
  <c r="H38" i="6"/>
  <c r="G38" i="6"/>
  <c r="F38" i="6"/>
  <c r="E38" i="6"/>
  <c r="D38" i="6"/>
  <c r="I36" i="6"/>
  <c r="H36" i="6"/>
  <c r="F36" i="6"/>
  <c r="E36" i="6"/>
  <c r="D36" i="6"/>
  <c r="I8" i="6"/>
  <c r="H8" i="6"/>
  <c r="G8" i="6"/>
  <c r="F8" i="6"/>
  <c r="E8" i="6"/>
  <c r="D8" i="6"/>
  <c r="I6" i="6"/>
  <c r="H6" i="6"/>
  <c r="G6" i="6"/>
  <c r="F6" i="6"/>
  <c r="E6" i="6"/>
  <c r="D6" i="6"/>
  <c r="E38" i="5"/>
  <c r="F38" i="5"/>
  <c r="G38" i="5"/>
  <c r="H38" i="5"/>
  <c r="I38" i="5"/>
  <c r="D38" i="5"/>
  <c r="D36" i="5"/>
  <c r="I230" i="5"/>
  <c r="H230" i="5"/>
  <c r="G230" i="5"/>
  <c r="F230" i="5"/>
  <c r="E230" i="5"/>
  <c r="D230" i="5"/>
  <c r="I8" i="5"/>
  <c r="H8" i="5"/>
  <c r="G8" i="5"/>
  <c r="F8" i="5"/>
  <c r="E8" i="5"/>
  <c r="D8" i="5"/>
  <c r="I134" i="4"/>
  <c r="H134" i="4"/>
  <c r="G134" i="4"/>
  <c r="F134" i="4"/>
  <c r="E134" i="4"/>
  <c r="D134" i="4"/>
  <c r="J36" i="11" l="1"/>
  <c r="D37" i="11" s="1"/>
  <c r="J379" i="7"/>
  <c r="J381" i="7"/>
  <c r="D40" i="17"/>
  <c r="E40" i="17"/>
  <c r="D40" i="16"/>
  <c r="E40" i="16"/>
  <c r="J36" i="16"/>
  <c r="H37" i="16" s="1"/>
  <c r="F40" i="16"/>
  <c r="H40" i="15"/>
  <c r="G40" i="14"/>
  <c r="D40" i="13"/>
  <c r="I40" i="13"/>
  <c r="E40" i="13"/>
  <c r="H40" i="13"/>
  <c r="D40" i="12"/>
  <c r="G40" i="10"/>
  <c r="D40" i="9"/>
  <c r="E40" i="9"/>
  <c r="J36" i="9"/>
  <c r="D37" i="9" s="1"/>
  <c r="F40" i="9"/>
  <c r="G40" i="9"/>
  <c r="H40" i="9"/>
  <c r="G40" i="8"/>
  <c r="H40" i="8"/>
  <c r="H40" i="7"/>
  <c r="I40" i="7"/>
  <c r="J36" i="7"/>
  <c r="I37" i="7" s="1"/>
  <c r="F40" i="7"/>
  <c r="J38" i="17"/>
  <c r="I39" i="17" s="1"/>
  <c r="J6" i="11"/>
  <c r="I7" i="11" s="1"/>
  <c r="J8" i="17"/>
  <c r="I9" i="17" s="1"/>
  <c r="J8" i="14"/>
  <c r="D9" i="14" s="1"/>
  <c r="J6" i="14"/>
  <c r="I7" i="14" s="1"/>
  <c r="J8" i="13"/>
  <c r="I9" i="13" s="1"/>
  <c r="J8" i="6"/>
  <c r="I9" i="6" s="1"/>
  <c r="J8" i="11"/>
  <c r="E9" i="11" s="1"/>
  <c r="J6" i="10"/>
  <c r="I7" i="10" s="1"/>
  <c r="J8" i="9"/>
  <c r="I9" i="9" s="1"/>
  <c r="J6" i="7"/>
  <c r="I7" i="7" s="1"/>
  <c r="I40" i="17"/>
  <c r="G40" i="13"/>
  <c r="I40" i="12"/>
  <c r="J36" i="8"/>
  <c r="H37" i="8" s="1"/>
  <c r="F40" i="8"/>
  <c r="J6" i="16"/>
  <c r="E7" i="16" s="1"/>
  <c r="J6" i="12"/>
  <c r="G7" i="12" s="1"/>
  <c r="J230" i="11"/>
  <c r="J38" i="13"/>
  <c r="I39" i="13" s="1"/>
  <c r="I40" i="8"/>
  <c r="J8" i="7"/>
  <c r="F9" i="7" s="1"/>
  <c r="J6" i="17"/>
  <c r="H7" i="17" s="1"/>
  <c r="J6" i="13"/>
  <c r="G7" i="13" s="1"/>
  <c r="J58" i="10"/>
  <c r="J6" i="6"/>
  <c r="G7" i="6" s="1"/>
  <c r="G40" i="16"/>
  <c r="E40" i="12"/>
  <c r="I40" i="11"/>
  <c r="I40" i="9"/>
  <c r="J8" i="16"/>
  <c r="D9" i="16" s="1"/>
  <c r="J8" i="12"/>
  <c r="I9" i="12" s="1"/>
  <c r="G40" i="7"/>
  <c r="J36" i="17"/>
  <c r="D37" i="17" s="1"/>
  <c r="F40" i="17"/>
  <c r="H40" i="16"/>
  <c r="H40" i="14"/>
  <c r="J36" i="12"/>
  <c r="E37" i="12" s="1"/>
  <c r="F40" i="12"/>
  <c r="J38" i="9"/>
  <c r="I39" i="9" s="1"/>
  <c r="J6" i="8"/>
  <c r="F7" i="8" s="1"/>
  <c r="D40" i="7"/>
  <c r="G40" i="17"/>
  <c r="I40" i="16"/>
  <c r="I40" i="14"/>
  <c r="G40" i="12"/>
  <c r="D40" i="8"/>
  <c r="J8" i="10"/>
  <c r="D9" i="10" s="1"/>
  <c r="J6" i="9"/>
  <c r="G7" i="9" s="1"/>
  <c r="E40" i="7"/>
  <c r="H40" i="17"/>
  <c r="J36" i="13"/>
  <c r="I37" i="13" s="1"/>
  <c r="F40" i="13"/>
  <c r="H40" i="12"/>
  <c r="J8" i="8"/>
  <c r="I9" i="8" s="1"/>
  <c r="J6" i="15"/>
  <c r="F7" i="15" s="1"/>
  <c r="H9" i="15"/>
  <c r="D40" i="15"/>
  <c r="E40" i="15"/>
  <c r="J36" i="15"/>
  <c r="I37" i="15" s="1"/>
  <c r="F40" i="15"/>
  <c r="G40" i="15"/>
  <c r="I40" i="15"/>
  <c r="J36" i="14"/>
  <c r="F37" i="14" s="1"/>
  <c r="F40" i="14"/>
  <c r="D40" i="14"/>
  <c r="E40" i="14"/>
  <c r="E40" i="11"/>
  <c r="F40" i="11"/>
  <c r="J38" i="11"/>
  <c r="G40" i="11"/>
  <c r="H40" i="11"/>
  <c r="D40" i="11"/>
  <c r="J36" i="10"/>
  <c r="E37" i="10" s="1"/>
  <c r="F40" i="10"/>
  <c r="E40" i="10"/>
  <c r="H40" i="10"/>
  <c r="I40" i="10"/>
  <c r="D40" i="10"/>
  <c r="E40" i="8"/>
  <c r="J36" i="6"/>
  <c r="D37" i="6" s="1"/>
  <c r="I40" i="6"/>
  <c r="H40" i="6"/>
  <c r="D40" i="6"/>
  <c r="E40" i="6"/>
  <c r="F40" i="6"/>
  <c r="G40" i="6"/>
  <c r="J38" i="16"/>
  <c r="J38" i="12"/>
  <c r="J38" i="8"/>
  <c r="J38" i="15"/>
  <c r="J38" i="7"/>
  <c r="J38" i="14"/>
  <c r="J38" i="10"/>
  <c r="J38" i="6"/>
  <c r="E264" i="4"/>
  <c r="F264" i="4"/>
  <c r="G264" i="4"/>
  <c r="H264" i="4"/>
  <c r="I264" i="4"/>
  <c r="D264" i="4"/>
  <c r="D37" i="16" l="1"/>
  <c r="D7" i="11"/>
  <c r="H39" i="17"/>
  <c r="G39" i="17"/>
  <c r="G37" i="14"/>
  <c r="G37" i="6"/>
  <c r="I37" i="16"/>
  <c r="E37" i="16"/>
  <c r="H7" i="7"/>
  <c r="E37" i="17"/>
  <c r="F37" i="17"/>
  <c r="E39" i="17"/>
  <c r="D39" i="17"/>
  <c r="F39" i="17"/>
  <c r="G37" i="17"/>
  <c r="G37" i="16"/>
  <c r="F37" i="16"/>
  <c r="J40" i="16"/>
  <c r="H41" i="16" s="1"/>
  <c r="I37" i="14"/>
  <c r="H37" i="14"/>
  <c r="F37" i="13"/>
  <c r="H39" i="13"/>
  <c r="E39" i="13"/>
  <c r="D37" i="13"/>
  <c r="G39" i="13"/>
  <c r="D39" i="13"/>
  <c r="F39" i="13"/>
  <c r="E37" i="13"/>
  <c r="J40" i="13"/>
  <c r="G41" i="13" s="1"/>
  <c r="H37" i="13"/>
  <c r="G37" i="12"/>
  <c r="F37" i="12"/>
  <c r="H37" i="12"/>
  <c r="I37" i="12"/>
  <c r="D37" i="12"/>
  <c r="J40" i="12"/>
  <c r="G41" i="12" s="1"/>
  <c r="F37" i="10"/>
  <c r="H37" i="10"/>
  <c r="D37" i="10"/>
  <c r="G37" i="10"/>
  <c r="I37" i="10"/>
  <c r="E37" i="9"/>
  <c r="G37" i="9"/>
  <c r="F37" i="9"/>
  <c r="H37" i="9"/>
  <c r="F39" i="9"/>
  <c r="G39" i="9"/>
  <c r="D39" i="9"/>
  <c r="I37" i="9"/>
  <c r="J40" i="9"/>
  <c r="E41" i="9" s="1"/>
  <c r="H39" i="9"/>
  <c r="E39" i="9"/>
  <c r="D37" i="8"/>
  <c r="G37" i="8"/>
  <c r="F37" i="8"/>
  <c r="I37" i="8"/>
  <c r="E37" i="8"/>
  <c r="F37" i="7"/>
  <c r="D37" i="7"/>
  <c r="G37" i="7"/>
  <c r="H37" i="7"/>
  <c r="E37" i="7"/>
  <c r="J40" i="17"/>
  <c r="G41" i="17" s="1"/>
  <c r="F7" i="11"/>
  <c r="G7" i="11"/>
  <c r="H7" i="11"/>
  <c r="E7" i="11"/>
  <c r="H9" i="16"/>
  <c r="F9" i="14"/>
  <c r="G9" i="14"/>
  <c r="F9" i="12"/>
  <c r="H7" i="10"/>
  <c r="F7" i="10"/>
  <c r="G7" i="10"/>
  <c r="G9" i="17"/>
  <c r="E9" i="16"/>
  <c r="F9" i="16"/>
  <c r="G9" i="16"/>
  <c r="F7" i="16"/>
  <c r="G9" i="15"/>
  <c r="F9" i="15"/>
  <c r="G7" i="15"/>
  <c r="E7" i="15"/>
  <c r="D7" i="15"/>
  <c r="H9" i="12"/>
  <c r="D9" i="12"/>
  <c r="G9" i="12"/>
  <c r="E9" i="12"/>
  <c r="F7" i="12"/>
  <c r="E7" i="10"/>
  <c r="D7" i="10"/>
  <c r="D7" i="7"/>
  <c r="H7" i="6"/>
  <c r="D7" i="6"/>
  <c r="E7" i="6"/>
  <c r="I7" i="6"/>
  <c r="F9" i="17"/>
  <c r="E9" i="17"/>
  <c r="H9" i="17"/>
  <c r="D9" i="17"/>
  <c r="I7" i="17"/>
  <c r="I9" i="16"/>
  <c r="H7" i="16"/>
  <c r="G7" i="16"/>
  <c r="I7" i="16"/>
  <c r="D7" i="16"/>
  <c r="H9" i="14"/>
  <c r="E9" i="14"/>
  <c r="I9" i="14"/>
  <c r="G7" i="14"/>
  <c r="D7" i="14"/>
  <c r="H7" i="14"/>
  <c r="F7" i="14"/>
  <c r="E7" i="14"/>
  <c r="H9" i="13"/>
  <c r="D9" i="13"/>
  <c r="F9" i="13"/>
  <c r="G9" i="13"/>
  <c r="E9" i="13"/>
  <c r="F7" i="13"/>
  <c r="H7" i="13"/>
  <c r="I7" i="13"/>
  <c r="D7" i="13"/>
  <c r="E7" i="13"/>
  <c r="H7" i="12"/>
  <c r="I7" i="12"/>
  <c r="D7" i="12"/>
  <c r="E7" i="12"/>
  <c r="E9" i="8"/>
  <c r="F9" i="8"/>
  <c r="G9" i="8"/>
  <c r="H9" i="8"/>
  <c r="D9" i="8"/>
  <c r="G9" i="7"/>
  <c r="H9" i="7"/>
  <c r="H9" i="6"/>
  <c r="E9" i="6"/>
  <c r="G9" i="6"/>
  <c r="F9" i="6"/>
  <c r="D9" i="6"/>
  <c r="F9" i="11"/>
  <c r="H9" i="11"/>
  <c r="I9" i="11"/>
  <c r="G9" i="11"/>
  <c r="D9" i="11"/>
  <c r="F9" i="9"/>
  <c r="G9" i="9"/>
  <c r="E9" i="9"/>
  <c r="D9" i="9"/>
  <c r="H9" i="9"/>
  <c r="H7" i="9"/>
  <c r="E7" i="7"/>
  <c r="F7" i="7"/>
  <c r="G7" i="7"/>
  <c r="F7" i="6"/>
  <c r="F37" i="11"/>
  <c r="D7" i="17"/>
  <c r="G37" i="13"/>
  <c r="H37" i="17"/>
  <c r="G37" i="11"/>
  <c r="I7" i="8"/>
  <c r="E7" i="17"/>
  <c r="I9" i="7"/>
  <c r="F9" i="10"/>
  <c r="J40" i="7"/>
  <c r="H37" i="11"/>
  <c r="G7" i="8"/>
  <c r="D7" i="9"/>
  <c r="F7" i="17"/>
  <c r="D9" i="7"/>
  <c r="G9" i="10"/>
  <c r="D7" i="8"/>
  <c r="I7" i="9"/>
  <c r="G7" i="17"/>
  <c r="H9" i="10"/>
  <c r="I37" i="17"/>
  <c r="E7" i="8"/>
  <c r="E7" i="9"/>
  <c r="E9" i="10"/>
  <c r="H7" i="8"/>
  <c r="F7" i="9"/>
  <c r="E9" i="7"/>
  <c r="I9" i="10"/>
  <c r="I9" i="15"/>
  <c r="D9" i="15"/>
  <c r="E9" i="15"/>
  <c r="H7" i="15"/>
  <c r="I7" i="15"/>
  <c r="F37" i="15"/>
  <c r="G37" i="15"/>
  <c r="H37" i="15"/>
  <c r="D37" i="15"/>
  <c r="E37" i="15"/>
  <c r="J40" i="15"/>
  <c r="E37" i="14"/>
  <c r="D37" i="14"/>
  <c r="J40" i="14"/>
  <c r="E37" i="11"/>
  <c r="I37" i="11"/>
  <c r="J40" i="11"/>
  <c r="H41" i="11" s="1"/>
  <c r="J40" i="10"/>
  <c r="J40" i="8"/>
  <c r="F37" i="6"/>
  <c r="E37" i="6"/>
  <c r="H37" i="6"/>
  <c r="I37" i="6"/>
  <c r="J40" i="6"/>
  <c r="G41" i="6" s="1"/>
  <c r="D39" i="10"/>
  <c r="E39" i="10"/>
  <c r="I39" i="10"/>
  <c r="H39" i="10"/>
  <c r="G39" i="10"/>
  <c r="F39" i="10"/>
  <c r="H39" i="12"/>
  <c r="G39" i="12"/>
  <c r="F39" i="12"/>
  <c r="E39" i="12"/>
  <c r="I39" i="12"/>
  <c r="D39" i="12"/>
  <c r="F39" i="11"/>
  <c r="E39" i="11"/>
  <c r="D39" i="11"/>
  <c r="G39" i="11"/>
  <c r="I39" i="11"/>
  <c r="H39" i="11"/>
  <c r="D39" i="7"/>
  <c r="I39" i="7"/>
  <c r="H39" i="7"/>
  <c r="G39" i="7"/>
  <c r="E39" i="7"/>
  <c r="F39" i="7"/>
  <c r="H39" i="16"/>
  <c r="G39" i="16"/>
  <c r="F39" i="16"/>
  <c r="E39" i="16"/>
  <c r="D39" i="16"/>
  <c r="I39" i="16"/>
  <c r="F39" i="15"/>
  <c r="E39" i="15"/>
  <c r="G39" i="15"/>
  <c r="D39" i="15"/>
  <c r="I39" i="15"/>
  <c r="H39" i="15"/>
  <c r="H39" i="8"/>
  <c r="G39" i="8"/>
  <c r="F39" i="8"/>
  <c r="E39" i="8"/>
  <c r="D39" i="8"/>
  <c r="I39" i="8"/>
  <c r="D39" i="14"/>
  <c r="E39" i="14"/>
  <c r="I39" i="14"/>
  <c r="H39" i="14"/>
  <c r="G39" i="14"/>
  <c r="F39" i="14"/>
  <c r="H39" i="6"/>
  <c r="G39" i="6"/>
  <c r="F39" i="6"/>
  <c r="I39" i="6"/>
  <c r="E39" i="6"/>
  <c r="D39" i="6"/>
  <c r="J264" i="4"/>
  <c r="F360" i="4"/>
  <c r="G360" i="4"/>
  <c r="H360" i="4"/>
  <c r="I360" i="4"/>
  <c r="D300" i="17"/>
  <c r="E300" i="17"/>
  <c r="F300" i="17"/>
  <c r="G300" i="17"/>
  <c r="H300" i="17"/>
  <c r="I300" i="17"/>
  <c r="F346" i="17"/>
  <c r="G346" i="17"/>
  <c r="H346" i="17"/>
  <c r="I346" i="17"/>
  <c r="I302" i="5"/>
  <c r="I374" i="5" s="1"/>
  <c r="H302" i="5"/>
  <c r="H374" i="5" s="1"/>
  <c r="G302" i="5"/>
  <c r="G374" i="5" s="1"/>
  <c r="F302" i="5"/>
  <c r="F374" i="5" s="1"/>
  <c r="E302" i="5"/>
  <c r="E374" i="5" s="1"/>
  <c r="D302" i="5"/>
  <c r="D374" i="5" s="1"/>
  <c r="I300" i="5"/>
  <c r="H300" i="5"/>
  <c r="G300" i="5"/>
  <c r="F300" i="5"/>
  <c r="E300" i="5"/>
  <c r="D300" i="5"/>
  <c r="I300" i="6"/>
  <c r="H300" i="6"/>
  <c r="G300" i="6"/>
  <c r="F300" i="6"/>
  <c r="E300" i="6"/>
  <c r="D300" i="6"/>
  <c r="I302" i="6"/>
  <c r="I374" i="6" s="1"/>
  <c r="H302" i="6"/>
  <c r="H374" i="6" s="1"/>
  <c r="G302" i="6"/>
  <c r="G374" i="6" s="1"/>
  <c r="F302" i="6"/>
  <c r="F374" i="6" s="1"/>
  <c r="E302" i="6"/>
  <c r="E374" i="6" s="1"/>
  <c r="D302" i="6"/>
  <c r="D374" i="6" s="1"/>
  <c r="I302" i="7"/>
  <c r="I374" i="7" s="1"/>
  <c r="H302" i="7"/>
  <c r="H374" i="7" s="1"/>
  <c r="G302" i="7"/>
  <c r="G374" i="7" s="1"/>
  <c r="F302" i="7"/>
  <c r="F374" i="7" s="1"/>
  <c r="E302" i="7"/>
  <c r="E374" i="7" s="1"/>
  <c r="D302" i="7"/>
  <c r="D374" i="7" s="1"/>
  <c r="I302" i="8"/>
  <c r="I374" i="8" s="1"/>
  <c r="H302" i="8"/>
  <c r="H374" i="8" s="1"/>
  <c r="G302" i="8"/>
  <c r="G374" i="8" s="1"/>
  <c r="F302" i="8"/>
  <c r="F374" i="8" s="1"/>
  <c r="E302" i="8"/>
  <c r="E374" i="8" s="1"/>
  <c r="D302" i="8"/>
  <c r="D374" i="8" s="1"/>
  <c r="I302" i="9"/>
  <c r="I374" i="9" s="1"/>
  <c r="H302" i="9"/>
  <c r="H374" i="9" s="1"/>
  <c r="G302" i="9"/>
  <c r="G374" i="9" s="1"/>
  <c r="F302" i="9"/>
  <c r="F374" i="9" s="1"/>
  <c r="E302" i="9"/>
  <c r="E374" i="9" s="1"/>
  <c r="D302" i="9"/>
  <c r="D374" i="9" s="1"/>
  <c r="I302" i="10"/>
  <c r="I374" i="10" s="1"/>
  <c r="H302" i="10"/>
  <c r="H374" i="10" s="1"/>
  <c r="G302" i="10"/>
  <c r="G374" i="10" s="1"/>
  <c r="F302" i="10"/>
  <c r="F374" i="10" s="1"/>
  <c r="E302" i="10"/>
  <c r="E374" i="10" s="1"/>
  <c r="D302" i="10"/>
  <c r="D374" i="10" s="1"/>
  <c r="I302" i="11"/>
  <c r="I374" i="11" s="1"/>
  <c r="H302" i="11"/>
  <c r="H374" i="11" s="1"/>
  <c r="G302" i="11"/>
  <c r="G374" i="11" s="1"/>
  <c r="F302" i="11"/>
  <c r="E302" i="11"/>
  <c r="E374" i="11" s="1"/>
  <c r="D302" i="11"/>
  <c r="D374" i="11" s="1"/>
  <c r="I302" i="14"/>
  <c r="I374" i="14" s="1"/>
  <c r="H302" i="14"/>
  <c r="H374" i="14" s="1"/>
  <c r="G302" i="14"/>
  <c r="G374" i="14" s="1"/>
  <c r="F302" i="14"/>
  <c r="F374" i="14" s="1"/>
  <c r="E302" i="14"/>
  <c r="E374" i="14" s="1"/>
  <c r="D302" i="14"/>
  <c r="D374" i="14" s="1"/>
  <c r="I302" i="15"/>
  <c r="I374" i="15" s="1"/>
  <c r="H302" i="15"/>
  <c r="H374" i="15" s="1"/>
  <c r="G302" i="15"/>
  <c r="G374" i="15" s="1"/>
  <c r="F302" i="15"/>
  <c r="F374" i="15" s="1"/>
  <c r="E302" i="15"/>
  <c r="E374" i="15" s="1"/>
  <c r="D302" i="15"/>
  <c r="D374" i="15" s="1"/>
  <c r="J308" i="14"/>
  <c r="I300" i="11"/>
  <c r="H300" i="11"/>
  <c r="G300" i="11"/>
  <c r="F300" i="11"/>
  <c r="E300" i="11"/>
  <c r="D300" i="11"/>
  <c r="J354" i="7"/>
  <c r="J356" i="7"/>
  <c r="I328" i="6"/>
  <c r="H328" i="6"/>
  <c r="G328" i="6"/>
  <c r="F328" i="6"/>
  <c r="E328" i="6"/>
  <c r="D328" i="6"/>
  <c r="J7" i="10" l="1"/>
  <c r="J7" i="6"/>
  <c r="J9" i="12"/>
  <c r="J7" i="11"/>
  <c r="D41" i="17"/>
  <c r="I41" i="17"/>
  <c r="H41" i="17"/>
  <c r="E41" i="17"/>
  <c r="J39" i="17"/>
  <c r="F41" i="17"/>
  <c r="J37" i="17"/>
  <c r="J37" i="16"/>
  <c r="E41" i="16"/>
  <c r="D41" i="16"/>
  <c r="F41" i="16"/>
  <c r="G41" i="16"/>
  <c r="I41" i="16"/>
  <c r="J37" i="14"/>
  <c r="J39" i="13"/>
  <c r="F41" i="13"/>
  <c r="J37" i="13"/>
  <c r="H41" i="13"/>
  <c r="I41" i="13"/>
  <c r="D41" i="13"/>
  <c r="E41" i="13"/>
  <c r="J37" i="12"/>
  <c r="I41" i="12"/>
  <c r="E41" i="12"/>
  <c r="F41" i="12"/>
  <c r="H41" i="12"/>
  <c r="D41" i="12"/>
  <c r="J37" i="11"/>
  <c r="J37" i="10"/>
  <c r="J37" i="9"/>
  <c r="J39" i="9"/>
  <c r="F41" i="9"/>
  <c r="D41" i="9"/>
  <c r="H41" i="9"/>
  <c r="G41" i="9"/>
  <c r="I41" i="9"/>
  <c r="J37" i="8"/>
  <c r="J37" i="7"/>
  <c r="E41" i="6"/>
  <c r="J9" i="14"/>
  <c r="J7" i="13"/>
  <c r="J7" i="12"/>
  <c r="J9" i="13"/>
  <c r="J9" i="17"/>
  <c r="J7" i="17"/>
  <c r="J9" i="16"/>
  <c r="J7" i="16"/>
  <c r="J7" i="14"/>
  <c r="J9" i="11"/>
  <c r="J374" i="10"/>
  <c r="H375" i="10" s="1"/>
  <c r="J9" i="10"/>
  <c r="J9" i="9"/>
  <c r="J9" i="8"/>
  <c r="J7" i="7"/>
  <c r="J9" i="6"/>
  <c r="J7" i="8"/>
  <c r="J374" i="8"/>
  <c r="G375" i="8" s="1"/>
  <c r="J9" i="7"/>
  <c r="J374" i="7"/>
  <c r="J374" i="6"/>
  <c r="J7" i="15"/>
  <c r="H41" i="7"/>
  <c r="F41" i="7"/>
  <c r="I41" i="7"/>
  <c r="G41" i="7"/>
  <c r="E41" i="7"/>
  <c r="D41" i="7"/>
  <c r="J374" i="9"/>
  <c r="J37" i="6"/>
  <c r="J9" i="15"/>
  <c r="J7" i="9"/>
  <c r="J374" i="15"/>
  <c r="J37" i="15"/>
  <c r="H41" i="15"/>
  <c r="G41" i="15"/>
  <c r="I41" i="15"/>
  <c r="F41" i="15"/>
  <c r="E41" i="15"/>
  <c r="D41" i="15"/>
  <c r="J374" i="14"/>
  <c r="I375" i="14" s="1"/>
  <c r="J39" i="14"/>
  <c r="H41" i="14"/>
  <c r="I41" i="14"/>
  <c r="D41" i="14"/>
  <c r="E41" i="14"/>
  <c r="G41" i="14"/>
  <c r="F41" i="14"/>
  <c r="J302" i="11"/>
  <c r="I303" i="11" s="1"/>
  <c r="F374" i="11"/>
  <c r="J374" i="11" s="1"/>
  <c r="D375" i="11" s="1"/>
  <c r="J300" i="11"/>
  <c r="E301" i="11" s="1"/>
  <c r="D41" i="11"/>
  <c r="J39" i="11"/>
  <c r="I41" i="11"/>
  <c r="E41" i="11"/>
  <c r="F41" i="11"/>
  <c r="G41" i="11"/>
  <c r="E41" i="10"/>
  <c r="F41" i="10"/>
  <c r="G41" i="10"/>
  <c r="H41" i="10"/>
  <c r="I41" i="10"/>
  <c r="D41" i="10"/>
  <c r="E41" i="8"/>
  <c r="I41" i="8"/>
  <c r="H41" i="8"/>
  <c r="G41" i="8"/>
  <c r="F41" i="8"/>
  <c r="D41" i="8"/>
  <c r="H41" i="6"/>
  <c r="I41" i="6"/>
  <c r="D41" i="6"/>
  <c r="F41" i="6"/>
  <c r="J39" i="16"/>
  <c r="J39" i="8"/>
  <c r="J39" i="10"/>
  <c r="J39" i="7"/>
  <c r="J39" i="15"/>
  <c r="J39" i="12"/>
  <c r="J39" i="6"/>
  <c r="J41" i="17" l="1"/>
  <c r="J41" i="16"/>
  <c r="J41" i="13"/>
  <c r="J41" i="12"/>
  <c r="J41" i="9"/>
  <c r="F303" i="11"/>
  <c r="E303" i="11"/>
  <c r="D303" i="11"/>
  <c r="D301" i="11"/>
  <c r="I375" i="10"/>
  <c r="E375" i="10"/>
  <c r="G375" i="10"/>
  <c r="F375" i="10"/>
  <c r="D375" i="10"/>
  <c r="H375" i="8"/>
  <c r="I375" i="8"/>
  <c r="D375" i="8"/>
  <c r="E375" i="8"/>
  <c r="F375" i="8"/>
  <c r="F375" i="6"/>
  <c r="D375" i="6"/>
  <c r="G375" i="6"/>
  <c r="E375" i="6"/>
  <c r="I375" i="6"/>
  <c r="H375" i="6"/>
  <c r="E375" i="14"/>
  <c r="F375" i="14"/>
  <c r="I375" i="9"/>
  <c r="D375" i="9"/>
  <c r="F375" i="9"/>
  <c r="H375" i="9"/>
  <c r="E375" i="9"/>
  <c r="G375" i="9"/>
  <c r="I375" i="7"/>
  <c r="E375" i="7"/>
  <c r="H375" i="7"/>
  <c r="G375" i="7"/>
  <c r="F375" i="7"/>
  <c r="D375" i="7"/>
  <c r="G375" i="14"/>
  <c r="D375" i="14"/>
  <c r="J41" i="7"/>
  <c r="D375" i="15"/>
  <c r="G375" i="15"/>
  <c r="H375" i="15"/>
  <c r="E375" i="15"/>
  <c r="F375" i="15"/>
  <c r="I375" i="15"/>
  <c r="J41" i="15"/>
  <c r="H375" i="14"/>
  <c r="J41" i="14"/>
  <c r="I375" i="11"/>
  <c r="F375" i="11"/>
  <c r="H303" i="11"/>
  <c r="E375" i="11"/>
  <c r="H375" i="11"/>
  <c r="G303" i="11"/>
  <c r="G375" i="11"/>
  <c r="I301" i="11"/>
  <c r="F301" i="11"/>
  <c r="G301" i="11"/>
  <c r="H301" i="11"/>
  <c r="J41" i="11"/>
  <c r="J41" i="10"/>
  <c r="J41" i="8"/>
  <c r="J41" i="6"/>
  <c r="J303" i="11" l="1"/>
  <c r="J375" i="10"/>
  <c r="J375" i="8"/>
  <c r="J375" i="14"/>
  <c r="J375" i="7"/>
  <c r="J375" i="11"/>
  <c r="J375" i="9"/>
  <c r="J375" i="6"/>
  <c r="J301" i="11"/>
  <c r="J375" i="15"/>
  <c r="I266" i="4"/>
  <c r="H266" i="4"/>
  <c r="G266" i="4"/>
  <c r="F266" i="4"/>
  <c r="E266" i="4"/>
  <c r="D266" i="4"/>
  <c r="J266" i="4" l="1"/>
  <c r="E238" i="12"/>
  <c r="F238" i="12"/>
  <c r="G238" i="12"/>
  <c r="H238" i="12"/>
  <c r="I238" i="12"/>
  <c r="D238" i="12"/>
  <c r="J378" i="11" l="1"/>
  <c r="D379" i="11" s="1"/>
  <c r="J380" i="11"/>
  <c r="D381" i="11" s="1"/>
  <c r="D382" i="11"/>
  <c r="E382" i="11"/>
  <c r="F382" i="11"/>
  <c r="G382" i="11"/>
  <c r="H382" i="11"/>
  <c r="I382" i="11"/>
  <c r="I238" i="11"/>
  <c r="H238" i="11"/>
  <c r="G238" i="11"/>
  <c r="F238" i="11"/>
  <c r="E238" i="11"/>
  <c r="D238" i="11"/>
  <c r="G381" i="11" l="1"/>
  <c r="H379" i="11"/>
  <c r="I381" i="11"/>
  <c r="J238" i="11"/>
  <c r="H381" i="11"/>
  <c r="F381" i="11"/>
  <c r="J382" i="11"/>
  <c r="F383" i="11" s="1"/>
  <c r="I379" i="11"/>
  <c r="G379" i="11"/>
  <c r="F379" i="11"/>
  <c r="E381" i="11"/>
  <c r="E379" i="11"/>
  <c r="J381" i="11" l="1"/>
  <c r="D383" i="11"/>
  <c r="I383" i="11"/>
  <c r="J379" i="11"/>
  <c r="E383" i="11"/>
  <c r="H383" i="11"/>
  <c r="G383" i="11"/>
  <c r="J383" i="11" l="1"/>
  <c r="I238" i="10" l="1"/>
  <c r="H238" i="10"/>
  <c r="G238" i="10"/>
  <c r="F238" i="10"/>
  <c r="E238" i="10"/>
  <c r="D238" i="10"/>
  <c r="J230" i="7" l="1"/>
  <c r="I228" i="7"/>
  <c r="H228" i="7"/>
  <c r="G228" i="7"/>
  <c r="F228" i="7"/>
  <c r="E228" i="7"/>
  <c r="D228" i="7"/>
  <c r="J230" i="8"/>
  <c r="H231" i="8" s="1"/>
  <c r="I228" i="8"/>
  <c r="H228" i="8"/>
  <c r="G228" i="8"/>
  <c r="F228" i="8"/>
  <c r="E228" i="8"/>
  <c r="D228" i="8"/>
  <c r="J230" i="9"/>
  <c r="G231" i="9" s="1"/>
  <c r="I228" i="9"/>
  <c r="H228" i="9"/>
  <c r="G228" i="9"/>
  <c r="F228" i="9"/>
  <c r="E228" i="9"/>
  <c r="D228" i="9"/>
  <c r="J230" i="10"/>
  <c r="I228" i="10"/>
  <c r="H228" i="10"/>
  <c r="G228" i="10"/>
  <c r="F228" i="10"/>
  <c r="E228" i="10"/>
  <c r="D228" i="10"/>
  <c r="I231" i="11"/>
  <c r="H231" i="11"/>
  <c r="D231" i="11"/>
  <c r="G231" i="11"/>
  <c r="I228" i="11"/>
  <c r="I372" i="11" s="1"/>
  <c r="H228" i="11"/>
  <c r="H372" i="11" s="1"/>
  <c r="G228" i="11"/>
  <c r="G372" i="11" s="1"/>
  <c r="F228" i="11"/>
  <c r="F372" i="11" s="1"/>
  <c r="E228" i="11"/>
  <c r="E372" i="11" s="1"/>
  <c r="D228" i="11"/>
  <c r="D372" i="11" s="1"/>
  <c r="J230" i="12"/>
  <c r="I228" i="12"/>
  <c r="H228" i="12"/>
  <c r="G228" i="12"/>
  <c r="F228" i="12"/>
  <c r="E228" i="12"/>
  <c r="D228" i="12"/>
  <c r="J230" i="13"/>
  <c r="G231" i="13" s="1"/>
  <c r="I228" i="13"/>
  <c r="H228" i="13"/>
  <c r="G228" i="13"/>
  <c r="F228" i="13"/>
  <c r="E228" i="13"/>
  <c r="D228" i="13"/>
  <c r="J230" i="14"/>
  <c r="F231" i="14" s="1"/>
  <c r="I228" i="14"/>
  <c r="H228" i="14"/>
  <c r="G228" i="14"/>
  <c r="F228" i="14"/>
  <c r="E228" i="14"/>
  <c r="D228" i="14"/>
  <c r="J230" i="15"/>
  <c r="G231" i="15" s="1"/>
  <c r="I228" i="15"/>
  <c r="H228" i="15"/>
  <c r="G228" i="15"/>
  <c r="F228" i="15"/>
  <c r="E228" i="15"/>
  <c r="D228" i="15"/>
  <c r="J230" i="16"/>
  <c r="E231" i="16" s="1"/>
  <c r="I228" i="16"/>
  <c r="H228" i="16"/>
  <c r="G228" i="16"/>
  <c r="F228" i="16"/>
  <c r="E228" i="16"/>
  <c r="D228" i="16"/>
  <c r="J230" i="17"/>
  <c r="G231" i="17" s="1"/>
  <c r="I228" i="17"/>
  <c r="I372" i="17" s="1"/>
  <c r="H228" i="17"/>
  <c r="H372" i="17" s="1"/>
  <c r="G228" i="17"/>
  <c r="G372" i="17" s="1"/>
  <c r="F228" i="17"/>
  <c r="F372" i="17" s="1"/>
  <c r="E228" i="17"/>
  <c r="E372" i="17" s="1"/>
  <c r="D228" i="17"/>
  <c r="D372" i="17" s="1"/>
  <c r="J230" i="6"/>
  <c r="I231" i="6" s="1"/>
  <c r="I228" i="6"/>
  <c r="I372" i="6" s="1"/>
  <c r="H228" i="6"/>
  <c r="H372" i="6" s="1"/>
  <c r="G228" i="6"/>
  <c r="G372" i="6" s="1"/>
  <c r="F228" i="6"/>
  <c r="F372" i="6" s="1"/>
  <c r="E228" i="6"/>
  <c r="E372" i="6" s="1"/>
  <c r="D228" i="6"/>
  <c r="D372" i="6" s="1"/>
  <c r="J234" i="7"/>
  <c r="J234" i="8"/>
  <c r="J234" i="9"/>
  <c r="J234" i="10"/>
  <c r="I235" i="10" s="1"/>
  <c r="J234" i="12"/>
  <c r="J234" i="13"/>
  <c r="D235" i="13" s="1"/>
  <c r="J234" i="14"/>
  <c r="J234" i="15"/>
  <c r="G235" i="15" s="1"/>
  <c r="J234" i="16"/>
  <c r="J234" i="17"/>
  <c r="J234" i="6"/>
  <c r="D235" i="6" s="1"/>
  <c r="D228" i="5"/>
  <c r="G228" i="5"/>
  <c r="F231" i="16" l="1"/>
  <c r="E231" i="14"/>
  <c r="H231" i="14"/>
  <c r="I231" i="9"/>
  <c r="E231" i="8"/>
  <c r="D231" i="8"/>
  <c r="G231" i="14"/>
  <c r="I231" i="13"/>
  <c r="D231" i="13"/>
  <c r="I231" i="12"/>
  <c r="H231" i="12"/>
  <c r="G231" i="12"/>
  <c r="F231" i="12"/>
  <c r="E231" i="12"/>
  <c r="D231" i="12"/>
  <c r="F235" i="13"/>
  <c r="D231" i="16"/>
  <c r="I231" i="14"/>
  <c r="I231" i="10"/>
  <c r="E231" i="10"/>
  <c r="F231" i="10"/>
  <c r="G231" i="10"/>
  <c r="H231" i="10"/>
  <c r="H231" i="9"/>
  <c r="H231" i="17"/>
  <c r="G231" i="16"/>
  <c r="H231" i="15"/>
  <c r="J228" i="8"/>
  <c r="I229" i="8" s="1"/>
  <c r="J372" i="17"/>
  <c r="I231" i="17"/>
  <c r="I231" i="15"/>
  <c r="D231" i="14"/>
  <c r="J228" i="11"/>
  <c r="G229" i="11" s="1"/>
  <c r="J372" i="11"/>
  <c r="F231" i="8"/>
  <c r="J372" i="6"/>
  <c r="J228" i="14"/>
  <c r="H229" i="14" s="1"/>
  <c r="G231" i="8"/>
  <c r="H235" i="13"/>
  <c r="H231" i="13"/>
  <c r="I231" i="8"/>
  <c r="G231" i="7"/>
  <c r="I231" i="7"/>
  <c r="H231" i="7"/>
  <c r="J228" i="13"/>
  <c r="G229" i="13" s="1"/>
  <c r="H231" i="16"/>
  <c r="I231" i="16"/>
  <c r="G265" i="4"/>
  <c r="J228" i="16"/>
  <c r="G229" i="16" s="1"/>
  <c r="D231" i="10"/>
  <c r="J228" i="10"/>
  <c r="F229" i="10" s="1"/>
  <c r="D235" i="17"/>
  <c r="J228" i="17"/>
  <c r="E229" i="17" s="1"/>
  <c r="D235" i="16"/>
  <c r="D235" i="15"/>
  <c r="J228" i="15"/>
  <c r="F229" i="15" s="1"/>
  <c r="D235" i="14"/>
  <c r="J228" i="12"/>
  <c r="G229" i="12" s="1"/>
  <c r="D235" i="12"/>
  <c r="H235" i="12"/>
  <c r="D235" i="11"/>
  <c r="D235" i="10"/>
  <c r="D235" i="9"/>
  <c r="J228" i="9"/>
  <c r="G229" i="9" s="1"/>
  <c r="D235" i="8"/>
  <c r="J228" i="7"/>
  <c r="J228" i="6"/>
  <c r="H229" i="6" s="1"/>
  <c r="E231" i="6"/>
  <c r="F231" i="6"/>
  <c r="G231" i="6"/>
  <c r="H231" i="6"/>
  <c r="D231" i="6"/>
  <c r="D231" i="9"/>
  <c r="D231" i="7"/>
  <c r="D231" i="17"/>
  <c r="E231" i="17"/>
  <c r="E231" i="15"/>
  <c r="E231" i="13"/>
  <c r="E231" i="11"/>
  <c r="E231" i="9"/>
  <c r="E231" i="7"/>
  <c r="D231" i="15"/>
  <c r="F231" i="17"/>
  <c r="F231" i="15"/>
  <c r="F231" i="13"/>
  <c r="F231" i="11"/>
  <c r="F231" i="9"/>
  <c r="F231" i="7"/>
  <c r="E235" i="16"/>
  <c r="H235" i="16"/>
  <c r="F235" i="9"/>
  <c r="E235" i="12"/>
  <c r="H235" i="9"/>
  <c r="E235" i="8"/>
  <c r="F235" i="17"/>
  <c r="I235" i="14"/>
  <c r="G235" i="11"/>
  <c r="H235" i="8"/>
  <c r="H235" i="17"/>
  <c r="G235" i="17"/>
  <c r="I235" i="16"/>
  <c r="E235" i="14"/>
  <c r="G235" i="13"/>
  <c r="I235" i="12"/>
  <c r="E235" i="10"/>
  <c r="G235" i="9"/>
  <c r="I235" i="8"/>
  <c r="F235" i="14"/>
  <c r="F235" i="10"/>
  <c r="I235" i="17"/>
  <c r="E235" i="15"/>
  <c r="G235" i="14"/>
  <c r="I235" i="13"/>
  <c r="E235" i="11"/>
  <c r="G235" i="10"/>
  <c r="I235" i="9"/>
  <c r="F235" i="15"/>
  <c r="H235" i="14"/>
  <c r="F235" i="11"/>
  <c r="H235" i="10"/>
  <c r="F235" i="16"/>
  <c r="H235" i="15"/>
  <c r="F235" i="12"/>
  <c r="F235" i="8"/>
  <c r="H235" i="11"/>
  <c r="E235" i="17"/>
  <c r="G235" i="16"/>
  <c r="I235" i="15"/>
  <c r="E235" i="13"/>
  <c r="G235" i="12"/>
  <c r="I235" i="11"/>
  <c r="E235" i="9"/>
  <c r="G235" i="8"/>
  <c r="F235" i="6"/>
  <c r="G235" i="6"/>
  <c r="H235" i="6"/>
  <c r="I235" i="6"/>
  <c r="E235" i="6"/>
  <c r="J231" i="16" l="1"/>
  <c r="J231" i="12"/>
  <c r="J231" i="14"/>
  <c r="J231" i="8"/>
  <c r="H229" i="16"/>
  <c r="I229" i="16"/>
  <c r="G229" i="14"/>
  <c r="F229" i="14"/>
  <c r="D229" i="14"/>
  <c r="E229" i="14"/>
  <c r="I229" i="12"/>
  <c r="J231" i="11"/>
  <c r="E229" i="10"/>
  <c r="H229" i="10"/>
  <c r="G229" i="10"/>
  <c r="D229" i="10"/>
  <c r="G229" i="8"/>
  <c r="E229" i="8"/>
  <c r="H229" i="8"/>
  <c r="E229" i="6"/>
  <c r="J231" i="17"/>
  <c r="I229" i="17"/>
  <c r="D373" i="11"/>
  <c r="G373" i="11"/>
  <c r="H373" i="11"/>
  <c r="F373" i="11"/>
  <c r="E373" i="11"/>
  <c r="I373" i="11"/>
  <c r="J235" i="17"/>
  <c r="D229" i="17"/>
  <c r="F229" i="17"/>
  <c r="D229" i="8"/>
  <c r="I229" i="10"/>
  <c r="I229" i="14"/>
  <c r="J231" i="10"/>
  <c r="G373" i="6"/>
  <c r="E373" i="6"/>
  <c r="D373" i="6"/>
  <c r="I373" i="6"/>
  <c r="H373" i="6"/>
  <c r="F373" i="6"/>
  <c r="H373" i="17"/>
  <c r="I373" i="17"/>
  <c r="D373" i="17"/>
  <c r="F373" i="17"/>
  <c r="E373" i="17"/>
  <c r="G373" i="17"/>
  <c r="H229" i="17"/>
  <c r="G229" i="17"/>
  <c r="F229" i="6"/>
  <c r="D229" i="16"/>
  <c r="F229" i="8"/>
  <c r="J231" i="6"/>
  <c r="F229" i="16"/>
  <c r="I229" i="15"/>
  <c r="H229" i="15"/>
  <c r="D229" i="15"/>
  <c r="G229" i="15"/>
  <c r="E229" i="15"/>
  <c r="J231" i="15"/>
  <c r="J235" i="11"/>
  <c r="H229" i="13"/>
  <c r="D229" i="13"/>
  <c r="E229" i="13"/>
  <c r="I229" i="13"/>
  <c r="F229" i="13"/>
  <c r="I265" i="4"/>
  <c r="E265" i="4"/>
  <c r="F265" i="4"/>
  <c r="D265" i="4"/>
  <c r="E229" i="16"/>
  <c r="H265" i="4"/>
  <c r="J235" i="16"/>
  <c r="J235" i="15"/>
  <c r="E229" i="12"/>
  <c r="H229" i="12"/>
  <c r="F229" i="12"/>
  <c r="D229" i="12"/>
  <c r="I229" i="11"/>
  <c r="H229" i="11"/>
  <c r="F229" i="11"/>
  <c r="D229" i="11"/>
  <c r="E229" i="11"/>
  <c r="J235" i="10"/>
  <c r="J231" i="9"/>
  <c r="J235" i="9"/>
  <c r="I229" i="9"/>
  <c r="D229" i="9"/>
  <c r="E229" i="9"/>
  <c r="H229" i="9"/>
  <c r="F229" i="9"/>
  <c r="E229" i="7"/>
  <c r="F229" i="7"/>
  <c r="G229" i="7"/>
  <c r="D229" i="7"/>
  <c r="H229" i="7"/>
  <c r="I229" i="7"/>
  <c r="G229" i="6"/>
  <c r="D229" i="6"/>
  <c r="J235" i="6"/>
  <c r="I229" i="6"/>
  <c r="J231" i="13"/>
  <c r="J231" i="7"/>
  <c r="J235" i="12"/>
  <c r="J235" i="13"/>
  <c r="J235" i="14"/>
  <c r="J235" i="7"/>
  <c r="J235" i="8"/>
  <c r="J294" i="16"/>
  <c r="J229" i="16" l="1"/>
  <c r="J229" i="15"/>
  <c r="J229" i="14"/>
  <c r="J229" i="11"/>
  <c r="J229" i="10"/>
  <c r="J229" i="8"/>
  <c r="J229" i="17"/>
  <c r="J373" i="17"/>
  <c r="J373" i="6"/>
  <c r="J229" i="13"/>
  <c r="J373" i="11"/>
  <c r="J265" i="4"/>
  <c r="J229" i="12"/>
  <c r="J229" i="9"/>
  <c r="J229" i="7"/>
  <c r="J229" i="6"/>
  <c r="J360" i="15"/>
  <c r="J324" i="13" l="1"/>
  <c r="D325" i="13" s="1"/>
  <c r="H325" i="13" l="1"/>
  <c r="G325" i="13"/>
  <c r="I325" i="13"/>
  <c r="F325" i="13"/>
  <c r="E325" i="13"/>
  <c r="I112" i="7" l="1"/>
  <c r="H112" i="7"/>
  <c r="G112" i="7"/>
  <c r="F112" i="7"/>
  <c r="E112" i="7"/>
  <c r="D112" i="7"/>
  <c r="J360" i="6" l="1"/>
  <c r="J12" i="6"/>
  <c r="J14" i="6"/>
  <c r="D27" i="4" l="1"/>
  <c r="F27" i="4"/>
  <c r="H27" i="4"/>
  <c r="E434" i="4" l="1"/>
  <c r="F434" i="4"/>
  <c r="G434" i="4"/>
  <c r="H434" i="4"/>
  <c r="I434" i="4"/>
  <c r="D434" i="4"/>
  <c r="E432" i="4"/>
  <c r="F432" i="4"/>
  <c r="G432" i="4"/>
  <c r="H432" i="4"/>
  <c r="I432" i="4"/>
  <c r="D432" i="4"/>
  <c r="D414" i="4"/>
  <c r="E414" i="4"/>
  <c r="F414" i="4"/>
  <c r="G414" i="4"/>
  <c r="H414" i="4"/>
  <c r="I414" i="4"/>
  <c r="D416" i="4"/>
  <c r="D417" i="4" s="1"/>
  <c r="E416" i="4"/>
  <c r="F416" i="4"/>
  <c r="G416" i="4"/>
  <c r="H416" i="4"/>
  <c r="H417" i="4" s="1"/>
  <c r="I416" i="4"/>
  <c r="D366" i="4"/>
  <c r="E366" i="4"/>
  <c r="F366" i="4"/>
  <c r="G366" i="4"/>
  <c r="H366" i="4"/>
  <c r="I366" i="4"/>
  <c r="D368" i="4"/>
  <c r="E368" i="4"/>
  <c r="F368" i="4"/>
  <c r="G368" i="4"/>
  <c r="H368" i="4"/>
  <c r="I368" i="4"/>
  <c r="D372" i="4"/>
  <c r="D373" i="4" s="1"/>
  <c r="E372" i="4"/>
  <c r="F372" i="4"/>
  <c r="G372" i="4"/>
  <c r="H372" i="4"/>
  <c r="I372" i="4"/>
  <c r="I373" i="4" s="1"/>
  <c r="D374" i="4"/>
  <c r="D375" i="4" s="1"/>
  <c r="E374" i="4"/>
  <c r="F374" i="4"/>
  <c r="G374" i="4"/>
  <c r="H374" i="4"/>
  <c r="I374" i="4"/>
  <c r="D378" i="4"/>
  <c r="E378" i="4"/>
  <c r="F378" i="4"/>
  <c r="G378" i="4"/>
  <c r="H378" i="4"/>
  <c r="H379" i="4" s="1"/>
  <c r="I378" i="4"/>
  <c r="I379" i="4" s="1"/>
  <c r="D380" i="4"/>
  <c r="E380" i="4"/>
  <c r="F380" i="4"/>
  <c r="F381" i="4" s="1"/>
  <c r="G380" i="4"/>
  <c r="H380" i="4"/>
  <c r="H381" i="4" s="1"/>
  <c r="I380" i="4"/>
  <c r="D384" i="4"/>
  <c r="D385" i="4" s="1"/>
  <c r="E384" i="4"/>
  <c r="F384" i="4"/>
  <c r="G384" i="4"/>
  <c r="H384" i="4"/>
  <c r="I384" i="4"/>
  <c r="D386" i="4"/>
  <c r="E386" i="4"/>
  <c r="F386" i="4"/>
  <c r="G386" i="4"/>
  <c r="H386" i="4"/>
  <c r="I386" i="4"/>
  <c r="D390" i="4"/>
  <c r="D391" i="4" s="1"/>
  <c r="E390" i="4"/>
  <c r="F390" i="4"/>
  <c r="F391" i="4" s="1"/>
  <c r="G390" i="4"/>
  <c r="H390" i="4"/>
  <c r="I390" i="4"/>
  <c r="I391" i="4" s="1"/>
  <c r="D392" i="4"/>
  <c r="D393" i="4" s="1"/>
  <c r="E392" i="4"/>
  <c r="F392" i="4"/>
  <c r="G392" i="4"/>
  <c r="H392" i="4"/>
  <c r="H393" i="4" s="1"/>
  <c r="I392" i="4"/>
  <c r="D396" i="4"/>
  <c r="E396" i="4"/>
  <c r="F396" i="4"/>
  <c r="G396" i="4"/>
  <c r="H396" i="4"/>
  <c r="I396" i="4"/>
  <c r="D398" i="4"/>
  <c r="E398" i="4"/>
  <c r="F398" i="4"/>
  <c r="G398" i="4"/>
  <c r="H398" i="4"/>
  <c r="I398" i="4"/>
  <c r="D402" i="4"/>
  <c r="D403" i="4" s="1"/>
  <c r="E402" i="4"/>
  <c r="F402" i="4"/>
  <c r="G402" i="4"/>
  <c r="H402" i="4"/>
  <c r="I402" i="4"/>
  <c r="D404" i="4"/>
  <c r="E404" i="4"/>
  <c r="F404" i="4"/>
  <c r="G404" i="4"/>
  <c r="H404" i="4"/>
  <c r="I404" i="4"/>
  <c r="D408" i="4"/>
  <c r="D409" i="4" s="1"/>
  <c r="E408" i="4"/>
  <c r="F408" i="4"/>
  <c r="G408" i="4"/>
  <c r="H408" i="4"/>
  <c r="I408" i="4"/>
  <c r="D410" i="4"/>
  <c r="E410" i="4"/>
  <c r="F410" i="4"/>
  <c r="G410" i="4"/>
  <c r="H410" i="4"/>
  <c r="I410" i="4"/>
  <c r="I411" i="4" s="1"/>
  <c r="E362" i="4"/>
  <c r="F362" i="4"/>
  <c r="G362" i="4"/>
  <c r="H362" i="4"/>
  <c r="I362" i="4"/>
  <c r="D362" i="4"/>
  <c r="E360" i="4"/>
  <c r="D360" i="4"/>
  <c r="F348" i="4"/>
  <c r="G348" i="4"/>
  <c r="H348" i="4"/>
  <c r="I348" i="4"/>
  <c r="D348" i="4"/>
  <c r="D270" i="4"/>
  <c r="E270" i="4"/>
  <c r="F270" i="4"/>
  <c r="G270" i="4"/>
  <c r="H270" i="4"/>
  <c r="I270" i="4"/>
  <c r="D272" i="4"/>
  <c r="E272" i="4"/>
  <c r="F272" i="4"/>
  <c r="G272" i="4"/>
  <c r="H272" i="4"/>
  <c r="I272" i="4"/>
  <c r="D276" i="4"/>
  <c r="E276" i="4"/>
  <c r="F276" i="4"/>
  <c r="G276" i="4"/>
  <c r="H276" i="4"/>
  <c r="I276" i="4"/>
  <c r="D278" i="4"/>
  <c r="E278" i="4"/>
  <c r="F278" i="4"/>
  <c r="G278" i="4"/>
  <c r="H278" i="4"/>
  <c r="I278" i="4"/>
  <c r="D282" i="4"/>
  <c r="E282" i="4"/>
  <c r="F282" i="4"/>
  <c r="G282" i="4"/>
  <c r="H282" i="4"/>
  <c r="I282" i="4"/>
  <c r="D284" i="4"/>
  <c r="E284" i="4"/>
  <c r="F284" i="4"/>
  <c r="G284" i="4"/>
  <c r="H284" i="4"/>
  <c r="I284" i="4"/>
  <c r="D288" i="4"/>
  <c r="E288" i="4"/>
  <c r="F288" i="4"/>
  <c r="G288" i="4"/>
  <c r="H288" i="4"/>
  <c r="I288" i="4"/>
  <c r="D290" i="4"/>
  <c r="E290" i="4"/>
  <c r="F290" i="4"/>
  <c r="G290" i="4"/>
  <c r="H290" i="4"/>
  <c r="I290" i="4"/>
  <c r="D294" i="4"/>
  <c r="E294" i="4"/>
  <c r="F294" i="4"/>
  <c r="G294" i="4"/>
  <c r="H294" i="4"/>
  <c r="I294" i="4"/>
  <c r="D296" i="4"/>
  <c r="E296" i="4"/>
  <c r="F296" i="4"/>
  <c r="G296" i="4"/>
  <c r="H296" i="4"/>
  <c r="I296" i="4"/>
  <c r="D300" i="4"/>
  <c r="E300" i="4"/>
  <c r="F300" i="4"/>
  <c r="G300" i="4"/>
  <c r="H300" i="4"/>
  <c r="I300" i="4"/>
  <c r="D302" i="4"/>
  <c r="E302" i="4"/>
  <c r="F302" i="4"/>
  <c r="G302" i="4"/>
  <c r="H302" i="4"/>
  <c r="I302" i="4"/>
  <c r="D306" i="4"/>
  <c r="E306" i="4"/>
  <c r="F306" i="4"/>
  <c r="G306" i="4"/>
  <c r="H306" i="4"/>
  <c r="I306" i="4"/>
  <c r="D308" i="4"/>
  <c r="E308" i="4"/>
  <c r="F308" i="4"/>
  <c r="G308" i="4"/>
  <c r="H308" i="4"/>
  <c r="I308" i="4"/>
  <c r="D312" i="4"/>
  <c r="E312" i="4"/>
  <c r="F312" i="4"/>
  <c r="G312" i="4"/>
  <c r="H312" i="4"/>
  <c r="I312" i="4"/>
  <c r="D314" i="4"/>
  <c r="E314" i="4"/>
  <c r="F314" i="4"/>
  <c r="G314" i="4"/>
  <c r="H314" i="4"/>
  <c r="I314" i="4"/>
  <c r="D318" i="4"/>
  <c r="E318" i="4"/>
  <c r="F318" i="4"/>
  <c r="G318" i="4"/>
  <c r="H318" i="4"/>
  <c r="I318" i="4"/>
  <c r="D320" i="4"/>
  <c r="E320" i="4"/>
  <c r="F320" i="4"/>
  <c r="G320" i="4"/>
  <c r="H320" i="4"/>
  <c r="I320" i="4"/>
  <c r="D327" i="4"/>
  <c r="D328" i="4"/>
  <c r="D331" i="4"/>
  <c r="D333" i="4"/>
  <c r="D334" i="4"/>
  <c r="D335" i="4" s="1"/>
  <c r="D234" i="4"/>
  <c r="E234" i="4"/>
  <c r="F234" i="4"/>
  <c r="G234" i="4"/>
  <c r="H234" i="4"/>
  <c r="H235" i="4" s="1"/>
  <c r="I234" i="4"/>
  <c r="D236" i="4"/>
  <c r="E236" i="4"/>
  <c r="F236" i="4"/>
  <c r="F237" i="4" s="1"/>
  <c r="G236" i="4"/>
  <c r="G237" i="4" s="1"/>
  <c r="H236" i="4"/>
  <c r="H237" i="4" s="1"/>
  <c r="I236" i="4"/>
  <c r="D240" i="4"/>
  <c r="E240" i="4"/>
  <c r="F240" i="4"/>
  <c r="G240" i="4"/>
  <c r="G241" i="4" s="1"/>
  <c r="H240" i="4"/>
  <c r="H241" i="4" s="1"/>
  <c r="I240" i="4"/>
  <c r="I241" i="4" s="1"/>
  <c r="D242" i="4"/>
  <c r="E242" i="4"/>
  <c r="E243" i="4" s="1"/>
  <c r="F242" i="4"/>
  <c r="F243" i="4" s="1"/>
  <c r="G242" i="4"/>
  <c r="H242" i="4"/>
  <c r="I242" i="4"/>
  <c r="I243" i="4" s="1"/>
  <c r="D246" i="4"/>
  <c r="E246" i="4"/>
  <c r="F246" i="4"/>
  <c r="G246" i="4"/>
  <c r="H246" i="4"/>
  <c r="H247" i="4" s="1"/>
  <c r="I246" i="4"/>
  <c r="D248" i="4"/>
  <c r="E248" i="4"/>
  <c r="F248" i="4"/>
  <c r="G248" i="4"/>
  <c r="G249" i="4" s="1"/>
  <c r="H248" i="4"/>
  <c r="H249" i="4" s="1"/>
  <c r="I248" i="4"/>
  <c r="D252" i="4"/>
  <c r="E252" i="4"/>
  <c r="F252" i="4"/>
  <c r="G252" i="4"/>
  <c r="H252" i="4"/>
  <c r="H253" i="4" s="1"/>
  <c r="I252" i="4"/>
  <c r="D254" i="4"/>
  <c r="E254" i="4"/>
  <c r="F254" i="4"/>
  <c r="F255" i="4" s="1"/>
  <c r="G254" i="4"/>
  <c r="H254" i="4"/>
  <c r="H255" i="4" s="1"/>
  <c r="I254" i="4"/>
  <c r="F224" i="4"/>
  <c r="G224" i="4"/>
  <c r="H224" i="4"/>
  <c r="H225" i="4" s="1"/>
  <c r="I224" i="4"/>
  <c r="E206" i="4"/>
  <c r="E207" i="4" s="1"/>
  <c r="F206" i="4"/>
  <c r="G206" i="4"/>
  <c r="H206" i="4"/>
  <c r="H207" i="4" s="1"/>
  <c r="I206" i="4"/>
  <c r="I207" i="4" s="1"/>
  <c r="D206" i="4"/>
  <c r="D198" i="4"/>
  <c r="E198" i="4"/>
  <c r="F198" i="4"/>
  <c r="G198" i="4"/>
  <c r="H198" i="4"/>
  <c r="H199" i="4" s="1"/>
  <c r="I198" i="4"/>
  <c r="D200" i="4"/>
  <c r="E200" i="4"/>
  <c r="E201" i="4" s="1"/>
  <c r="F200" i="4"/>
  <c r="G200" i="4"/>
  <c r="G201" i="4" s="1"/>
  <c r="H200" i="4"/>
  <c r="I200" i="4"/>
  <c r="I201" i="4" s="1"/>
  <c r="D204" i="4"/>
  <c r="E204" i="4"/>
  <c r="F204" i="4"/>
  <c r="G204" i="4"/>
  <c r="H204" i="4"/>
  <c r="I204" i="4"/>
  <c r="D210" i="4"/>
  <c r="E210" i="4"/>
  <c r="F210" i="4"/>
  <c r="F211" i="4" s="1"/>
  <c r="G210" i="4"/>
  <c r="G211" i="4" s="1"/>
  <c r="H210" i="4"/>
  <c r="I210" i="4"/>
  <c r="D212" i="4"/>
  <c r="E212" i="4"/>
  <c r="F212" i="4"/>
  <c r="F213" i="4" s="1"/>
  <c r="G212" i="4"/>
  <c r="H212" i="4"/>
  <c r="H213" i="4" s="1"/>
  <c r="I212" i="4"/>
  <c r="I213" i="4" s="1"/>
  <c r="D216" i="4"/>
  <c r="E216" i="4"/>
  <c r="F216" i="4"/>
  <c r="G216" i="4"/>
  <c r="H216" i="4"/>
  <c r="H217" i="4" s="1"/>
  <c r="I216" i="4"/>
  <c r="D218" i="4"/>
  <c r="E218" i="4"/>
  <c r="F218" i="4"/>
  <c r="F219" i="4" s="1"/>
  <c r="G218" i="4"/>
  <c r="H218" i="4"/>
  <c r="I218" i="4"/>
  <c r="I219" i="4" s="1"/>
  <c r="D222" i="4"/>
  <c r="E222" i="4"/>
  <c r="F222" i="4"/>
  <c r="G222" i="4"/>
  <c r="H222" i="4"/>
  <c r="I222" i="4"/>
  <c r="D224" i="4"/>
  <c r="E224" i="4"/>
  <c r="D228" i="4"/>
  <c r="E228" i="4"/>
  <c r="F228" i="4"/>
  <c r="G228" i="4"/>
  <c r="H228" i="4"/>
  <c r="H229" i="4" s="1"/>
  <c r="I228" i="4"/>
  <c r="D230" i="4"/>
  <c r="E230" i="4"/>
  <c r="F230" i="4"/>
  <c r="G230" i="4"/>
  <c r="H230" i="4"/>
  <c r="I230" i="4"/>
  <c r="D192" i="4"/>
  <c r="D162" i="4"/>
  <c r="E162" i="4"/>
  <c r="F162" i="4"/>
  <c r="G162" i="4"/>
  <c r="H162" i="4"/>
  <c r="H163" i="4" s="1"/>
  <c r="I162" i="4"/>
  <c r="D164" i="4"/>
  <c r="E164" i="4"/>
  <c r="F164" i="4"/>
  <c r="F165" i="4" s="1"/>
  <c r="G164" i="4"/>
  <c r="H164" i="4"/>
  <c r="I164" i="4"/>
  <c r="D168" i="4"/>
  <c r="E168" i="4"/>
  <c r="F168" i="4"/>
  <c r="G168" i="4"/>
  <c r="H168" i="4"/>
  <c r="I168" i="4"/>
  <c r="D170" i="4"/>
  <c r="E170" i="4"/>
  <c r="F170" i="4"/>
  <c r="F171" i="4" s="1"/>
  <c r="G170" i="4"/>
  <c r="H170" i="4"/>
  <c r="H171" i="4" s="1"/>
  <c r="I170" i="4"/>
  <c r="D174" i="4"/>
  <c r="E174" i="4"/>
  <c r="F174" i="4"/>
  <c r="G174" i="4"/>
  <c r="H174" i="4"/>
  <c r="H175" i="4" s="1"/>
  <c r="I174" i="4"/>
  <c r="D176" i="4"/>
  <c r="E176" i="4"/>
  <c r="F176" i="4"/>
  <c r="F177" i="4" s="1"/>
  <c r="G176" i="4"/>
  <c r="G177" i="4" s="1"/>
  <c r="H176" i="4"/>
  <c r="H177" i="4" s="1"/>
  <c r="I176" i="4"/>
  <c r="D180" i="4"/>
  <c r="E180" i="4"/>
  <c r="F180" i="4"/>
  <c r="G180" i="4"/>
  <c r="H180" i="4"/>
  <c r="H181" i="4" s="1"/>
  <c r="I180" i="4"/>
  <c r="D182" i="4"/>
  <c r="E182" i="4"/>
  <c r="F182" i="4"/>
  <c r="F183" i="4" s="1"/>
  <c r="G182" i="4"/>
  <c r="G183" i="4" s="1"/>
  <c r="H182" i="4"/>
  <c r="H183" i="4" s="1"/>
  <c r="I182" i="4"/>
  <c r="D186" i="4"/>
  <c r="E186" i="4"/>
  <c r="F186" i="4"/>
  <c r="G186" i="4"/>
  <c r="G187" i="4" s="1"/>
  <c r="H186" i="4"/>
  <c r="H187" i="4" s="1"/>
  <c r="I186" i="4"/>
  <c r="D188" i="4"/>
  <c r="E188" i="4"/>
  <c r="F188" i="4"/>
  <c r="F189" i="4" s="1"/>
  <c r="G188" i="4"/>
  <c r="G189" i="4" s="1"/>
  <c r="H188" i="4"/>
  <c r="H189" i="4" s="1"/>
  <c r="I188" i="4"/>
  <c r="I189" i="4" s="1"/>
  <c r="E192" i="4"/>
  <c r="F192" i="4"/>
  <c r="G192" i="4"/>
  <c r="H192" i="4"/>
  <c r="I192" i="4"/>
  <c r="D194" i="4"/>
  <c r="E194" i="4"/>
  <c r="F194" i="4"/>
  <c r="G194" i="4"/>
  <c r="H194" i="4"/>
  <c r="I194" i="4"/>
  <c r="D108" i="4"/>
  <c r="E108" i="4"/>
  <c r="F108" i="4"/>
  <c r="G108" i="4"/>
  <c r="H108" i="4"/>
  <c r="I108" i="4"/>
  <c r="D110" i="4"/>
  <c r="E110" i="4"/>
  <c r="F110" i="4"/>
  <c r="G110" i="4"/>
  <c r="H110" i="4"/>
  <c r="I110" i="4"/>
  <c r="D114" i="4"/>
  <c r="E114" i="4"/>
  <c r="F114" i="4"/>
  <c r="G114" i="4"/>
  <c r="H114" i="4"/>
  <c r="I114" i="4"/>
  <c r="D116" i="4"/>
  <c r="E116" i="4"/>
  <c r="F116" i="4"/>
  <c r="G116" i="4"/>
  <c r="H116" i="4"/>
  <c r="H117" i="4" s="1"/>
  <c r="I116" i="4"/>
  <c r="D120" i="4"/>
  <c r="E120" i="4"/>
  <c r="F120" i="4"/>
  <c r="G120" i="4"/>
  <c r="H120" i="4"/>
  <c r="I120" i="4"/>
  <c r="D122" i="4"/>
  <c r="E122" i="4"/>
  <c r="F122" i="4"/>
  <c r="G122" i="4"/>
  <c r="H122" i="4"/>
  <c r="H123" i="4" s="1"/>
  <c r="I122" i="4"/>
  <c r="D126" i="4"/>
  <c r="E126" i="4"/>
  <c r="F126" i="4"/>
  <c r="G126" i="4"/>
  <c r="H126" i="4"/>
  <c r="I126" i="4"/>
  <c r="D128" i="4"/>
  <c r="E128" i="4"/>
  <c r="F128" i="4"/>
  <c r="F129" i="4" s="1"/>
  <c r="G128" i="4"/>
  <c r="H128" i="4"/>
  <c r="I128" i="4"/>
  <c r="D132" i="4"/>
  <c r="E132" i="4"/>
  <c r="F132" i="4"/>
  <c r="G132" i="4"/>
  <c r="H132" i="4"/>
  <c r="H133" i="4" s="1"/>
  <c r="I132" i="4"/>
  <c r="H135" i="4"/>
  <c r="D138" i="4"/>
  <c r="E138" i="4"/>
  <c r="F138" i="4"/>
  <c r="G138" i="4"/>
  <c r="H138" i="4"/>
  <c r="I138" i="4"/>
  <c r="D140" i="4"/>
  <c r="E140" i="4"/>
  <c r="F140" i="4"/>
  <c r="G140" i="4"/>
  <c r="G141" i="4" s="1"/>
  <c r="H140" i="4"/>
  <c r="I140" i="4"/>
  <c r="D144" i="4"/>
  <c r="E144" i="4"/>
  <c r="F144" i="4"/>
  <c r="G144" i="4"/>
  <c r="H144" i="4"/>
  <c r="H145" i="4" s="1"/>
  <c r="I144" i="4"/>
  <c r="D146" i="4"/>
  <c r="E146" i="4"/>
  <c r="F146" i="4"/>
  <c r="F147" i="4" s="1"/>
  <c r="G146" i="4"/>
  <c r="H146" i="4"/>
  <c r="H147" i="4" s="1"/>
  <c r="I146" i="4"/>
  <c r="D150" i="4"/>
  <c r="E150" i="4"/>
  <c r="F150" i="4"/>
  <c r="G150" i="4"/>
  <c r="H150" i="4"/>
  <c r="I150" i="4"/>
  <c r="D152" i="4"/>
  <c r="E152" i="4"/>
  <c r="F152" i="4"/>
  <c r="G152" i="4"/>
  <c r="G153" i="4" s="1"/>
  <c r="H152" i="4"/>
  <c r="I152" i="4"/>
  <c r="D156" i="4"/>
  <c r="E156" i="4"/>
  <c r="F156" i="4"/>
  <c r="G156" i="4"/>
  <c r="H156" i="4"/>
  <c r="H157" i="4" s="1"/>
  <c r="I156" i="4"/>
  <c r="D158" i="4"/>
  <c r="E158" i="4"/>
  <c r="E159" i="4" s="1"/>
  <c r="F158" i="4"/>
  <c r="F159" i="4" s="1"/>
  <c r="G158" i="4"/>
  <c r="H158" i="4"/>
  <c r="H159" i="4" s="1"/>
  <c r="I158" i="4"/>
  <c r="D78" i="4"/>
  <c r="E78" i="4"/>
  <c r="F78" i="4"/>
  <c r="G78" i="4"/>
  <c r="H78" i="4"/>
  <c r="I78" i="4"/>
  <c r="D80" i="4"/>
  <c r="E80" i="4"/>
  <c r="F80" i="4"/>
  <c r="G80" i="4"/>
  <c r="H80" i="4"/>
  <c r="I80" i="4"/>
  <c r="D84" i="4"/>
  <c r="E84" i="4"/>
  <c r="F84" i="4"/>
  <c r="G84" i="4"/>
  <c r="H84" i="4"/>
  <c r="I84" i="4"/>
  <c r="D86" i="4"/>
  <c r="E86" i="4"/>
  <c r="F86" i="4"/>
  <c r="G86" i="4"/>
  <c r="H86" i="4"/>
  <c r="H87" i="4" s="1"/>
  <c r="I86" i="4"/>
  <c r="D90" i="4"/>
  <c r="E90" i="4"/>
  <c r="F90" i="4"/>
  <c r="G90" i="4"/>
  <c r="H90" i="4"/>
  <c r="I90" i="4"/>
  <c r="D92" i="4"/>
  <c r="E92" i="4"/>
  <c r="F92" i="4"/>
  <c r="G92" i="4"/>
  <c r="H92" i="4"/>
  <c r="I92" i="4"/>
  <c r="D96" i="4"/>
  <c r="E96" i="4"/>
  <c r="F96" i="4"/>
  <c r="G96" i="4"/>
  <c r="H96" i="4"/>
  <c r="I96" i="4"/>
  <c r="D98" i="4"/>
  <c r="E98" i="4"/>
  <c r="F98" i="4"/>
  <c r="G98" i="4"/>
  <c r="H98" i="4"/>
  <c r="H99" i="4" s="1"/>
  <c r="I98" i="4"/>
  <c r="D102" i="4"/>
  <c r="E102" i="4"/>
  <c r="F102" i="4"/>
  <c r="G102" i="4"/>
  <c r="H102" i="4"/>
  <c r="H103" i="4" s="1"/>
  <c r="I102" i="4"/>
  <c r="D104" i="4"/>
  <c r="E104" i="4"/>
  <c r="F104" i="4"/>
  <c r="F105" i="4" s="1"/>
  <c r="G104" i="4"/>
  <c r="H104" i="4"/>
  <c r="I104" i="4"/>
  <c r="E74" i="4"/>
  <c r="F74" i="4"/>
  <c r="G74" i="4"/>
  <c r="H74" i="4"/>
  <c r="I74" i="4"/>
  <c r="D74" i="4"/>
  <c r="E72" i="4"/>
  <c r="F72" i="4"/>
  <c r="G72" i="4"/>
  <c r="H72" i="4"/>
  <c r="I72" i="4"/>
  <c r="D72" i="4"/>
  <c r="F328" i="4"/>
  <c r="F334" i="4"/>
  <c r="E42" i="4"/>
  <c r="F42" i="4"/>
  <c r="G42" i="4"/>
  <c r="H42" i="4"/>
  <c r="I42" i="4"/>
  <c r="D44" i="4"/>
  <c r="E44" i="4"/>
  <c r="F44" i="4"/>
  <c r="G44" i="4"/>
  <c r="H44" i="4"/>
  <c r="I44" i="4"/>
  <c r="D48" i="4"/>
  <c r="E48" i="4"/>
  <c r="F48" i="4"/>
  <c r="G48" i="4"/>
  <c r="H48" i="4"/>
  <c r="I48" i="4"/>
  <c r="D50" i="4"/>
  <c r="E50" i="4"/>
  <c r="F50" i="4"/>
  <c r="G50" i="4"/>
  <c r="H50" i="4"/>
  <c r="I50" i="4"/>
  <c r="D54" i="4"/>
  <c r="E54" i="4"/>
  <c r="F54" i="4"/>
  <c r="G54" i="4"/>
  <c r="H54" i="4"/>
  <c r="I54" i="4"/>
  <c r="D56" i="4"/>
  <c r="E56" i="4"/>
  <c r="F56" i="4"/>
  <c r="G56" i="4"/>
  <c r="H56" i="4"/>
  <c r="I56" i="4"/>
  <c r="I358" i="10"/>
  <c r="H358" i="10"/>
  <c r="G358" i="10"/>
  <c r="F358" i="10"/>
  <c r="E358" i="10"/>
  <c r="D358" i="10"/>
  <c r="I352" i="10"/>
  <c r="H352" i="10"/>
  <c r="G352" i="10"/>
  <c r="F352" i="10"/>
  <c r="E352" i="10"/>
  <c r="D352" i="10"/>
  <c r="I346" i="10"/>
  <c r="H346" i="10"/>
  <c r="G346" i="10"/>
  <c r="F346" i="10"/>
  <c r="E346" i="10"/>
  <c r="D346" i="10"/>
  <c r="I340" i="10"/>
  <c r="H340" i="10"/>
  <c r="G340" i="10"/>
  <c r="F340" i="10"/>
  <c r="E340" i="10"/>
  <c r="D340" i="10"/>
  <c r="I334" i="10"/>
  <c r="H334" i="10"/>
  <c r="G334" i="10"/>
  <c r="F334" i="10"/>
  <c r="E334" i="10"/>
  <c r="D334" i="10"/>
  <c r="I328" i="10"/>
  <c r="H328" i="10"/>
  <c r="G328" i="10"/>
  <c r="F328" i="10"/>
  <c r="E328" i="10"/>
  <c r="D328" i="10"/>
  <c r="I322" i="10"/>
  <c r="H322" i="10"/>
  <c r="G322" i="10"/>
  <c r="F322" i="10"/>
  <c r="E322" i="10"/>
  <c r="D322" i="10"/>
  <c r="I316" i="10"/>
  <c r="H316" i="10"/>
  <c r="G316" i="10"/>
  <c r="F316" i="10"/>
  <c r="E316" i="10"/>
  <c r="D316" i="10"/>
  <c r="I310" i="10"/>
  <c r="H310" i="10"/>
  <c r="G310" i="10"/>
  <c r="F310" i="10"/>
  <c r="E310" i="10"/>
  <c r="D310" i="10"/>
  <c r="J222" i="8"/>
  <c r="J138" i="4" l="1"/>
  <c r="J396" i="4"/>
  <c r="F397" i="4" s="1"/>
  <c r="J398" i="4"/>
  <c r="D397" i="4"/>
  <c r="D399" i="4"/>
  <c r="J42" i="4"/>
  <c r="F226" i="4"/>
  <c r="E160" i="4"/>
  <c r="E112" i="4"/>
  <c r="D244" i="4"/>
  <c r="I184" i="4"/>
  <c r="D238" i="4"/>
  <c r="E208" i="4"/>
  <c r="G172" i="4"/>
  <c r="H154" i="4"/>
  <c r="D136" i="4"/>
  <c r="I94" i="4"/>
  <c r="E118" i="4"/>
  <c r="D58" i="4"/>
  <c r="H52" i="4"/>
  <c r="D46" i="4"/>
  <c r="E58" i="4"/>
  <c r="I52" i="4"/>
  <c r="E76" i="4"/>
  <c r="H107" i="4"/>
  <c r="H94" i="4"/>
  <c r="I58" i="4"/>
  <c r="E52" i="4"/>
  <c r="I46" i="4"/>
  <c r="I76" i="4"/>
  <c r="E130" i="4"/>
  <c r="H46" i="4"/>
  <c r="H376" i="4"/>
  <c r="D118" i="4"/>
  <c r="H383" i="4"/>
  <c r="D436" i="4"/>
  <c r="G208" i="4"/>
  <c r="H203" i="4"/>
  <c r="D166" i="4"/>
  <c r="D160" i="4"/>
  <c r="E148" i="4"/>
  <c r="D142" i="4"/>
  <c r="I112" i="4"/>
  <c r="D100" i="4"/>
  <c r="H82" i="4"/>
  <c r="F82" i="4"/>
  <c r="G46" i="4"/>
  <c r="E172" i="4"/>
  <c r="E412" i="4"/>
  <c r="F400" i="4"/>
  <c r="G418" i="4"/>
  <c r="E136" i="4"/>
  <c r="H208" i="4"/>
  <c r="D82" i="4"/>
  <c r="I232" i="4"/>
  <c r="D202" i="4"/>
  <c r="D88" i="4"/>
  <c r="D130" i="4"/>
  <c r="H179" i="4"/>
  <c r="D256" i="4"/>
  <c r="I412" i="4"/>
  <c r="F395" i="4"/>
  <c r="G382" i="4"/>
  <c r="G82" i="4"/>
  <c r="E202" i="4"/>
  <c r="E94" i="4"/>
  <c r="I130" i="4"/>
  <c r="E124" i="4"/>
  <c r="I118" i="4"/>
  <c r="D172" i="4"/>
  <c r="E232" i="4"/>
  <c r="H239" i="4"/>
  <c r="H100" i="4"/>
  <c r="D124" i="4"/>
  <c r="D232" i="4"/>
  <c r="H238" i="4"/>
  <c r="F76" i="4"/>
  <c r="I106" i="4"/>
  <c r="G88" i="4"/>
  <c r="E400" i="4"/>
  <c r="G394" i="4"/>
  <c r="E388" i="4"/>
  <c r="H370" i="4"/>
  <c r="F418" i="4"/>
  <c r="F100" i="4"/>
  <c r="F196" i="4"/>
  <c r="F172" i="4"/>
  <c r="I172" i="4"/>
  <c r="E166" i="4"/>
  <c r="G238" i="4"/>
  <c r="E196" i="4"/>
  <c r="D184" i="4"/>
  <c r="F221" i="4"/>
  <c r="F382" i="4"/>
  <c r="F260" i="4"/>
  <c r="F261" i="4" s="1"/>
  <c r="F46" i="4"/>
  <c r="I100" i="4"/>
  <c r="G100" i="4"/>
  <c r="F88" i="4"/>
  <c r="E82" i="4"/>
  <c r="H142" i="4"/>
  <c r="I111" i="4"/>
  <c r="H112" i="4"/>
  <c r="H167" i="4"/>
  <c r="H226" i="4"/>
  <c r="G202" i="4"/>
  <c r="F239" i="4"/>
  <c r="H419" i="4"/>
  <c r="F388" i="4"/>
  <c r="I376" i="4"/>
  <c r="E46" i="4"/>
  <c r="G58" i="4"/>
  <c r="F106" i="4"/>
  <c r="E100" i="4"/>
  <c r="I82" i="4"/>
  <c r="H130" i="4"/>
  <c r="E190" i="4"/>
  <c r="H178" i="4"/>
  <c r="H172" i="4"/>
  <c r="F215" i="4"/>
  <c r="F202" i="4"/>
  <c r="D395" i="4"/>
  <c r="H202" i="4"/>
  <c r="H58" i="4"/>
  <c r="G106" i="4"/>
  <c r="E142" i="4"/>
  <c r="G112" i="4"/>
  <c r="I196" i="4"/>
  <c r="D190" i="4"/>
  <c r="I214" i="4"/>
  <c r="F412" i="4"/>
  <c r="D407" i="4"/>
  <c r="H185" i="4"/>
  <c r="I220" i="4"/>
  <c r="F214" i="4"/>
  <c r="H201" i="4"/>
  <c r="F52" i="4"/>
  <c r="H88" i="4"/>
  <c r="I160" i="4"/>
  <c r="G94" i="4"/>
  <c r="D148" i="4"/>
  <c r="I124" i="4"/>
  <c r="G196" i="4"/>
  <c r="G184" i="4"/>
  <c r="F178" i="4"/>
  <c r="I166" i="4"/>
  <c r="H214" i="4"/>
  <c r="F208" i="4"/>
  <c r="H406" i="4"/>
  <c r="D52" i="4"/>
  <c r="D106" i="4"/>
  <c r="I88" i="4"/>
  <c r="G160" i="4"/>
  <c r="E154" i="4"/>
  <c r="D154" i="4"/>
  <c r="I142" i="4"/>
  <c r="F124" i="4"/>
  <c r="G190" i="4"/>
  <c r="E178" i="4"/>
  <c r="D178" i="4"/>
  <c r="G220" i="4"/>
  <c r="D220" i="4"/>
  <c r="H211" i="4"/>
  <c r="I202" i="4"/>
  <c r="H257" i="4"/>
  <c r="I244" i="4"/>
  <c r="F238" i="4"/>
  <c r="J236" i="4"/>
  <c r="F258" i="4"/>
  <c r="D405" i="4"/>
  <c r="D394" i="4"/>
  <c r="F383" i="4"/>
  <c r="D382" i="4"/>
  <c r="F370" i="4"/>
  <c r="F58" i="4"/>
  <c r="E106" i="4"/>
  <c r="F94" i="4"/>
  <c r="D94" i="4"/>
  <c r="H141" i="4"/>
  <c r="F136" i="4"/>
  <c r="D112" i="4"/>
  <c r="H196" i="4"/>
  <c r="H184" i="4"/>
  <c r="G178" i="4"/>
  <c r="H256" i="4"/>
  <c r="H244" i="4"/>
  <c r="D388" i="4"/>
  <c r="H106" i="4"/>
  <c r="I208" i="4"/>
  <c r="F250" i="4"/>
  <c r="E244" i="4"/>
  <c r="G406" i="4"/>
  <c r="F379" i="4"/>
  <c r="D370" i="4"/>
  <c r="D419" i="4"/>
  <c r="F235" i="4"/>
  <c r="H395" i="4"/>
  <c r="H418" i="4"/>
  <c r="D214" i="4"/>
  <c r="D406" i="4"/>
  <c r="E88" i="4"/>
  <c r="I154" i="4"/>
  <c r="H118" i="4"/>
  <c r="F190" i="4"/>
  <c r="I178" i="4"/>
  <c r="G232" i="4"/>
  <c r="D250" i="4"/>
  <c r="F376" i="4"/>
  <c r="H415" i="4"/>
  <c r="J252" i="4"/>
  <c r="J366" i="4"/>
  <c r="E184" i="4"/>
  <c r="H169" i="4"/>
  <c r="G166" i="4"/>
  <c r="H232" i="4"/>
  <c r="D226" i="4"/>
  <c r="E214" i="4"/>
  <c r="F244" i="4"/>
  <c r="D401" i="4"/>
  <c r="H161" i="4"/>
  <c r="H149" i="4"/>
  <c r="G148" i="4"/>
  <c r="I136" i="4"/>
  <c r="H190" i="4"/>
  <c r="F184" i="4"/>
  <c r="I177" i="4"/>
  <c r="H173" i="4"/>
  <c r="H166" i="4"/>
  <c r="F232" i="4"/>
  <c r="G226" i="4"/>
  <c r="H220" i="4"/>
  <c r="G214" i="4"/>
  <c r="E256" i="4"/>
  <c r="G245" i="4"/>
  <c r="J408" i="4"/>
  <c r="H394" i="4"/>
  <c r="D377" i="4"/>
  <c r="D418" i="4"/>
  <c r="J416" i="4"/>
  <c r="H105" i="4"/>
  <c r="I148" i="4"/>
  <c r="H136" i="4"/>
  <c r="H124" i="4"/>
  <c r="H251" i="4"/>
  <c r="J240" i="4"/>
  <c r="D379" i="4"/>
  <c r="J372" i="4"/>
  <c r="G52" i="4"/>
  <c r="H160" i="4"/>
  <c r="H148" i="4"/>
  <c r="E177" i="4"/>
  <c r="F166" i="4"/>
  <c r="E226" i="4"/>
  <c r="F220" i="4"/>
  <c r="F217" i="4"/>
  <c r="H250" i="4"/>
  <c r="J246" i="4"/>
  <c r="D258" i="4"/>
  <c r="J348" i="4"/>
  <c r="D413" i="4"/>
  <c r="J392" i="4"/>
  <c r="H382" i="4"/>
  <c r="F417" i="4"/>
  <c r="F256" i="4"/>
  <c r="H93" i="4"/>
  <c r="D196" i="4"/>
  <c r="I231" i="4"/>
  <c r="E220" i="4"/>
  <c r="H215" i="4"/>
  <c r="G250" i="4"/>
  <c r="J248" i="4"/>
  <c r="H243" i="4"/>
  <c r="J404" i="4"/>
  <c r="J402" i="4"/>
  <c r="J368" i="4"/>
  <c r="D415" i="4"/>
  <c r="H137" i="4"/>
  <c r="H191" i="4"/>
  <c r="H233" i="4"/>
  <c r="H231" i="4"/>
  <c r="H245" i="4"/>
  <c r="D411" i="4"/>
  <c r="F393" i="4"/>
  <c r="H388" i="4"/>
  <c r="J380" i="4"/>
  <c r="D381" i="4" s="1"/>
  <c r="J378" i="4"/>
  <c r="E376" i="4"/>
  <c r="G370" i="4"/>
  <c r="H165" i="4"/>
  <c r="I256" i="4"/>
  <c r="J234" i="4"/>
  <c r="D260" i="4"/>
  <c r="I400" i="4"/>
  <c r="H391" i="4"/>
  <c r="J390" i="4"/>
  <c r="J384" i="4"/>
  <c r="D376" i="4"/>
  <c r="I190" i="4"/>
  <c r="H399" i="4"/>
  <c r="I395" i="4"/>
  <c r="I388" i="4"/>
  <c r="J414" i="4"/>
  <c r="I418" i="4"/>
  <c r="E418" i="4"/>
  <c r="H412" i="4"/>
  <c r="D412" i="4"/>
  <c r="J410" i="4"/>
  <c r="F406" i="4"/>
  <c r="H400" i="4"/>
  <c r="D400" i="4"/>
  <c r="F394" i="4"/>
  <c r="I393" i="4"/>
  <c r="J386" i="4"/>
  <c r="J374" i="4"/>
  <c r="G412" i="4"/>
  <c r="I406" i="4"/>
  <c r="E406" i="4"/>
  <c r="G400" i="4"/>
  <c r="I394" i="4"/>
  <c r="E394" i="4"/>
  <c r="G388" i="4"/>
  <c r="I382" i="4"/>
  <c r="E382" i="4"/>
  <c r="G376" i="4"/>
  <c r="I370" i="4"/>
  <c r="E370" i="4"/>
  <c r="G255" i="4"/>
  <c r="J254" i="4"/>
  <c r="I249" i="4"/>
  <c r="I245" i="4"/>
  <c r="G243" i="4"/>
  <c r="J242" i="4"/>
  <c r="G239" i="4"/>
  <c r="I237" i="4"/>
  <c r="E237" i="4"/>
  <c r="G235" i="4"/>
  <c r="G256" i="4"/>
  <c r="I250" i="4"/>
  <c r="E250" i="4"/>
  <c r="G244" i="4"/>
  <c r="I238" i="4"/>
  <c r="E238" i="4"/>
  <c r="I226" i="4"/>
  <c r="G207" i="4"/>
  <c r="D208" i="4"/>
  <c r="G191" i="4"/>
  <c r="G136" i="4"/>
  <c r="G130" i="4"/>
  <c r="G124" i="4"/>
  <c r="F160" i="4"/>
  <c r="F148" i="4"/>
  <c r="G154" i="4"/>
  <c r="G142" i="4"/>
  <c r="G118" i="4"/>
  <c r="F154" i="4"/>
  <c r="F142" i="4"/>
  <c r="F118" i="4"/>
  <c r="F112" i="4"/>
  <c r="G159" i="4"/>
  <c r="F130" i="4"/>
  <c r="D76" i="4"/>
  <c r="H76" i="4"/>
  <c r="G76" i="4"/>
  <c r="J391" i="4" l="1"/>
  <c r="D255" i="4"/>
  <c r="E249" i="4"/>
  <c r="E253" i="4"/>
  <c r="E381" i="4"/>
  <c r="J373" i="4"/>
  <c r="G393" i="4"/>
  <c r="I415" i="4"/>
  <c r="D235" i="4"/>
  <c r="G417" i="4"/>
  <c r="E379" i="4"/>
  <c r="D243" i="4"/>
  <c r="J243" i="4" s="1"/>
  <c r="G375" i="4"/>
  <c r="D241" i="4"/>
  <c r="D247" i="4"/>
  <c r="D237" i="4"/>
  <c r="J237" i="4" s="1"/>
  <c r="H411" i="4"/>
  <c r="E409" i="4"/>
  <c r="H405" i="4"/>
  <c r="G403" i="4"/>
  <c r="G387" i="4"/>
  <c r="I385" i="4"/>
  <c r="D369" i="4"/>
  <c r="I367" i="4"/>
  <c r="E373" i="4"/>
  <c r="H387" i="4"/>
  <c r="E241" i="4"/>
  <c r="J244" i="4"/>
  <c r="G369" i="4"/>
  <c r="D249" i="4"/>
  <c r="F249" i="4"/>
  <c r="E367" i="4"/>
  <c r="I369" i="4"/>
  <c r="J417" i="4"/>
  <c r="E235" i="4"/>
  <c r="F399" i="4"/>
  <c r="G409" i="4"/>
  <c r="J250" i="4"/>
  <c r="I235" i="4"/>
  <c r="F373" i="4"/>
  <c r="I399" i="4"/>
  <c r="G373" i="4"/>
  <c r="G397" i="4"/>
  <c r="E415" i="4"/>
  <c r="H397" i="4"/>
  <c r="H385" i="4"/>
  <c r="J409" i="4"/>
  <c r="E397" i="4"/>
  <c r="J399" i="4"/>
  <c r="F409" i="4"/>
  <c r="G391" i="4"/>
  <c r="J394" i="4"/>
  <c r="H403" i="4"/>
  <c r="I409" i="4"/>
  <c r="G379" i="4"/>
  <c r="E391" i="4"/>
  <c r="H369" i="4"/>
  <c r="D253" i="4"/>
  <c r="I403" i="4"/>
  <c r="J415" i="4"/>
  <c r="F403" i="4"/>
  <c r="E403" i="4"/>
  <c r="F367" i="4"/>
  <c r="J238" i="4"/>
  <c r="F241" i="4"/>
  <c r="G367" i="4"/>
  <c r="G405" i="4"/>
  <c r="D367" i="4"/>
  <c r="F415" i="4"/>
  <c r="G253" i="4"/>
  <c r="I253" i="4"/>
  <c r="J403" i="4"/>
  <c r="H367" i="4"/>
  <c r="G415" i="4"/>
  <c r="H409" i="4"/>
  <c r="J376" i="4"/>
  <c r="J379" i="4"/>
  <c r="J367" i="4"/>
  <c r="F253" i="4"/>
  <c r="F369" i="4"/>
  <c r="J369" i="4"/>
  <c r="J388" i="4"/>
  <c r="E369" i="4"/>
  <c r="H373" i="4"/>
  <c r="E393" i="4"/>
  <c r="I405" i="4"/>
  <c r="E399" i="4"/>
  <c r="G247" i="4"/>
  <c r="E405" i="4"/>
  <c r="F247" i="4"/>
  <c r="J393" i="4"/>
  <c r="J385" i="4"/>
  <c r="J381" i="4"/>
  <c r="J405" i="4"/>
  <c r="G381" i="4"/>
  <c r="E247" i="4"/>
  <c r="I381" i="4"/>
  <c r="F405" i="4"/>
  <c r="G385" i="4"/>
  <c r="J397" i="4"/>
  <c r="E417" i="4"/>
  <c r="I247" i="4"/>
  <c r="I397" i="4"/>
  <c r="F385" i="4"/>
  <c r="J256" i="4"/>
  <c r="E385" i="4"/>
  <c r="G399" i="4"/>
  <c r="I417" i="4"/>
  <c r="J418" i="4"/>
  <c r="E411" i="4"/>
  <c r="F411" i="4"/>
  <c r="J411" i="4"/>
  <c r="E387" i="4"/>
  <c r="I387" i="4"/>
  <c r="F387" i="4"/>
  <c r="J387" i="4"/>
  <c r="D387" i="4"/>
  <c r="G411" i="4"/>
  <c r="J406" i="4"/>
  <c r="J382" i="4"/>
  <c r="D383" i="4" s="1"/>
  <c r="J412" i="4"/>
  <c r="E375" i="4"/>
  <c r="I375" i="4"/>
  <c r="F375" i="4"/>
  <c r="J375" i="4"/>
  <c r="H375" i="4"/>
  <c r="J370" i="4"/>
  <c r="J400" i="4"/>
  <c r="E255" i="4"/>
  <c r="I255" i="4"/>
  <c r="D46" i="5"/>
  <c r="J395" i="4" l="1"/>
  <c r="E245" i="4"/>
  <c r="F377" i="4"/>
  <c r="G251" i="4"/>
  <c r="D257" i="4"/>
  <c r="D239" i="4"/>
  <c r="J413" i="4"/>
  <c r="F407" i="4"/>
  <c r="G389" i="4"/>
  <c r="D245" i="4"/>
  <c r="F245" i="4"/>
  <c r="J241" i="4"/>
  <c r="J249" i="4"/>
  <c r="G377" i="4"/>
  <c r="E377" i="4"/>
  <c r="I239" i="4"/>
  <c r="E395" i="4"/>
  <c r="G395" i="4"/>
  <c r="J235" i="4"/>
  <c r="I377" i="4"/>
  <c r="I251" i="4"/>
  <c r="E251" i="4"/>
  <c r="D251" i="4"/>
  <c r="F257" i="4"/>
  <c r="H377" i="4"/>
  <c r="E239" i="4"/>
  <c r="F251" i="4"/>
  <c r="J377" i="4"/>
  <c r="J253" i="4"/>
  <c r="J255" i="4"/>
  <c r="H389" i="4"/>
  <c r="J389" i="4"/>
  <c r="E389" i="4"/>
  <c r="F389" i="4"/>
  <c r="J247" i="4"/>
  <c r="I389" i="4"/>
  <c r="D389" i="4"/>
  <c r="I257" i="4"/>
  <c r="G257" i="4"/>
  <c r="E257" i="4"/>
  <c r="F419" i="4"/>
  <c r="E419" i="4"/>
  <c r="J419" i="4"/>
  <c r="G419" i="4"/>
  <c r="I419" i="4"/>
  <c r="F401" i="4"/>
  <c r="J401" i="4"/>
  <c r="I401" i="4"/>
  <c r="E401" i="4"/>
  <c r="G383" i="4"/>
  <c r="J383" i="4"/>
  <c r="E383" i="4"/>
  <c r="G401" i="4"/>
  <c r="H407" i="4"/>
  <c r="J407" i="4"/>
  <c r="G407" i="4"/>
  <c r="H401" i="4"/>
  <c r="E407" i="4"/>
  <c r="I407" i="4"/>
  <c r="I383" i="4"/>
  <c r="H371" i="4"/>
  <c r="D371" i="4"/>
  <c r="F371" i="4"/>
  <c r="E371" i="4"/>
  <c r="G371" i="4"/>
  <c r="J371" i="4"/>
  <c r="F413" i="4"/>
  <c r="E413" i="4"/>
  <c r="H413" i="4"/>
  <c r="I413" i="4"/>
  <c r="G413" i="4"/>
  <c r="I371" i="4"/>
  <c r="D52" i="5"/>
  <c r="E52" i="5"/>
  <c r="F52" i="5"/>
  <c r="G52" i="5"/>
  <c r="H52" i="5"/>
  <c r="I52" i="5"/>
  <c r="F228" i="5"/>
  <c r="I228" i="5"/>
  <c r="J245" i="4" l="1"/>
  <c r="J239" i="4"/>
  <c r="J251" i="4"/>
  <c r="J257" i="4"/>
  <c r="J308" i="6"/>
  <c r="D334" i="16"/>
  <c r="E334" i="16"/>
  <c r="F334" i="16"/>
  <c r="G334" i="16"/>
  <c r="H334" i="16"/>
  <c r="I334" i="16"/>
  <c r="J314" i="16" l="1"/>
  <c r="J312" i="17"/>
  <c r="D16" i="8" l="1"/>
  <c r="E16" i="8"/>
  <c r="F16" i="8"/>
  <c r="G16" i="8"/>
  <c r="H16" i="8"/>
  <c r="I16" i="8"/>
  <c r="D22" i="8"/>
  <c r="F22" i="8"/>
  <c r="G22" i="8"/>
  <c r="H22" i="8"/>
  <c r="I22" i="8"/>
  <c r="D28" i="8"/>
  <c r="E28" i="8"/>
  <c r="F28" i="8"/>
  <c r="G28" i="8"/>
  <c r="H28" i="8"/>
  <c r="I28" i="8"/>
  <c r="D34" i="8"/>
  <c r="E34" i="8"/>
  <c r="F34" i="8"/>
  <c r="G34" i="8"/>
  <c r="H34" i="8"/>
  <c r="I34" i="8"/>
  <c r="H10" i="8" l="1"/>
  <c r="G10" i="8"/>
  <c r="F10" i="8"/>
  <c r="I10" i="8"/>
  <c r="D10" i="8"/>
  <c r="I358" i="7"/>
  <c r="H358" i="7"/>
  <c r="G358" i="7"/>
  <c r="F358" i="7"/>
  <c r="E358" i="7"/>
  <c r="D358" i="7"/>
  <c r="I352" i="7"/>
  <c r="H352" i="7"/>
  <c r="G352" i="7"/>
  <c r="F352" i="7"/>
  <c r="E352" i="7"/>
  <c r="D352" i="7"/>
  <c r="I346" i="7"/>
  <c r="H346" i="7"/>
  <c r="G346" i="7"/>
  <c r="F346" i="7"/>
  <c r="E346" i="7"/>
  <c r="D346" i="7"/>
  <c r="I340" i="7"/>
  <c r="H340" i="7"/>
  <c r="G340" i="7"/>
  <c r="F340" i="7"/>
  <c r="E340" i="7"/>
  <c r="D340" i="7"/>
  <c r="I334" i="7"/>
  <c r="H334" i="7"/>
  <c r="G334" i="7"/>
  <c r="F334" i="7"/>
  <c r="E334" i="7"/>
  <c r="D334" i="7"/>
  <c r="I328" i="7"/>
  <c r="H328" i="7"/>
  <c r="G328" i="7"/>
  <c r="F328" i="7"/>
  <c r="E328" i="7"/>
  <c r="D328" i="7"/>
  <c r="I322" i="7"/>
  <c r="H322" i="7"/>
  <c r="G322" i="7"/>
  <c r="F322" i="7"/>
  <c r="E322" i="7"/>
  <c r="D322" i="7"/>
  <c r="I316" i="7"/>
  <c r="H316" i="7"/>
  <c r="G316" i="7"/>
  <c r="F316" i="7"/>
  <c r="E316" i="7"/>
  <c r="D316" i="7"/>
  <c r="I310" i="7"/>
  <c r="H310" i="7"/>
  <c r="G310" i="7"/>
  <c r="F310" i="7"/>
  <c r="E310" i="7"/>
  <c r="D310" i="7"/>
  <c r="I300" i="7"/>
  <c r="I372" i="7" s="1"/>
  <c r="I376" i="7" s="1"/>
  <c r="H300" i="7"/>
  <c r="H372" i="7" s="1"/>
  <c r="H376" i="7" s="1"/>
  <c r="G300" i="7"/>
  <c r="G372" i="7" s="1"/>
  <c r="G376" i="7" s="1"/>
  <c r="F300" i="7"/>
  <c r="F372" i="7" s="1"/>
  <c r="F376" i="7" s="1"/>
  <c r="E300" i="7"/>
  <c r="E372" i="7" s="1"/>
  <c r="E376" i="7" s="1"/>
  <c r="D300" i="7"/>
  <c r="D372" i="7" s="1"/>
  <c r="D376" i="7" s="1"/>
  <c r="I34" i="7"/>
  <c r="H34" i="7"/>
  <c r="G34" i="7"/>
  <c r="F34" i="7"/>
  <c r="E34" i="7"/>
  <c r="D34" i="7"/>
  <c r="I28" i="7"/>
  <c r="H28" i="7"/>
  <c r="G28" i="7"/>
  <c r="F28" i="7"/>
  <c r="E28" i="7"/>
  <c r="D28" i="7"/>
  <c r="I22" i="7"/>
  <c r="H22" i="7"/>
  <c r="G22" i="7"/>
  <c r="F22" i="7"/>
  <c r="E22" i="7"/>
  <c r="D22" i="7"/>
  <c r="I16" i="7"/>
  <c r="H16" i="7"/>
  <c r="G16" i="7"/>
  <c r="F16" i="7"/>
  <c r="E16" i="7"/>
  <c r="D16" i="7"/>
  <c r="I358" i="6"/>
  <c r="H358" i="6"/>
  <c r="G358" i="6"/>
  <c r="F358" i="6"/>
  <c r="E358" i="6"/>
  <c r="D358" i="6"/>
  <c r="I352" i="6"/>
  <c r="H352" i="6"/>
  <c r="G352" i="6"/>
  <c r="F352" i="6"/>
  <c r="E352" i="6"/>
  <c r="D352" i="6"/>
  <c r="I346" i="6"/>
  <c r="H346" i="6"/>
  <c r="G346" i="6"/>
  <c r="F346" i="6"/>
  <c r="E346" i="6"/>
  <c r="D346" i="6"/>
  <c r="I340" i="6"/>
  <c r="H340" i="6"/>
  <c r="G340" i="6"/>
  <c r="F340" i="6"/>
  <c r="E340" i="6"/>
  <c r="D340" i="6"/>
  <c r="I334" i="6"/>
  <c r="H334" i="6"/>
  <c r="G334" i="6"/>
  <c r="F334" i="6"/>
  <c r="E334" i="6"/>
  <c r="D334" i="6"/>
  <c r="I322" i="6"/>
  <c r="H322" i="6"/>
  <c r="G322" i="6"/>
  <c r="F322" i="6"/>
  <c r="E322" i="6"/>
  <c r="D322" i="6"/>
  <c r="I316" i="6"/>
  <c r="H316" i="6"/>
  <c r="G316" i="6"/>
  <c r="F316" i="6"/>
  <c r="E316" i="6"/>
  <c r="D316" i="6"/>
  <c r="I310" i="6"/>
  <c r="H310" i="6"/>
  <c r="G310" i="6"/>
  <c r="F310" i="6"/>
  <c r="E310" i="6"/>
  <c r="D310" i="6"/>
  <c r="I34" i="6"/>
  <c r="H34" i="6"/>
  <c r="G34" i="6"/>
  <c r="F34" i="6"/>
  <c r="E34" i="6"/>
  <c r="D34" i="6"/>
  <c r="I28" i="6"/>
  <c r="H28" i="6"/>
  <c r="G28" i="6"/>
  <c r="F28" i="6"/>
  <c r="E28" i="6"/>
  <c r="D28" i="6"/>
  <c r="I34" i="5"/>
  <c r="H34" i="5"/>
  <c r="G34" i="5"/>
  <c r="F34" i="5"/>
  <c r="E34" i="5"/>
  <c r="D34" i="5"/>
  <c r="I28" i="5"/>
  <c r="H28" i="5"/>
  <c r="G28" i="5"/>
  <c r="F28" i="5"/>
  <c r="E28" i="5"/>
  <c r="D28" i="5"/>
  <c r="I22" i="5"/>
  <c r="H22" i="5"/>
  <c r="G22" i="5"/>
  <c r="F22" i="5"/>
  <c r="E22" i="5"/>
  <c r="D22" i="5"/>
  <c r="F363" i="4"/>
  <c r="D363" i="4"/>
  <c r="H364" i="4"/>
  <c r="D365" i="4"/>
  <c r="G10" i="7" l="1"/>
  <c r="D10" i="7"/>
  <c r="F10" i="7"/>
  <c r="H10" i="7"/>
  <c r="I10" i="7"/>
  <c r="E10" i="7"/>
  <c r="J372" i="7"/>
  <c r="G373" i="7" s="1"/>
  <c r="H304" i="7"/>
  <c r="G304" i="6"/>
  <c r="D304" i="7"/>
  <c r="I304" i="6"/>
  <c r="F304" i="7"/>
  <c r="H304" i="6"/>
  <c r="F304" i="6"/>
  <c r="E354" i="4"/>
  <c r="G356" i="4"/>
  <c r="G354" i="4"/>
  <c r="E356" i="4"/>
  <c r="I356" i="4"/>
  <c r="D304" i="6"/>
  <c r="E304" i="7"/>
  <c r="I304" i="7"/>
  <c r="E304" i="6"/>
  <c r="G304" i="7"/>
  <c r="F356" i="4"/>
  <c r="F354" i="4"/>
  <c r="F365" i="4"/>
  <c r="H356" i="4"/>
  <c r="D356" i="4"/>
  <c r="I354" i="4"/>
  <c r="I361" i="4"/>
  <c r="I364" i="4"/>
  <c r="H354" i="4"/>
  <c r="D354" i="4"/>
  <c r="D361" i="4"/>
  <c r="D364" i="4"/>
  <c r="E364" i="4"/>
  <c r="F361" i="4"/>
  <c r="F364" i="4"/>
  <c r="G364" i="4"/>
  <c r="J10" i="7" l="1"/>
  <c r="H11" i="7" s="1"/>
  <c r="I373" i="7"/>
  <c r="F373" i="7"/>
  <c r="E373" i="7"/>
  <c r="D373" i="7"/>
  <c r="H373" i="7"/>
  <c r="E358" i="4"/>
  <c r="F358" i="4"/>
  <c r="G358" i="4"/>
  <c r="I358" i="4"/>
  <c r="D358" i="4"/>
  <c r="H358" i="4"/>
  <c r="D11" i="7" l="1"/>
  <c r="E11" i="7"/>
  <c r="G11" i="7"/>
  <c r="F11" i="7"/>
  <c r="I11" i="7"/>
  <c r="J373" i="7"/>
  <c r="D352" i="4"/>
  <c r="J54" i="4"/>
  <c r="J48" i="4"/>
  <c r="I424" i="4"/>
  <c r="I425" i="4" s="1"/>
  <c r="H424" i="4"/>
  <c r="H425" i="4" s="1"/>
  <c r="G424" i="4"/>
  <c r="F424" i="4"/>
  <c r="E424" i="4"/>
  <c r="D424" i="4"/>
  <c r="I423" i="4"/>
  <c r="H423" i="4"/>
  <c r="D423" i="4"/>
  <c r="J422" i="4"/>
  <c r="F423" i="4" s="1"/>
  <c r="I421" i="4"/>
  <c r="H421" i="4"/>
  <c r="D421" i="4"/>
  <c r="J420" i="4"/>
  <c r="F421" i="4" s="1"/>
  <c r="I351" i="4"/>
  <c r="H351" i="4"/>
  <c r="I352" i="4"/>
  <c r="F349" i="4"/>
  <c r="E352" i="4"/>
  <c r="I346" i="4"/>
  <c r="H346" i="4"/>
  <c r="H347" i="4" s="1"/>
  <c r="G346" i="4"/>
  <c r="F346" i="4"/>
  <c r="F347" i="4" s="1"/>
  <c r="E346" i="4"/>
  <c r="E347" i="4" s="1"/>
  <c r="D346" i="4"/>
  <c r="D347" i="4" s="1"/>
  <c r="I345" i="4"/>
  <c r="H345" i="4"/>
  <c r="G345" i="4"/>
  <c r="F345" i="4"/>
  <c r="E345" i="4"/>
  <c r="D345" i="4"/>
  <c r="J344" i="4"/>
  <c r="I343" i="4"/>
  <c r="H343" i="4"/>
  <c r="F343" i="4"/>
  <c r="E343" i="4"/>
  <c r="D343" i="4"/>
  <c r="J342" i="4"/>
  <c r="I340" i="4"/>
  <c r="I341" i="4" s="1"/>
  <c r="H340" i="4"/>
  <c r="H341" i="4" s="1"/>
  <c r="G340" i="4"/>
  <c r="G341" i="4" s="1"/>
  <c r="F340" i="4"/>
  <c r="F341" i="4" s="1"/>
  <c r="E340" i="4"/>
  <c r="E341" i="4" s="1"/>
  <c r="D340" i="4"/>
  <c r="D341" i="4" s="1"/>
  <c r="I339" i="4"/>
  <c r="H339" i="4"/>
  <c r="G339" i="4"/>
  <c r="F339" i="4"/>
  <c r="E339" i="4"/>
  <c r="D339" i="4"/>
  <c r="J338" i="4"/>
  <c r="I337" i="4"/>
  <c r="H337" i="4"/>
  <c r="G337" i="4"/>
  <c r="F337" i="4"/>
  <c r="E337" i="4"/>
  <c r="D337" i="4"/>
  <c r="J336" i="4"/>
  <c r="I334" i="4"/>
  <c r="H334" i="4"/>
  <c r="G334" i="4"/>
  <c r="E334" i="4"/>
  <c r="H333" i="4"/>
  <c r="J332" i="4"/>
  <c r="J330" i="4"/>
  <c r="I328" i="4"/>
  <c r="H328" i="4"/>
  <c r="G328" i="4"/>
  <c r="E328" i="4"/>
  <c r="J326" i="4"/>
  <c r="J324" i="4"/>
  <c r="I64" i="4"/>
  <c r="H64" i="4"/>
  <c r="G64" i="4"/>
  <c r="F64" i="4"/>
  <c r="E64" i="4"/>
  <c r="D64" i="4"/>
  <c r="F63" i="4"/>
  <c r="J62" i="4"/>
  <c r="H63" i="4" s="1"/>
  <c r="J60" i="4"/>
  <c r="H61" i="4" s="1"/>
  <c r="I28" i="4"/>
  <c r="H28" i="4"/>
  <c r="H29" i="4" s="1"/>
  <c r="G28" i="4"/>
  <c r="F28" i="4"/>
  <c r="F29" i="4" s="1"/>
  <c r="E28" i="4"/>
  <c r="D28" i="4"/>
  <c r="J26" i="4"/>
  <c r="E27" i="4" s="1"/>
  <c r="H25" i="4"/>
  <c r="F25" i="4"/>
  <c r="J24" i="4"/>
  <c r="I22" i="4"/>
  <c r="H22" i="4"/>
  <c r="H23" i="4" s="1"/>
  <c r="G22" i="4"/>
  <c r="F22" i="4"/>
  <c r="F23" i="4" s="1"/>
  <c r="E22" i="4"/>
  <c r="D22" i="4"/>
  <c r="H21" i="4"/>
  <c r="F21" i="4"/>
  <c r="J20" i="4"/>
  <c r="H19" i="4"/>
  <c r="F19" i="4"/>
  <c r="J18" i="4"/>
  <c r="I16" i="4"/>
  <c r="H16" i="4"/>
  <c r="G16" i="4"/>
  <c r="F16" i="4"/>
  <c r="E16" i="4"/>
  <c r="D16" i="4"/>
  <c r="H15" i="4"/>
  <c r="J14" i="4"/>
  <c r="J12" i="4"/>
  <c r="I8" i="4"/>
  <c r="H8" i="4"/>
  <c r="H9" i="4" s="1"/>
  <c r="G8" i="4"/>
  <c r="F8" i="4"/>
  <c r="E8" i="4"/>
  <c r="D8" i="4"/>
  <c r="I6" i="4"/>
  <c r="H6" i="4"/>
  <c r="G6" i="4"/>
  <c r="F6" i="4"/>
  <c r="E6" i="4"/>
  <c r="D6" i="4"/>
  <c r="I382" i="17"/>
  <c r="H382" i="17"/>
  <c r="G382" i="17"/>
  <c r="F382" i="17"/>
  <c r="E382" i="17"/>
  <c r="D382" i="17"/>
  <c r="J380" i="17"/>
  <c r="F381" i="17" s="1"/>
  <c r="J378" i="17"/>
  <c r="I379" i="17" s="1"/>
  <c r="I364" i="17"/>
  <c r="H364" i="17"/>
  <c r="G364" i="17"/>
  <c r="F364" i="17"/>
  <c r="E364" i="17"/>
  <c r="D364" i="17"/>
  <c r="J362" i="17"/>
  <c r="G363" i="17" s="1"/>
  <c r="J360" i="17"/>
  <c r="I358" i="17"/>
  <c r="H358" i="17"/>
  <c r="G358" i="17"/>
  <c r="F358" i="17"/>
  <c r="E358" i="17"/>
  <c r="D358" i="17"/>
  <c r="J356" i="17"/>
  <c r="G357" i="17" s="1"/>
  <c r="J354" i="17"/>
  <c r="I352" i="17"/>
  <c r="H352" i="17"/>
  <c r="G352" i="17"/>
  <c r="F352" i="17"/>
  <c r="E352" i="17"/>
  <c r="D352" i="17"/>
  <c r="J350" i="17"/>
  <c r="G351" i="17" s="1"/>
  <c r="J348" i="17"/>
  <c r="E346" i="17"/>
  <c r="D346" i="17"/>
  <c r="J344" i="17"/>
  <c r="J342" i="17"/>
  <c r="I340" i="17"/>
  <c r="H340" i="17"/>
  <c r="G340" i="17"/>
  <c r="F340" i="17"/>
  <c r="E340" i="17"/>
  <c r="D340" i="17"/>
  <c r="J338" i="17"/>
  <c r="G339" i="17" s="1"/>
  <c r="J336" i="17"/>
  <c r="I334" i="17"/>
  <c r="H334" i="17"/>
  <c r="G334" i="17"/>
  <c r="F334" i="17"/>
  <c r="E334" i="17"/>
  <c r="D334" i="17"/>
  <c r="J332" i="17"/>
  <c r="G333" i="17" s="1"/>
  <c r="J330" i="17"/>
  <c r="I328" i="17"/>
  <c r="H328" i="17"/>
  <c r="G328" i="17"/>
  <c r="F328" i="17"/>
  <c r="E328" i="17"/>
  <c r="D328" i="17"/>
  <c r="J326" i="17"/>
  <c r="G327" i="17" s="1"/>
  <c r="J324" i="17"/>
  <c r="I322" i="17"/>
  <c r="H322" i="17"/>
  <c r="G322" i="17"/>
  <c r="F322" i="17"/>
  <c r="E322" i="17"/>
  <c r="D322" i="17"/>
  <c r="J320" i="17"/>
  <c r="G321" i="17" s="1"/>
  <c r="J318" i="17"/>
  <c r="I316" i="17"/>
  <c r="H316" i="17"/>
  <c r="G316" i="17"/>
  <c r="F316" i="17"/>
  <c r="E316" i="17"/>
  <c r="D316" i="17"/>
  <c r="J314" i="17"/>
  <c r="G315" i="17" s="1"/>
  <c r="I310" i="17"/>
  <c r="H310" i="17"/>
  <c r="G310" i="17"/>
  <c r="F310" i="17"/>
  <c r="E310" i="17"/>
  <c r="D310" i="17"/>
  <c r="J308" i="17"/>
  <c r="G309" i="17" s="1"/>
  <c r="J306" i="17"/>
  <c r="I302" i="17"/>
  <c r="I374" i="17" s="1"/>
  <c r="H302" i="17"/>
  <c r="H374" i="17" s="1"/>
  <c r="G302" i="17"/>
  <c r="G374" i="17" s="1"/>
  <c r="F302" i="17"/>
  <c r="F374" i="17" s="1"/>
  <c r="E302" i="17"/>
  <c r="E374" i="17" s="1"/>
  <c r="D302" i="17"/>
  <c r="D374" i="17" s="1"/>
  <c r="I298" i="17"/>
  <c r="H298" i="17"/>
  <c r="G298" i="17"/>
  <c r="F298" i="17"/>
  <c r="E298" i="17"/>
  <c r="D298" i="17"/>
  <c r="J296" i="17"/>
  <c r="F297" i="17" s="1"/>
  <c r="J294" i="17"/>
  <c r="I292" i="17"/>
  <c r="H292" i="17"/>
  <c r="G292" i="17"/>
  <c r="F292" i="17"/>
  <c r="E292" i="17"/>
  <c r="D292" i="17"/>
  <c r="J290" i="17"/>
  <c r="I291" i="17" s="1"/>
  <c r="J288" i="17"/>
  <c r="H289" i="17" s="1"/>
  <c r="I286" i="17"/>
  <c r="H286" i="17"/>
  <c r="G286" i="17"/>
  <c r="F286" i="17"/>
  <c r="E286" i="17"/>
  <c r="D286" i="17"/>
  <c r="J284" i="17"/>
  <c r="F285" i="17" s="1"/>
  <c r="J282" i="17"/>
  <c r="I283" i="17" s="1"/>
  <c r="I280" i="17"/>
  <c r="H280" i="17"/>
  <c r="G280" i="17"/>
  <c r="F280" i="17"/>
  <c r="E280" i="17"/>
  <c r="D280" i="17"/>
  <c r="J278" i="17"/>
  <c r="I279" i="17" s="1"/>
  <c r="J276" i="17"/>
  <c r="I274" i="17"/>
  <c r="H274" i="17"/>
  <c r="G274" i="17"/>
  <c r="F274" i="17"/>
  <c r="E274" i="17"/>
  <c r="D274" i="17"/>
  <c r="J272" i="17"/>
  <c r="I273" i="17" s="1"/>
  <c r="J270" i="17"/>
  <c r="E271" i="17" s="1"/>
  <c r="I268" i="17"/>
  <c r="H268" i="17"/>
  <c r="G268" i="17"/>
  <c r="F268" i="17"/>
  <c r="E268" i="17"/>
  <c r="D268" i="17"/>
  <c r="J266" i="17"/>
  <c r="I267" i="17" s="1"/>
  <c r="J264" i="17"/>
  <c r="I265" i="17" s="1"/>
  <c r="I262" i="17"/>
  <c r="H262" i="17"/>
  <c r="G262" i="17"/>
  <c r="F262" i="17"/>
  <c r="E262" i="17"/>
  <c r="D262" i="17"/>
  <c r="J260" i="17"/>
  <c r="I261" i="17" s="1"/>
  <c r="J258" i="17"/>
  <c r="I259" i="17" s="1"/>
  <c r="I256" i="17"/>
  <c r="H256" i="17"/>
  <c r="G256" i="17"/>
  <c r="F256" i="17"/>
  <c r="E256" i="17"/>
  <c r="D256" i="17"/>
  <c r="J254" i="17"/>
  <c r="I255" i="17" s="1"/>
  <c r="J252" i="17"/>
  <c r="I253" i="17" s="1"/>
  <c r="I250" i="17"/>
  <c r="H250" i="17"/>
  <c r="G250" i="17"/>
  <c r="F250" i="17"/>
  <c r="E250" i="17"/>
  <c r="D250" i="17"/>
  <c r="J248" i="17"/>
  <c r="I249" i="17" s="1"/>
  <c r="J246" i="17"/>
  <c r="I247" i="17" s="1"/>
  <c r="I244" i="17"/>
  <c r="H244" i="17"/>
  <c r="G244" i="17"/>
  <c r="F244" i="17"/>
  <c r="E244" i="17"/>
  <c r="D244" i="17"/>
  <c r="J242" i="17"/>
  <c r="I243" i="17" s="1"/>
  <c r="J240" i="17"/>
  <c r="I241" i="17" s="1"/>
  <c r="J236" i="17"/>
  <c r="I237" i="17" s="1"/>
  <c r="I226" i="17"/>
  <c r="H226" i="17"/>
  <c r="G226" i="17"/>
  <c r="F226" i="17"/>
  <c r="E226" i="17"/>
  <c r="D226" i="17"/>
  <c r="J224" i="17"/>
  <c r="I225" i="17" s="1"/>
  <c r="J222" i="17"/>
  <c r="I223" i="17" s="1"/>
  <c r="I220" i="17"/>
  <c r="H220" i="17"/>
  <c r="G220" i="17"/>
  <c r="F220" i="17"/>
  <c r="E220" i="17"/>
  <c r="D220" i="17"/>
  <c r="J218" i="17"/>
  <c r="I219" i="17" s="1"/>
  <c r="J216" i="17"/>
  <c r="I217" i="17" s="1"/>
  <c r="I214" i="17"/>
  <c r="H214" i="17"/>
  <c r="G214" i="17"/>
  <c r="F214" i="17"/>
  <c r="E214" i="17"/>
  <c r="D214" i="17"/>
  <c r="J212" i="17"/>
  <c r="I213" i="17" s="1"/>
  <c r="J210" i="17"/>
  <c r="I211" i="17" s="1"/>
  <c r="I208" i="17"/>
  <c r="H208" i="17"/>
  <c r="G208" i="17"/>
  <c r="F208" i="17"/>
  <c r="E208" i="17"/>
  <c r="D208" i="17"/>
  <c r="J206" i="17"/>
  <c r="I207" i="17" s="1"/>
  <c r="J204" i="17"/>
  <c r="I205" i="17" s="1"/>
  <c r="I202" i="17"/>
  <c r="H202" i="17"/>
  <c r="G202" i="17"/>
  <c r="F202" i="17"/>
  <c r="E202" i="17"/>
  <c r="D202" i="17"/>
  <c r="J200" i="17"/>
  <c r="I201" i="17" s="1"/>
  <c r="J198" i="17"/>
  <c r="I199" i="17" s="1"/>
  <c r="I196" i="17"/>
  <c r="H196" i="17"/>
  <c r="G196" i="17"/>
  <c r="F196" i="17"/>
  <c r="E196" i="17"/>
  <c r="D196" i="17"/>
  <c r="J194" i="17"/>
  <c r="E195" i="17" s="1"/>
  <c r="J192" i="17"/>
  <c r="I193" i="17" s="1"/>
  <c r="I190" i="17"/>
  <c r="H190" i="17"/>
  <c r="G190" i="17"/>
  <c r="F190" i="17"/>
  <c r="E190" i="17"/>
  <c r="D190" i="17"/>
  <c r="J188" i="17"/>
  <c r="J186" i="17"/>
  <c r="I187" i="17" s="1"/>
  <c r="I184" i="17"/>
  <c r="H184" i="17"/>
  <c r="G184" i="17"/>
  <c r="F184" i="17"/>
  <c r="E184" i="17"/>
  <c r="D184" i="17"/>
  <c r="J182" i="17"/>
  <c r="G183" i="17" s="1"/>
  <c r="J180" i="17"/>
  <c r="I181" i="17" s="1"/>
  <c r="I178" i="17"/>
  <c r="H178" i="17"/>
  <c r="G178" i="17"/>
  <c r="F178" i="17"/>
  <c r="E178" i="17"/>
  <c r="D178" i="17"/>
  <c r="J176" i="17"/>
  <c r="J174" i="17"/>
  <c r="I175" i="17" s="1"/>
  <c r="I172" i="17"/>
  <c r="H172" i="17"/>
  <c r="G172" i="17"/>
  <c r="F172" i="17"/>
  <c r="E172" i="17"/>
  <c r="D172" i="17"/>
  <c r="J170" i="17"/>
  <c r="G171" i="17" s="1"/>
  <c r="J168" i="17"/>
  <c r="I169" i="17" s="1"/>
  <c r="I166" i="17"/>
  <c r="H166" i="17"/>
  <c r="G166" i="17"/>
  <c r="F166" i="17"/>
  <c r="E166" i="17"/>
  <c r="D166" i="17"/>
  <c r="J164" i="17"/>
  <c r="J162" i="17"/>
  <c r="I163" i="17" s="1"/>
  <c r="I160" i="17"/>
  <c r="H160" i="17"/>
  <c r="G160" i="17"/>
  <c r="F160" i="17"/>
  <c r="E160" i="17"/>
  <c r="D160" i="17"/>
  <c r="J158" i="17"/>
  <c r="I159" i="17" s="1"/>
  <c r="J156" i="17"/>
  <c r="I157" i="17" s="1"/>
  <c r="I154" i="17"/>
  <c r="H154" i="17"/>
  <c r="G154" i="17"/>
  <c r="F154" i="17"/>
  <c r="E154" i="17"/>
  <c r="D154" i="17"/>
  <c r="J152" i="17"/>
  <c r="J150" i="17"/>
  <c r="I148" i="17"/>
  <c r="H148" i="17"/>
  <c r="G148" i="17"/>
  <c r="F148" i="17"/>
  <c r="E148" i="17"/>
  <c r="D148" i="17"/>
  <c r="J146" i="17"/>
  <c r="I147" i="17" s="1"/>
  <c r="J144" i="17"/>
  <c r="I145" i="17" s="1"/>
  <c r="I142" i="17"/>
  <c r="H142" i="17"/>
  <c r="G142" i="17"/>
  <c r="F142" i="17"/>
  <c r="E142" i="17"/>
  <c r="D142" i="17"/>
  <c r="J140" i="17"/>
  <c r="I141" i="17" s="1"/>
  <c r="J138" i="17"/>
  <c r="I139" i="17" s="1"/>
  <c r="I136" i="17"/>
  <c r="H136" i="17"/>
  <c r="G136" i="17"/>
  <c r="F136" i="17"/>
  <c r="E136" i="17"/>
  <c r="D136" i="17"/>
  <c r="J134" i="17"/>
  <c r="I135" i="17" s="1"/>
  <c r="J132" i="17"/>
  <c r="I133" i="17" s="1"/>
  <c r="I130" i="17"/>
  <c r="H130" i="17"/>
  <c r="G130" i="17"/>
  <c r="F130" i="17"/>
  <c r="E130" i="17"/>
  <c r="D130" i="17"/>
  <c r="J128" i="17"/>
  <c r="I129" i="17" s="1"/>
  <c r="J126" i="17"/>
  <c r="I127" i="17" s="1"/>
  <c r="I124" i="17"/>
  <c r="H124" i="17"/>
  <c r="G124" i="17"/>
  <c r="F124" i="17"/>
  <c r="E124" i="17"/>
  <c r="D124" i="17"/>
  <c r="J122" i="17"/>
  <c r="I123" i="17" s="1"/>
  <c r="J120" i="17"/>
  <c r="I121" i="17" s="1"/>
  <c r="I118" i="17"/>
  <c r="H118" i="17"/>
  <c r="G118" i="17"/>
  <c r="F118" i="17"/>
  <c r="E118" i="17"/>
  <c r="D118" i="17"/>
  <c r="J116" i="17"/>
  <c r="I117" i="17" s="1"/>
  <c r="J114" i="17"/>
  <c r="I115" i="17" s="1"/>
  <c r="I112" i="17"/>
  <c r="H112" i="17"/>
  <c r="G112" i="17"/>
  <c r="F112" i="17"/>
  <c r="E112" i="17"/>
  <c r="D112" i="17"/>
  <c r="J110" i="17"/>
  <c r="E111" i="17" s="1"/>
  <c r="J108" i="17"/>
  <c r="D109" i="17" s="1"/>
  <c r="I106" i="17"/>
  <c r="H106" i="17"/>
  <c r="G106" i="17"/>
  <c r="F106" i="17"/>
  <c r="E106" i="17"/>
  <c r="D106" i="17"/>
  <c r="J104" i="17"/>
  <c r="E105" i="17" s="1"/>
  <c r="J102" i="17"/>
  <c r="I103" i="17" s="1"/>
  <c r="I100" i="17"/>
  <c r="H100" i="17"/>
  <c r="G100" i="17"/>
  <c r="F100" i="17"/>
  <c r="E100" i="17"/>
  <c r="D100" i="17"/>
  <c r="J98" i="17"/>
  <c r="E99" i="17" s="1"/>
  <c r="J96" i="17"/>
  <c r="F97" i="17" s="1"/>
  <c r="I94" i="17"/>
  <c r="H94" i="17"/>
  <c r="G94" i="17"/>
  <c r="F94" i="17"/>
  <c r="E94" i="17"/>
  <c r="D94" i="17"/>
  <c r="J92" i="17"/>
  <c r="E93" i="17" s="1"/>
  <c r="J90" i="17"/>
  <c r="D91" i="17" s="1"/>
  <c r="I88" i="17"/>
  <c r="H88" i="17"/>
  <c r="G88" i="17"/>
  <c r="F88" i="17"/>
  <c r="E88" i="17"/>
  <c r="D88" i="17"/>
  <c r="J86" i="17"/>
  <c r="E87" i="17" s="1"/>
  <c r="J84" i="17"/>
  <c r="H85" i="17" s="1"/>
  <c r="I82" i="17"/>
  <c r="H82" i="17"/>
  <c r="G82" i="17"/>
  <c r="F82" i="17"/>
  <c r="E82" i="17"/>
  <c r="D82" i="17"/>
  <c r="J80" i="17"/>
  <c r="E81" i="17" s="1"/>
  <c r="J78" i="17"/>
  <c r="I76" i="17"/>
  <c r="H76" i="17"/>
  <c r="G76" i="17"/>
  <c r="F76" i="17"/>
  <c r="E76" i="17"/>
  <c r="D76" i="17"/>
  <c r="J74" i="17"/>
  <c r="I75" i="17" s="1"/>
  <c r="J72" i="17"/>
  <c r="I70" i="17"/>
  <c r="H70" i="17"/>
  <c r="G70" i="17"/>
  <c r="F70" i="17"/>
  <c r="E70" i="17"/>
  <c r="D70" i="17"/>
  <c r="J68" i="17"/>
  <c r="J66" i="17"/>
  <c r="I64" i="17"/>
  <c r="H64" i="17"/>
  <c r="G64" i="17"/>
  <c r="F64" i="17"/>
  <c r="E64" i="17"/>
  <c r="D64" i="17"/>
  <c r="J62" i="17"/>
  <c r="E63" i="17" s="1"/>
  <c r="J60" i="17"/>
  <c r="H61" i="17" s="1"/>
  <c r="I58" i="17"/>
  <c r="H58" i="17"/>
  <c r="G58" i="17"/>
  <c r="F58" i="17"/>
  <c r="E58" i="17"/>
  <c r="D58" i="17"/>
  <c r="J56" i="17"/>
  <c r="E57" i="17" s="1"/>
  <c r="J54" i="17"/>
  <c r="F55" i="17" s="1"/>
  <c r="I52" i="17"/>
  <c r="H52" i="17"/>
  <c r="G52" i="17"/>
  <c r="F52" i="17"/>
  <c r="E52" i="17"/>
  <c r="D52" i="17"/>
  <c r="J50" i="17"/>
  <c r="E51" i="17" s="1"/>
  <c r="J48" i="17"/>
  <c r="D49" i="17" s="1"/>
  <c r="I46" i="17"/>
  <c r="H46" i="17"/>
  <c r="G46" i="17"/>
  <c r="F46" i="17"/>
  <c r="E46" i="17"/>
  <c r="D46" i="17"/>
  <c r="J44" i="17"/>
  <c r="E45" i="17" s="1"/>
  <c r="J42" i="17"/>
  <c r="F43" i="17" s="1"/>
  <c r="I34" i="17"/>
  <c r="H34" i="17"/>
  <c r="G34" i="17"/>
  <c r="F34" i="17"/>
  <c r="E34" i="17"/>
  <c r="D34" i="17"/>
  <c r="J32" i="17"/>
  <c r="I33" i="17" s="1"/>
  <c r="J30" i="17"/>
  <c r="I28" i="17"/>
  <c r="H28" i="17"/>
  <c r="G28" i="17"/>
  <c r="F28" i="17"/>
  <c r="E28" i="17"/>
  <c r="D28" i="17"/>
  <c r="J26" i="17"/>
  <c r="I27" i="17" s="1"/>
  <c r="J24" i="17"/>
  <c r="F25" i="17" s="1"/>
  <c r="I22" i="17"/>
  <c r="H22" i="17"/>
  <c r="G22" i="17"/>
  <c r="F22" i="17"/>
  <c r="E22" i="17"/>
  <c r="D22" i="17"/>
  <c r="J20" i="17"/>
  <c r="J18" i="17"/>
  <c r="F19" i="17" s="1"/>
  <c r="I16" i="17"/>
  <c r="H16" i="17"/>
  <c r="G16" i="17"/>
  <c r="F16" i="17"/>
  <c r="F10" i="17" s="1"/>
  <c r="E16" i="17"/>
  <c r="D16" i="17"/>
  <c r="J14" i="17"/>
  <c r="I15" i="17" s="1"/>
  <c r="J12" i="17"/>
  <c r="F13" i="17" s="1"/>
  <c r="I382" i="16"/>
  <c r="H382" i="16"/>
  <c r="G382" i="16"/>
  <c r="F382" i="16"/>
  <c r="E382" i="16"/>
  <c r="D382" i="16"/>
  <c r="J380" i="16"/>
  <c r="J378" i="16"/>
  <c r="I379" i="16" s="1"/>
  <c r="I364" i="16"/>
  <c r="H364" i="16"/>
  <c r="G364" i="16"/>
  <c r="F364" i="16"/>
  <c r="E364" i="16"/>
  <c r="D364" i="16"/>
  <c r="J362" i="16"/>
  <c r="I363" i="16" s="1"/>
  <c r="J360" i="16"/>
  <c r="D361" i="16" s="1"/>
  <c r="I358" i="16"/>
  <c r="H358" i="16"/>
  <c r="G358" i="16"/>
  <c r="F358" i="16"/>
  <c r="E358" i="16"/>
  <c r="D358" i="16"/>
  <c r="J356" i="16"/>
  <c r="I357" i="16" s="1"/>
  <c r="J354" i="16"/>
  <c r="H355" i="16" s="1"/>
  <c r="I352" i="16"/>
  <c r="H352" i="16"/>
  <c r="G352" i="16"/>
  <c r="F352" i="16"/>
  <c r="E352" i="16"/>
  <c r="D352" i="16"/>
  <c r="J350" i="16"/>
  <c r="I351" i="16" s="1"/>
  <c r="J348" i="16"/>
  <c r="G349" i="16" s="1"/>
  <c r="I346" i="16"/>
  <c r="H346" i="16"/>
  <c r="G346" i="16"/>
  <c r="F346" i="16"/>
  <c r="E346" i="16"/>
  <c r="D346" i="16"/>
  <c r="J344" i="16"/>
  <c r="I345" i="16" s="1"/>
  <c r="J342" i="16"/>
  <c r="I340" i="16"/>
  <c r="H340" i="16"/>
  <c r="G340" i="16"/>
  <c r="F340" i="16"/>
  <c r="E340" i="16"/>
  <c r="D340" i="16"/>
  <c r="J338" i="16"/>
  <c r="I339" i="16" s="1"/>
  <c r="J336" i="16"/>
  <c r="H337" i="16" s="1"/>
  <c r="J332" i="16"/>
  <c r="I333" i="16" s="1"/>
  <c r="J330" i="16"/>
  <c r="I328" i="16"/>
  <c r="H328" i="16"/>
  <c r="G328" i="16"/>
  <c r="F328" i="16"/>
  <c r="E328" i="16"/>
  <c r="D328" i="16"/>
  <c r="J326" i="16"/>
  <c r="I327" i="16" s="1"/>
  <c r="J324" i="16"/>
  <c r="I322" i="16"/>
  <c r="H322" i="16"/>
  <c r="G322" i="16"/>
  <c r="F322" i="16"/>
  <c r="E322" i="16"/>
  <c r="D322" i="16"/>
  <c r="J320" i="16"/>
  <c r="I321" i="16" s="1"/>
  <c r="J318" i="16"/>
  <c r="I316" i="16"/>
  <c r="H316" i="16"/>
  <c r="G316" i="16"/>
  <c r="F316" i="16"/>
  <c r="E316" i="16"/>
  <c r="D316" i="16"/>
  <c r="J312" i="16"/>
  <c r="G313" i="16" s="1"/>
  <c r="I310" i="16"/>
  <c r="H310" i="16"/>
  <c r="G310" i="16"/>
  <c r="F310" i="16"/>
  <c r="E310" i="16"/>
  <c r="D310" i="16"/>
  <c r="J308" i="16"/>
  <c r="I309" i="16" s="1"/>
  <c r="J306" i="16"/>
  <c r="D307" i="16" s="1"/>
  <c r="I302" i="16"/>
  <c r="I374" i="16" s="1"/>
  <c r="H302" i="16"/>
  <c r="H374" i="16" s="1"/>
  <c r="G302" i="16"/>
  <c r="G374" i="16" s="1"/>
  <c r="F302" i="16"/>
  <c r="F374" i="16" s="1"/>
  <c r="E302" i="16"/>
  <c r="E374" i="16" s="1"/>
  <c r="D302" i="16"/>
  <c r="D374" i="16" s="1"/>
  <c r="I300" i="16"/>
  <c r="I372" i="16" s="1"/>
  <c r="H300" i="16"/>
  <c r="H372" i="16" s="1"/>
  <c r="G300" i="16"/>
  <c r="G372" i="16" s="1"/>
  <c r="F300" i="16"/>
  <c r="F372" i="16" s="1"/>
  <c r="E300" i="16"/>
  <c r="E372" i="16" s="1"/>
  <c r="D300" i="16"/>
  <c r="D372" i="16" s="1"/>
  <c r="I298" i="16"/>
  <c r="H298" i="16"/>
  <c r="G298" i="16"/>
  <c r="F298" i="16"/>
  <c r="E298" i="16"/>
  <c r="D298" i="16"/>
  <c r="J296" i="16"/>
  <c r="I295" i="16"/>
  <c r="I292" i="16"/>
  <c r="H292" i="16"/>
  <c r="G292" i="16"/>
  <c r="F292" i="16"/>
  <c r="E292" i="16"/>
  <c r="D292" i="16"/>
  <c r="J290" i="16"/>
  <c r="I291" i="16" s="1"/>
  <c r="J288" i="16"/>
  <c r="I289" i="16" s="1"/>
  <c r="I286" i="16"/>
  <c r="H286" i="16"/>
  <c r="G286" i="16"/>
  <c r="F286" i="16"/>
  <c r="E286" i="16"/>
  <c r="D286" i="16"/>
  <c r="J284" i="16"/>
  <c r="I285" i="16" s="1"/>
  <c r="J282" i="16"/>
  <c r="I283" i="16" s="1"/>
  <c r="I280" i="16"/>
  <c r="H280" i="16"/>
  <c r="G280" i="16"/>
  <c r="F280" i="16"/>
  <c r="E280" i="16"/>
  <c r="D280" i="16"/>
  <c r="J278" i="16"/>
  <c r="I279" i="16" s="1"/>
  <c r="J276" i="16"/>
  <c r="I277" i="16" s="1"/>
  <c r="I274" i="16"/>
  <c r="H274" i="16"/>
  <c r="G274" i="16"/>
  <c r="F274" i="16"/>
  <c r="E274" i="16"/>
  <c r="D274" i="16"/>
  <c r="J272" i="16"/>
  <c r="I273" i="16" s="1"/>
  <c r="J270" i="16"/>
  <c r="D271" i="16" s="1"/>
  <c r="I268" i="16"/>
  <c r="H268" i="16"/>
  <c r="G268" i="16"/>
  <c r="F268" i="16"/>
  <c r="E268" i="16"/>
  <c r="D268" i="16"/>
  <c r="J266" i="16"/>
  <c r="I267" i="16" s="1"/>
  <c r="J264" i="16"/>
  <c r="F265" i="16" s="1"/>
  <c r="I262" i="16"/>
  <c r="H262" i="16"/>
  <c r="G262" i="16"/>
  <c r="F262" i="16"/>
  <c r="E262" i="16"/>
  <c r="D262" i="16"/>
  <c r="J260" i="16"/>
  <c r="I261" i="16" s="1"/>
  <c r="J258" i="16"/>
  <c r="I256" i="16"/>
  <c r="H256" i="16"/>
  <c r="G256" i="16"/>
  <c r="F256" i="16"/>
  <c r="E256" i="16"/>
  <c r="D256" i="16"/>
  <c r="J254" i="16"/>
  <c r="I255" i="16" s="1"/>
  <c r="J252" i="16"/>
  <c r="G253" i="16" s="1"/>
  <c r="I250" i="16"/>
  <c r="H250" i="16"/>
  <c r="G250" i="16"/>
  <c r="F250" i="16"/>
  <c r="E250" i="16"/>
  <c r="D250" i="16"/>
  <c r="J248" i="16"/>
  <c r="I249" i="16" s="1"/>
  <c r="J246" i="16"/>
  <c r="I247" i="16" s="1"/>
  <c r="I244" i="16"/>
  <c r="H244" i="16"/>
  <c r="G244" i="16"/>
  <c r="F244" i="16"/>
  <c r="E244" i="16"/>
  <c r="D244" i="16"/>
  <c r="J242" i="16"/>
  <c r="I243" i="16" s="1"/>
  <c r="J240" i="16"/>
  <c r="I241" i="16" s="1"/>
  <c r="J236" i="16"/>
  <c r="I237" i="16" s="1"/>
  <c r="I226" i="16"/>
  <c r="H226" i="16"/>
  <c r="G226" i="16"/>
  <c r="F226" i="16"/>
  <c r="E226" i="16"/>
  <c r="D226" i="16"/>
  <c r="J224" i="16"/>
  <c r="D225" i="16" s="1"/>
  <c r="J222" i="16"/>
  <c r="I220" i="16"/>
  <c r="H220" i="16"/>
  <c r="G220" i="16"/>
  <c r="F220" i="16"/>
  <c r="E220" i="16"/>
  <c r="D220" i="16"/>
  <c r="J218" i="16"/>
  <c r="D219" i="16" s="1"/>
  <c r="J216" i="16"/>
  <c r="E217" i="16" s="1"/>
  <c r="I214" i="16"/>
  <c r="H214" i="16"/>
  <c r="G214" i="16"/>
  <c r="F214" i="16"/>
  <c r="E214" i="16"/>
  <c r="D214" i="16"/>
  <c r="J212" i="16"/>
  <c r="I213" i="16" s="1"/>
  <c r="J210" i="16"/>
  <c r="I208" i="16"/>
  <c r="H208" i="16"/>
  <c r="G208" i="16"/>
  <c r="F208" i="16"/>
  <c r="E208" i="16"/>
  <c r="D208" i="16"/>
  <c r="J206" i="16"/>
  <c r="D207" i="16" s="1"/>
  <c r="J204" i="16"/>
  <c r="G205" i="16" s="1"/>
  <c r="I202" i="16"/>
  <c r="H202" i="16"/>
  <c r="G202" i="16"/>
  <c r="F202" i="16"/>
  <c r="E202" i="16"/>
  <c r="D202" i="16"/>
  <c r="J200" i="16"/>
  <c r="D201" i="16" s="1"/>
  <c r="J198" i="16"/>
  <c r="I196" i="16"/>
  <c r="H196" i="16"/>
  <c r="G196" i="16"/>
  <c r="F196" i="16"/>
  <c r="E196" i="16"/>
  <c r="D196" i="16"/>
  <c r="J194" i="16"/>
  <c r="E195" i="16" s="1"/>
  <c r="J192" i="16"/>
  <c r="H193" i="16" s="1"/>
  <c r="I190" i="16"/>
  <c r="H190" i="16"/>
  <c r="G190" i="16"/>
  <c r="F190" i="16"/>
  <c r="E190" i="16"/>
  <c r="D190" i="16"/>
  <c r="J188" i="16"/>
  <c r="D189" i="16" s="1"/>
  <c r="J186" i="16"/>
  <c r="H187" i="16" s="1"/>
  <c r="I184" i="16"/>
  <c r="H184" i="16"/>
  <c r="G184" i="16"/>
  <c r="F184" i="16"/>
  <c r="E184" i="16"/>
  <c r="D184" i="16"/>
  <c r="J182" i="16"/>
  <c r="D183" i="16" s="1"/>
  <c r="J180" i="16"/>
  <c r="I181" i="16" s="1"/>
  <c r="I178" i="16"/>
  <c r="H178" i="16"/>
  <c r="G178" i="16"/>
  <c r="F178" i="16"/>
  <c r="E178" i="16"/>
  <c r="D178" i="16"/>
  <c r="J176" i="16"/>
  <c r="J174" i="16"/>
  <c r="I172" i="16"/>
  <c r="H172" i="16"/>
  <c r="G172" i="16"/>
  <c r="F172" i="16"/>
  <c r="E172" i="16"/>
  <c r="D172" i="16"/>
  <c r="J170" i="16"/>
  <c r="G171" i="16" s="1"/>
  <c r="J168" i="16"/>
  <c r="H169" i="16" s="1"/>
  <c r="I166" i="16"/>
  <c r="H166" i="16"/>
  <c r="G166" i="16"/>
  <c r="F166" i="16"/>
  <c r="E166" i="16"/>
  <c r="D166" i="16"/>
  <c r="J164" i="16"/>
  <c r="D165" i="16" s="1"/>
  <c r="J162" i="16"/>
  <c r="I163" i="16" s="1"/>
  <c r="I160" i="16"/>
  <c r="H160" i="16"/>
  <c r="G160" i="16"/>
  <c r="F160" i="16"/>
  <c r="E160" i="16"/>
  <c r="D160" i="16"/>
  <c r="J158" i="16"/>
  <c r="I159" i="16" s="1"/>
  <c r="J156" i="16"/>
  <c r="I157" i="16" s="1"/>
  <c r="I154" i="16"/>
  <c r="H154" i="16"/>
  <c r="G154" i="16"/>
  <c r="F154" i="16"/>
  <c r="E154" i="16"/>
  <c r="D154" i="16"/>
  <c r="J152" i="16"/>
  <c r="G153" i="16" s="1"/>
  <c r="J150" i="16"/>
  <c r="G151" i="16" s="1"/>
  <c r="I148" i="16"/>
  <c r="H148" i="16"/>
  <c r="G148" i="16"/>
  <c r="F148" i="16"/>
  <c r="E148" i="16"/>
  <c r="D148" i="16"/>
  <c r="J146" i="16"/>
  <c r="D147" i="16" s="1"/>
  <c r="J144" i="16"/>
  <c r="I142" i="16"/>
  <c r="H142" i="16"/>
  <c r="G142" i="16"/>
  <c r="F142" i="16"/>
  <c r="E142" i="16"/>
  <c r="D142" i="16"/>
  <c r="J140" i="16"/>
  <c r="D141" i="16" s="1"/>
  <c r="J138" i="16"/>
  <c r="I136" i="16"/>
  <c r="H136" i="16"/>
  <c r="G136" i="16"/>
  <c r="F136" i="16"/>
  <c r="E136" i="16"/>
  <c r="D136" i="16"/>
  <c r="J134" i="16"/>
  <c r="D135" i="16" s="1"/>
  <c r="J132" i="16"/>
  <c r="E133" i="16" s="1"/>
  <c r="I130" i="16"/>
  <c r="H130" i="16"/>
  <c r="G130" i="16"/>
  <c r="F130" i="16"/>
  <c r="E130" i="16"/>
  <c r="D130" i="16"/>
  <c r="J128" i="16"/>
  <c r="E129" i="16" s="1"/>
  <c r="J126" i="16"/>
  <c r="F127" i="16" s="1"/>
  <c r="I124" i="16"/>
  <c r="H124" i="16"/>
  <c r="G124" i="16"/>
  <c r="F124" i="16"/>
  <c r="E124" i="16"/>
  <c r="D124" i="16"/>
  <c r="J122" i="16"/>
  <c r="D123" i="16" s="1"/>
  <c r="J120" i="16"/>
  <c r="I118" i="16"/>
  <c r="H118" i="16"/>
  <c r="G118" i="16"/>
  <c r="F118" i="16"/>
  <c r="E118" i="16"/>
  <c r="D118" i="16"/>
  <c r="J116" i="16"/>
  <c r="D117" i="16" s="1"/>
  <c r="J114" i="16"/>
  <c r="I112" i="16"/>
  <c r="H112" i="16"/>
  <c r="G112" i="16"/>
  <c r="F112" i="16"/>
  <c r="E112" i="16"/>
  <c r="D112" i="16"/>
  <c r="J110" i="16"/>
  <c r="G111" i="16" s="1"/>
  <c r="J108" i="16"/>
  <c r="F109" i="16" s="1"/>
  <c r="I106" i="16"/>
  <c r="H106" i="16"/>
  <c r="G106" i="16"/>
  <c r="F106" i="16"/>
  <c r="E106" i="16"/>
  <c r="D106" i="16"/>
  <c r="J104" i="16"/>
  <c r="I105" i="16" s="1"/>
  <c r="J102" i="16"/>
  <c r="I103" i="16" s="1"/>
  <c r="I100" i="16"/>
  <c r="H100" i="16"/>
  <c r="G100" i="16"/>
  <c r="F100" i="16"/>
  <c r="E100" i="16"/>
  <c r="D100" i="16"/>
  <c r="J98" i="16"/>
  <c r="E99" i="16" s="1"/>
  <c r="J96" i="16"/>
  <c r="I97" i="16" s="1"/>
  <c r="I94" i="16"/>
  <c r="H94" i="16"/>
  <c r="G94" i="16"/>
  <c r="F94" i="16"/>
  <c r="E94" i="16"/>
  <c r="D94" i="16"/>
  <c r="J92" i="16"/>
  <c r="E93" i="16" s="1"/>
  <c r="J90" i="16"/>
  <c r="I91" i="16" s="1"/>
  <c r="I88" i="16"/>
  <c r="H88" i="16"/>
  <c r="G88" i="16"/>
  <c r="F88" i="16"/>
  <c r="E88" i="16"/>
  <c r="D88" i="16"/>
  <c r="J86" i="16"/>
  <c r="I87" i="16" s="1"/>
  <c r="J84" i="16"/>
  <c r="I85" i="16" s="1"/>
  <c r="I82" i="16"/>
  <c r="H82" i="16"/>
  <c r="G82" i="16"/>
  <c r="F82" i="16"/>
  <c r="E82" i="16"/>
  <c r="D82" i="16"/>
  <c r="J80" i="16"/>
  <c r="I81" i="16" s="1"/>
  <c r="J78" i="16"/>
  <c r="I79" i="16" s="1"/>
  <c r="I76" i="16"/>
  <c r="H76" i="16"/>
  <c r="G76" i="16"/>
  <c r="F76" i="16"/>
  <c r="E76" i="16"/>
  <c r="D76" i="16"/>
  <c r="J74" i="16"/>
  <c r="J72" i="16"/>
  <c r="F73" i="16" s="1"/>
  <c r="I70" i="16"/>
  <c r="H70" i="16"/>
  <c r="G70" i="16"/>
  <c r="F70" i="16"/>
  <c r="E70" i="16"/>
  <c r="D70" i="16"/>
  <c r="J68" i="16"/>
  <c r="D69" i="16" s="1"/>
  <c r="J66" i="16"/>
  <c r="F67" i="16" s="1"/>
  <c r="I64" i="16"/>
  <c r="H64" i="16"/>
  <c r="G64" i="16"/>
  <c r="F64" i="16"/>
  <c r="E64" i="16"/>
  <c r="D64" i="16"/>
  <c r="J62" i="16"/>
  <c r="D63" i="16" s="1"/>
  <c r="J60" i="16"/>
  <c r="I58" i="16"/>
  <c r="H58" i="16"/>
  <c r="G58" i="16"/>
  <c r="F58" i="16"/>
  <c r="E58" i="16"/>
  <c r="D58" i="16"/>
  <c r="J56" i="16"/>
  <c r="D57" i="16" s="1"/>
  <c r="J54" i="16"/>
  <c r="I55" i="16" s="1"/>
  <c r="I52" i="16"/>
  <c r="H52" i="16"/>
  <c r="G52" i="16"/>
  <c r="F52" i="16"/>
  <c r="E52" i="16"/>
  <c r="D52" i="16"/>
  <c r="J50" i="16"/>
  <c r="D51" i="16" s="1"/>
  <c r="J48" i="16"/>
  <c r="I49" i="16" s="1"/>
  <c r="I46" i="16"/>
  <c r="H46" i="16"/>
  <c r="G46" i="16"/>
  <c r="F46" i="16"/>
  <c r="E46" i="16"/>
  <c r="D46" i="16"/>
  <c r="J44" i="16"/>
  <c r="D45" i="16" s="1"/>
  <c r="J42" i="16"/>
  <c r="I43" i="16" s="1"/>
  <c r="I34" i="16"/>
  <c r="H34" i="16"/>
  <c r="G34" i="16"/>
  <c r="F34" i="16"/>
  <c r="E34" i="16"/>
  <c r="D34" i="16"/>
  <c r="J32" i="16"/>
  <c r="D33" i="16" s="1"/>
  <c r="J30" i="16"/>
  <c r="F31" i="16" s="1"/>
  <c r="I28" i="16"/>
  <c r="H28" i="16"/>
  <c r="G28" i="16"/>
  <c r="F28" i="16"/>
  <c r="E28" i="16"/>
  <c r="D28" i="16"/>
  <c r="J26" i="16"/>
  <c r="J24" i="16"/>
  <c r="F25" i="16" s="1"/>
  <c r="I22" i="16"/>
  <c r="H22" i="16"/>
  <c r="G22" i="16"/>
  <c r="F22" i="16"/>
  <c r="E22" i="16"/>
  <c r="D22" i="16"/>
  <c r="J20" i="16"/>
  <c r="D21" i="16" s="1"/>
  <c r="J18" i="16"/>
  <c r="F19" i="16" s="1"/>
  <c r="I16" i="16"/>
  <c r="I10" i="16" s="1"/>
  <c r="H16" i="16"/>
  <c r="H10" i="16" s="1"/>
  <c r="G16" i="16"/>
  <c r="F16" i="16"/>
  <c r="E16" i="16"/>
  <c r="D16" i="16"/>
  <c r="J14" i="16"/>
  <c r="D15" i="16" s="1"/>
  <c r="J12" i="16"/>
  <c r="F13" i="16" s="1"/>
  <c r="I382" i="15"/>
  <c r="H382" i="15"/>
  <c r="G382" i="15"/>
  <c r="F382" i="15"/>
  <c r="E382" i="15"/>
  <c r="D382" i="15"/>
  <c r="J380" i="15"/>
  <c r="F381" i="15" s="1"/>
  <c r="J378" i="15"/>
  <c r="I379" i="15" s="1"/>
  <c r="I364" i="15"/>
  <c r="H364" i="15"/>
  <c r="G364" i="15"/>
  <c r="F364" i="15"/>
  <c r="E364" i="15"/>
  <c r="D364" i="15"/>
  <c r="J362" i="15"/>
  <c r="E363" i="15" s="1"/>
  <c r="I358" i="15"/>
  <c r="H358" i="15"/>
  <c r="G358" i="15"/>
  <c r="F358" i="15"/>
  <c r="E358" i="15"/>
  <c r="D358" i="15"/>
  <c r="J356" i="15"/>
  <c r="J354" i="15"/>
  <c r="I352" i="15"/>
  <c r="H352" i="15"/>
  <c r="G352" i="15"/>
  <c r="F352" i="15"/>
  <c r="E352" i="15"/>
  <c r="D352" i="15"/>
  <c r="J350" i="15"/>
  <c r="I351" i="15" s="1"/>
  <c r="J348" i="15"/>
  <c r="G349" i="15" s="1"/>
  <c r="I346" i="15"/>
  <c r="H346" i="15"/>
  <c r="G346" i="15"/>
  <c r="F346" i="15"/>
  <c r="E346" i="15"/>
  <c r="D346" i="15"/>
  <c r="J344" i="15"/>
  <c r="J342" i="15"/>
  <c r="I340" i="15"/>
  <c r="H340" i="15"/>
  <c r="G340" i="15"/>
  <c r="F340" i="15"/>
  <c r="E340" i="15"/>
  <c r="D340" i="15"/>
  <c r="J338" i="15"/>
  <c r="J336" i="15"/>
  <c r="I337" i="15" s="1"/>
  <c r="I334" i="15"/>
  <c r="H334" i="15"/>
  <c r="G334" i="15"/>
  <c r="F334" i="15"/>
  <c r="E334" i="15"/>
  <c r="D334" i="15"/>
  <c r="J332" i="15"/>
  <c r="J330" i="15"/>
  <c r="I328" i="15"/>
  <c r="H328" i="15"/>
  <c r="G328" i="15"/>
  <c r="F328" i="15"/>
  <c r="E328" i="15"/>
  <c r="D328" i="15"/>
  <c r="J326" i="15"/>
  <c r="E327" i="15" s="1"/>
  <c r="J324" i="15"/>
  <c r="I322" i="15"/>
  <c r="H322" i="15"/>
  <c r="G322" i="15"/>
  <c r="F322" i="15"/>
  <c r="E322" i="15"/>
  <c r="D322" i="15"/>
  <c r="J320" i="15"/>
  <c r="I321" i="15" s="1"/>
  <c r="J318" i="15"/>
  <c r="I319" i="15" s="1"/>
  <c r="I316" i="15"/>
  <c r="H316" i="15"/>
  <c r="G316" i="15"/>
  <c r="F316" i="15"/>
  <c r="E316" i="15"/>
  <c r="D316" i="15"/>
  <c r="J314" i="15"/>
  <c r="J312" i="15"/>
  <c r="I310" i="15"/>
  <c r="H310" i="15"/>
  <c r="G310" i="15"/>
  <c r="F310" i="15"/>
  <c r="E310" i="15"/>
  <c r="D310" i="15"/>
  <c r="J308" i="15"/>
  <c r="J306" i="15"/>
  <c r="I300" i="15"/>
  <c r="I372" i="15" s="1"/>
  <c r="H300" i="15"/>
  <c r="H372" i="15" s="1"/>
  <c r="G300" i="15"/>
  <c r="G372" i="15" s="1"/>
  <c r="F300" i="15"/>
  <c r="F372" i="15" s="1"/>
  <c r="E372" i="15"/>
  <c r="D300" i="15"/>
  <c r="D372" i="15" s="1"/>
  <c r="I298" i="15"/>
  <c r="H298" i="15"/>
  <c r="G298" i="15"/>
  <c r="F298" i="15"/>
  <c r="E298" i="15"/>
  <c r="D298" i="15"/>
  <c r="J296" i="15"/>
  <c r="I297" i="15" s="1"/>
  <c r="J294" i="15"/>
  <c r="G295" i="15" s="1"/>
  <c r="I292" i="15"/>
  <c r="H292" i="15"/>
  <c r="G292" i="15"/>
  <c r="F292" i="15"/>
  <c r="E292" i="15"/>
  <c r="D292" i="15"/>
  <c r="J290" i="15"/>
  <c r="H291" i="15" s="1"/>
  <c r="J288" i="15"/>
  <c r="D289" i="15" s="1"/>
  <c r="I286" i="15"/>
  <c r="H286" i="15"/>
  <c r="G286" i="15"/>
  <c r="F286" i="15"/>
  <c r="E286" i="15"/>
  <c r="D286" i="15"/>
  <c r="J284" i="15"/>
  <c r="H285" i="15" s="1"/>
  <c r="J282" i="15"/>
  <c r="D283" i="15" s="1"/>
  <c r="I280" i="15"/>
  <c r="H280" i="15"/>
  <c r="G280" i="15"/>
  <c r="F280" i="15"/>
  <c r="E280" i="15"/>
  <c r="D280" i="15"/>
  <c r="J278" i="15"/>
  <c r="F279" i="15" s="1"/>
  <c r="J276" i="15"/>
  <c r="E277" i="15" s="1"/>
  <c r="I274" i="15"/>
  <c r="H274" i="15"/>
  <c r="G274" i="15"/>
  <c r="F274" i="15"/>
  <c r="E274" i="15"/>
  <c r="D274" i="15"/>
  <c r="J272" i="15"/>
  <c r="H273" i="15" s="1"/>
  <c r="J270" i="15"/>
  <c r="D271" i="15" s="1"/>
  <c r="I268" i="15"/>
  <c r="H268" i="15"/>
  <c r="G268" i="15"/>
  <c r="F268" i="15"/>
  <c r="E268" i="15"/>
  <c r="D268" i="15"/>
  <c r="J266" i="15"/>
  <c r="H267" i="15" s="1"/>
  <c r="J264" i="15"/>
  <c r="I265" i="15" s="1"/>
  <c r="I262" i="15"/>
  <c r="H262" i="15"/>
  <c r="G262" i="15"/>
  <c r="F262" i="15"/>
  <c r="E262" i="15"/>
  <c r="D262" i="15"/>
  <c r="J260" i="15"/>
  <c r="J258" i="15"/>
  <c r="E259" i="15" s="1"/>
  <c r="I256" i="15"/>
  <c r="H256" i="15"/>
  <c r="G256" i="15"/>
  <c r="F256" i="15"/>
  <c r="E256" i="15"/>
  <c r="D256" i="15"/>
  <c r="J254" i="15"/>
  <c r="I255" i="15" s="1"/>
  <c r="J252" i="15"/>
  <c r="F253" i="15" s="1"/>
  <c r="I250" i="15"/>
  <c r="H250" i="15"/>
  <c r="G250" i="15"/>
  <c r="F250" i="15"/>
  <c r="E250" i="15"/>
  <c r="D250" i="15"/>
  <c r="J248" i="15"/>
  <c r="D249" i="15" s="1"/>
  <c r="J246" i="15"/>
  <c r="I244" i="15"/>
  <c r="H244" i="15"/>
  <c r="G244" i="15"/>
  <c r="F244" i="15"/>
  <c r="E244" i="15"/>
  <c r="D244" i="15"/>
  <c r="J242" i="15"/>
  <c r="D243" i="15" s="1"/>
  <c r="J240" i="15"/>
  <c r="F241" i="15" s="1"/>
  <c r="J236" i="15"/>
  <c r="D237" i="15" s="1"/>
  <c r="I226" i="15"/>
  <c r="H226" i="15"/>
  <c r="G226" i="15"/>
  <c r="F226" i="15"/>
  <c r="E226" i="15"/>
  <c r="D226" i="15"/>
  <c r="J224" i="15"/>
  <c r="D225" i="15" s="1"/>
  <c r="J222" i="15"/>
  <c r="F223" i="15" s="1"/>
  <c r="I220" i="15"/>
  <c r="H220" i="15"/>
  <c r="G220" i="15"/>
  <c r="F220" i="15"/>
  <c r="E220" i="15"/>
  <c r="D220" i="15"/>
  <c r="J218" i="15"/>
  <c r="J216" i="15"/>
  <c r="F217" i="15" s="1"/>
  <c r="I214" i="15"/>
  <c r="H214" i="15"/>
  <c r="G214" i="15"/>
  <c r="F214" i="15"/>
  <c r="E214" i="15"/>
  <c r="D214" i="15"/>
  <c r="J212" i="15"/>
  <c r="D213" i="15" s="1"/>
  <c r="J210" i="15"/>
  <c r="F211" i="15" s="1"/>
  <c r="I208" i="15"/>
  <c r="H208" i="15"/>
  <c r="G208" i="15"/>
  <c r="F208" i="15"/>
  <c r="E208" i="15"/>
  <c r="D208" i="15"/>
  <c r="J206" i="15"/>
  <c r="D207" i="15" s="1"/>
  <c r="J204" i="15"/>
  <c r="F205" i="15" s="1"/>
  <c r="I202" i="15"/>
  <c r="H202" i="15"/>
  <c r="G202" i="15"/>
  <c r="F202" i="15"/>
  <c r="E202" i="15"/>
  <c r="D202" i="15"/>
  <c r="J200" i="15"/>
  <c r="J198" i="15"/>
  <c r="F199" i="15" s="1"/>
  <c r="I196" i="15"/>
  <c r="H196" i="15"/>
  <c r="G196" i="15"/>
  <c r="F196" i="15"/>
  <c r="E196" i="15"/>
  <c r="D196" i="15"/>
  <c r="J194" i="15"/>
  <c r="D195" i="15" s="1"/>
  <c r="J192" i="15"/>
  <c r="F193" i="15" s="1"/>
  <c r="I190" i="15"/>
  <c r="H190" i="15"/>
  <c r="G190" i="15"/>
  <c r="F190" i="15"/>
  <c r="E190" i="15"/>
  <c r="D190" i="15"/>
  <c r="J188" i="15"/>
  <c r="D189" i="15" s="1"/>
  <c r="J186" i="15"/>
  <c r="F187" i="15" s="1"/>
  <c r="I184" i="15"/>
  <c r="H184" i="15"/>
  <c r="G184" i="15"/>
  <c r="F184" i="15"/>
  <c r="E184" i="15"/>
  <c r="D184" i="15"/>
  <c r="J182" i="15"/>
  <c r="J180" i="15"/>
  <c r="F181" i="15" s="1"/>
  <c r="I178" i="15"/>
  <c r="H178" i="15"/>
  <c r="G178" i="15"/>
  <c r="F178" i="15"/>
  <c r="E178" i="15"/>
  <c r="D178" i="15"/>
  <c r="J176" i="15"/>
  <c r="D177" i="15" s="1"/>
  <c r="J174" i="15"/>
  <c r="F175" i="15" s="1"/>
  <c r="I172" i="15"/>
  <c r="H172" i="15"/>
  <c r="G172" i="15"/>
  <c r="F172" i="15"/>
  <c r="E172" i="15"/>
  <c r="D172" i="15"/>
  <c r="J170" i="15"/>
  <c r="D171" i="15" s="1"/>
  <c r="J168" i="15"/>
  <c r="F169" i="15" s="1"/>
  <c r="I166" i="15"/>
  <c r="H166" i="15"/>
  <c r="G166" i="15"/>
  <c r="F166" i="15"/>
  <c r="E166" i="15"/>
  <c r="D166" i="15"/>
  <c r="J164" i="15"/>
  <c r="J162" i="15"/>
  <c r="F163" i="15" s="1"/>
  <c r="I160" i="15"/>
  <c r="H160" i="15"/>
  <c r="G160" i="15"/>
  <c r="F160" i="15"/>
  <c r="E160" i="15"/>
  <c r="D160" i="15"/>
  <c r="J158" i="15"/>
  <c r="D159" i="15" s="1"/>
  <c r="J156" i="15"/>
  <c r="F157" i="15" s="1"/>
  <c r="I154" i="15"/>
  <c r="H154" i="15"/>
  <c r="G154" i="15"/>
  <c r="F154" i="15"/>
  <c r="E154" i="15"/>
  <c r="D154" i="15"/>
  <c r="J152" i="15"/>
  <c r="H153" i="15" s="1"/>
  <c r="J150" i="15"/>
  <c r="F151" i="15" s="1"/>
  <c r="I148" i="15"/>
  <c r="H148" i="15"/>
  <c r="G148" i="15"/>
  <c r="F148" i="15"/>
  <c r="E148" i="15"/>
  <c r="D148" i="15"/>
  <c r="J146" i="15"/>
  <c r="G147" i="15" s="1"/>
  <c r="J144" i="15"/>
  <c r="I142" i="15"/>
  <c r="H142" i="15"/>
  <c r="G142" i="15"/>
  <c r="F142" i="15"/>
  <c r="E142" i="15"/>
  <c r="D142" i="15"/>
  <c r="J140" i="15"/>
  <c r="I141" i="15" s="1"/>
  <c r="J138" i="15"/>
  <c r="I139" i="15" s="1"/>
  <c r="I136" i="15"/>
  <c r="H136" i="15"/>
  <c r="G136" i="15"/>
  <c r="F136" i="15"/>
  <c r="E136" i="15"/>
  <c r="D136" i="15"/>
  <c r="J134" i="15"/>
  <c r="G135" i="15" s="1"/>
  <c r="J132" i="15"/>
  <c r="F133" i="15" s="1"/>
  <c r="I130" i="15"/>
  <c r="H130" i="15"/>
  <c r="G130" i="15"/>
  <c r="F130" i="15"/>
  <c r="E130" i="15"/>
  <c r="D130" i="15"/>
  <c r="J128" i="15"/>
  <c r="G129" i="15" s="1"/>
  <c r="J126" i="15"/>
  <c r="G127" i="15" s="1"/>
  <c r="I124" i="15"/>
  <c r="H124" i="15"/>
  <c r="G124" i="15"/>
  <c r="F124" i="15"/>
  <c r="E124" i="15"/>
  <c r="D124" i="15"/>
  <c r="J122" i="15"/>
  <c r="J120" i="15"/>
  <c r="I118" i="15"/>
  <c r="H118" i="15"/>
  <c r="G118" i="15"/>
  <c r="F118" i="15"/>
  <c r="E118" i="15"/>
  <c r="D118" i="15"/>
  <c r="J116" i="15"/>
  <c r="G117" i="15" s="1"/>
  <c r="J114" i="15"/>
  <c r="F115" i="15" s="1"/>
  <c r="I112" i="15"/>
  <c r="H112" i="15"/>
  <c r="G112" i="15"/>
  <c r="F112" i="15"/>
  <c r="E112" i="15"/>
  <c r="D112" i="15"/>
  <c r="J110" i="15"/>
  <c r="I111" i="15" s="1"/>
  <c r="J108" i="15"/>
  <c r="I109" i="15" s="1"/>
  <c r="I106" i="15"/>
  <c r="H106" i="15"/>
  <c r="G106" i="15"/>
  <c r="F106" i="15"/>
  <c r="E106" i="15"/>
  <c r="D106" i="15"/>
  <c r="J104" i="15"/>
  <c r="I105" i="15" s="1"/>
  <c r="J102" i="15"/>
  <c r="I100" i="15"/>
  <c r="H100" i="15"/>
  <c r="G100" i="15"/>
  <c r="F100" i="15"/>
  <c r="E100" i="15"/>
  <c r="D100" i="15"/>
  <c r="J98" i="15"/>
  <c r="J96" i="15"/>
  <c r="I94" i="15"/>
  <c r="H94" i="15"/>
  <c r="G94" i="15"/>
  <c r="F94" i="15"/>
  <c r="E94" i="15"/>
  <c r="D94" i="15"/>
  <c r="J92" i="15"/>
  <c r="I93" i="15" s="1"/>
  <c r="J90" i="15"/>
  <c r="E91" i="15" s="1"/>
  <c r="I88" i="15"/>
  <c r="H88" i="15"/>
  <c r="G88" i="15"/>
  <c r="F88" i="15"/>
  <c r="E88" i="15"/>
  <c r="D88" i="15"/>
  <c r="J86" i="15"/>
  <c r="J84" i="15"/>
  <c r="I82" i="15"/>
  <c r="H82" i="15"/>
  <c r="G82" i="15"/>
  <c r="F82" i="15"/>
  <c r="E82" i="15"/>
  <c r="D82" i="15"/>
  <c r="J80" i="15"/>
  <c r="I81" i="15" s="1"/>
  <c r="J78" i="15"/>
  <c r="E79" i="15" s="1"/>
  <c r="I76" i="15"/>
  <c r="H76" i="15"/>
  <c r="G76" i="15"/>
  <c r="F76" i="15"/>
  <c r="E76" i="15"/>
  <c r="D76" i="15"/>
  <c r="J74" i="15"/>
  <c r="J72" i="15"/>
  <c r="I70" i="15"/>
  <c r="H70" i="15"/>
  <c r="G70" i="15"/>
  <c r="F70" i="15"/>
  <c r="E70" i="15"/>
  <c r="D70" i="15"/>
  <c r="J68" i="15"/>
  <c r="J66" i="15"/>
  <c r="I64" i="15"/>
  <c r="H64" i="15"/>
  <c r="G64" i="15"/>
  <c r="F64" i="15"/>
  <c r="E64" i="15"/>
  <c r="D64" i="15"/>
  <c r="J62" i="15"/>
  <c r="I63" i="15" s="1"/>
  <c r="J60" i="15"/>
  <c r="E61" i="15" s="1"/>
  <c r="I58" i="15"/>
  <c r="H58" i="15"/>
  <c r="G58" i="15"/>
  <c r="F58" i="15"/>
  <c r="E58" i="15"/>
  <c r="D58" i="15"/>
  <c r="J56" i="15"/>
  <c r="I57" i="15" s="1"/>
  <c r="J54" i="15"/>
  <c r="E55" i="15" s="1"/>
  <c r="I52" i="15"/>
  <c r="H52" i="15"/>
  <c r="G52" i="15"/>
  <c r="F52" i="15"/>
  <c r="E52" i="15"/>
  <c r="D52" i="15"/>
  <c r="J50" i="15"/>
  <c r="J48" i="15"/>
  <c r="I46" i="15"/>
  <c r="H46" i="15"/>
  <c r="G46" i="15"/>
  <c r="F46" i="15"/>
  <c r="E46" i="15"/>
  <c r="D46" i="15"/>
  <c r="J44" i="15"/>
  <c r="J42" i="15"/>
  <c r="I34" i="15"/>
  <c r="H34" i="15"/>
  <c r="G34" i="15"/>
  <c r="F34" i="15"/>
  <c r="E34" i="15"/>
  <c r="D34" i="15"/>
  <c r="J32" i="15"/>
  <c r="I33" i="15" s="1"/>
  <c r="J30" i="15"/>
  <c r="E31" i="15" s="1"/>
  <c r="I28" i="15"/>
  <c r="H28" i="15"/>
  <c r="G28" i="15"/>
  <c r="F28" i="15"/>
  <c r="E28" i="15"/>
  <c r="D28" i="15"/>
  <c r="J26" i="15"/>
  <c r="I27" i="15" s="1"/>
  <c r="J24" i="15"/>
  <c r="I22" i="15"/>
  <c r="H22" i="15"/>
  <c r="G22" i="15"/>
  <c r="F22" i="15"/>
  <c r="E22" i="15"/>
  <c r="D22" i="15"/>
  <c r="J20" i="15"/>
  <c r="J18" i="15"/>
  <c r="I16" i="15"/>
  <c r="H16" i="15"/>
  <c r="G16" i="15"/>
  <c r="F16" i="15"/>
  <c r="D16" i="15"/>
  <c r="J14" i="15"/>
  <c r="I382" i="14"/>
  <c r="H382" i="14"/>
  <c r="G382" i="14"/>
  <c r="F382" i="14"/>
  <c r="E382" i="14"/>
  <c r="D382" i="14"/>
  <c r="J380" i="14"/>
  <c r="I381" i="14" s="1"/>
  <c r="J378" i="14"/>
  <c r="I379" i="14" s="1"/>
  <c r="I364" i="14"/>
  <c r="H364" i="14"/>
  <c r="G364" i="14"/>
  <c r="F364" i="14"/>
  <c r="E364" i="14"/>
  <c r="D364" i="14"/>
  <c r="J362" i="14"/>
  <c r="G363" i="14" s="1"/>
  <c r="J360" i="14"/>
  <c r="I361" i="14" s="1"/>
  <c r="I358" i="14"/>
  <c r="H358" i="14"/>
  <c r="G358" i="14"/>
  <c r="F358" i="14"/>
  <c r="E358" i="14"/>
  <c r="D358" i="14"/>
  <c r="J356" i="14"/>
  <c r="G357" i="14" s="1"/>
  <c r="J354" i="14"/>
  <c r="F355" i="14" s="1"/>
  <c r="I352" i="14"/>
  <c r="H352" i="14"/>
  <c r="G352" i="14"/>
  <c r="F352" i="14"/>
  <c r="E352" i="14"/>
  <c r="D352" i="14"/>
  <c r="J350" i="14"/>
  <c r="E351" i="14" s="1"/>
  <c r="J348" i="14"/>
  <c r="H349" i="14" s="1"/>
  <c r="I346" i="14"/>
  <c r="H346" i="14"/>
  <c r="G346" i="14"/>
  <c r="F346" i="14"/>
  <c r="E346" i="14"/>
  <c r="D346" i="14"/>
  <c r="J344" i="14"/>
  <c r="J342" i="14"/>
  <c r="I340" i="14"/>
  <c r="H340" i="14"/>
  <c r="G340" i="14"/>
  <c r="F340" i="14"/>
  <c r="E340" i="14"/>
  <c r="D340" i="14"/>
  <c r="J338" i="14"/>
  <c r="G339" i="14" s="1"/>
  <c r="J336" i="14"/>
  <c r="E337" i="14" s="1"/>
  <c r="I334" i="14"/>
  <c r="H334" i="14"/>
  <c r="G334" i="14"/>
  <c r="F334" i="14"/>
  <c r="E334" i="14"/>
  <c r="D334" i="14"/>
  <c r="J332" i="14"/>
  <c r="J330" i="14"/>
  <c r="I328" i="14"/>
  <c r="H328" i="14"/>
  <c r="G328" i="14"/>
  <c r="F328" i="14"/>
  <c r="E328" i="14"/>
  <c r="D328" i="14"/>
  <c r="J326" i="14"/>
  <c r="I327" i="14" s="1"/>
  <c r="J324" i="14"/>
  <c r="H325" i="14" s="1"/>
  <c r="I322" i="14"/>
  <c r="H322" i="14"/>
  <c r="G322" i="14"/>
  <c r="F322" i="14"/>
  <c r="E322" i="14"/>
  <c r="D322" i="14"/>
  <c r="J320" i="14"/>
  <c r="E321" i="14" s="1"/>
  <c r="J318" i="14"/>
  <c r="H319" i="14" s="1"/>
  <c r="I316" i="14"/>
  <c r="H316" i="14"/>
  <c r="G316" i="14"/>
  <c r="F316" i="14"/>
  <c r="E316" i="14"/>
  <c r="D316" i="14"/>
  <c r="J314" i="14"/>
  <c r="J312" i="14"/>
  <c r="G313" i="14" s="1"/>
  <c r="I310" i="14"/>
  <c r="H310" i="14"/>
  <c r="G310" i="14"/>
  <c r="F310" i="14"/>
  <c r="E310" i="14"/>
  <c r="D310" i="14"/>
  <c r="J306" i="14"/>
  <c r="I300" i="14"/>
  <c r="I372" i="14" s="1"/>
  <c r="H300" i="14"/>
  <c r="H372" i="14" s="1"/>
  <c r="G300" i="14"/>
  <c r="G372" i="14" s="1"/>
  <c r="F300" i="14"/>
  <c r="F372" i="14" s="1"/>
  <c r="E300" i="14"/>
  <c r="E372" i="14" s="1"/>
  <c r="D300" i="14"/>
  <c r="D372" i="14" s="1"/>
  <c r="I298" i="14"/>
  <c r="H298" i="14"/>
  <c r="G298" i="14"/>
  <c r="F298" i="14"/>
  <c r="E298" i="14"/>
  <c r="D298" i="14"/>
  <c r="J296" i="14"/>
  <c r="G297" i="14" s="1"/>
  <c r="J294" i="14"/>
  <c r="G295" i="14" s="1"/>
  <c r="I292" i="14"/>
  <c r="H292" i="14"/>
  <c r="G292" i="14"/>
  <c r="F292" i="14"/>
  <c r="E292" i="14"/>
  <c r="D292" i="14"/>
  <c r="J290" i="14"/>
  <c r="I291" i="14" s="1"/>
  <c r="J288" i="14"/>
  <c r="H289" i="14" s="1"/>
  <c r="I286" i="14"/>
  <c r="H286" i="14"/>
  <c r="G286" i="14"/>
  <c r="F286" i="14"/>
  <c r="E286" i="14"/>
  <c r="D286" i="14"/>
  <c r="J284" i="14"/>
  <c r="G285" i="14" s="1"/>
  <c r="J282" i="14"/>
  <c r="H283" i="14" s="1"/>
  <c r="I280" i="14"/>
  <c r="H280" i="14"/>
  <c r="G280" i="14"/>
  <c r="F280" i="14"/>
  <c r="E280" i="14"/>
  <c r="D280" i="14"/>
  <c r="J278" i="14"/>
  <c r="J276" i="14"/>
  <c r="I274" i="14"/>
  <c r="H274" i="14"/>
  <c r="G274" i="14"/>
  <c r="F274" i="14"/>
  <c r="E274" i="14"/>
  <c r="D274" i="14"/>
  <c r="J272" i="14"/>
  <c r="G273" i="14" s="1"/>
  <c r="J270" i="14"/>
  <c r="H271" i="14" s="1"/>
  <c r="I268" i="14"/>
  <c r="H268" i="14"/>
  <c r="G268" i="14"/>
  <c r="F268" i="14"/>
  <c r="E268" i="14"/>
  <c r="D268" i="14"/>
  <c r="J266" i="14"/>
  <c r="G267" i="14" s="1"/>
  <c r="J264" i="14"/>
  <c r="I265" i="14" s="1"/>
  <c r="I262" i="14"/>
  <c r="H262" i="14"/>
  <c r="G262" i="14"/>
  <c r="F262" i="14"/>
  <c r="E262" i="14"/>
  <c r="D262" i="14"/>
  <c r="J260" i="14"/>
  <c r="I261" i="14" s="1"/>
  <c r="J258" i="14"/>
  <c r="I259" i="14" s="1"/>
  <c r="I256" i="14"/>
  <c r="H256" i="14"/>
  <c r="G256" i="14"/>
  <c r="F256" i="14"/>
  <c r="E256" i="14"/>
  <c r="D256" i="14"/>
  <c r="J254" i="14"/>
  <c r="I255" i="14" s="1"/>
  <c r="J252" i="14"/>
  <c r="I253" i="14" s="1"/>
  <c r="I250" i="14"/>
  <c r="H250" i="14"/>
  <c r="G250" i="14"/>
  <c r="F250" i="14"/>
  <c r="E250" i="14"/>
  <c r="D250" i="14"/>
  <c r="J248" i="14"/>
  <c r="I249" i="14" s="1"/>
  <c r="J246" i="14"/>
  <c r="I247" i="14" s="1"/>
  <c r="I244" i="14"/>
  <c r="H244" i="14"/>
  <c r="G244" i="14"/>
  <c r="F244" i="14"/>
  <c r="E244" i="14"/>
  <c r="D244" i="14"/>
  <c r="J242" i="14"/>
  <c r="G243" i="14" s="1"/>
  <c r="J240" i="14"/>
  <c r="I241" i="14" s="1"/>
  <c r="J236" i="14"/>
  <c r="G237" i="14" s="1"/>
  <c r="I226" i="14"/>
  <c r="H226" i="14"/>
  <c r="G226" i="14"/>
  <c r="F226" i="14"/>
  <c r="E226" i="14"/>
  <c r="D226" i="14"/>
  <c r="J224" i="14"/>
  <c r="J222" i="14"/>
  <c r="I220" i="14"/>
  <c r="H220" i="14"/>
  <c r="G220" i="14"/>
  <c r="F220" i="14"/>
  <c r="E220" i="14"/>
  <c r="D220" i="14"/>
  <c r="J218" i="14"/>
  <c r="G219" i="14" s="1"/>
  <c r="J216" i="14"/>
  <c r="I217" i="14" s="1"/>
  <c r="I214" i="14"/>
  <c r="H214" i="14"/>
  <c r="G214" i="14"/>
  <c r="F214" i="14"/>
  <c r="E214" i="14"/>
  <c r="D214" i="14"/>
  <c r="J212" i="14"/>
  <c r="J210" i="14"/>
  <c r="I211" i="14" s="1"/>
  <c r="I208" i="14"/>
  <c r="H208" i="14"/>
  <c r="G208" i="14"/>
  <c r="F208" i="14"/>
  <c r="E208" i="14"/>
  <c r="D208" i="14"/>
  <c r="J206" i="14"/>
  <c r="G207" i="14" s="1"/>
  <c r="J204" i="14"/>
  <c r="I205" i="14" s="1"/>
  <c r="I202" i="14"/>
  <c r="H202" i="14"/>
  <c r="G202" i="14"/>
  <c r="F202" i="14"/>
  <c r="E202" i="14"/>
  <c r="D202" i="14"/>
  <c r="J200" i="14"/>
  <c r="H201" i="14" s="1"/>
  <c r="J198" i="14"/>
  <c r="I196" i="14"/>
  <c r="H196" i="14"/>
  <c r="G196" i="14"/>
  <c r="F196" i="14"/>
  <c r="E196" i="14"/>
  <c r="D196" i="14"/>
  <c r="J194" i="14"/>
  <c r="G195" i="14" s="1"/>
  <c r="J192" i="14"/>
  <c r="I193" i="14" s="1"/>
  <c r="I190" i="14"/>
  <c r="H190" i="14"/>
  <c r="G190" i="14"/>
  <c r="F190" i="14"/>
  <c r="E190" i="14"/>
  <c r="D190" i="14"/>
  <c r="J188" i="14"/>
  <c r="E189" i="14" s="1"/>
  <c r="J186" i="14"/>
  <c r="I187" i="14" s="1"/>
  <c r="I184" i="14"/>
  <c r="H184" i="14"/>
  <c r="G184" i="14"/>
  <c r="F184" i="14"/>
  <c r="E184" i="14"/>
  <c r="D184" i="14"/>
  <c r="J182" i="14"/>
  <c r="F183" i="14" s="1"/>
  <c r="J180" i="14"/>
  <c r="I181" i="14" s="1"/>
  <c r="I178" i="14"/>
  <c r="H178" i="14"/>
  <c r="G178" i="14"/>
  <c r="F178" i="14"/>
  <c r="E178" i="14"/>
  <c r="D178" i="14"/>
  <c r="J176" i="14"/>
  <c r="F177" i="14" s="1"/>
  <c r="J174" i="14"/>
  <c r="I175" i="14" s="1"/>
  <c r="I172" i="14"/>
  <c r="H172" i="14"/>
  <c r="G172" i="14"/>
  <c r="F172" i="14"/>
  <c r="E172" i="14"/>
  <c r="D172" i="14"/>
  <c r="J170" i="14"/>
  <c r="H171" i="14" s="1"/>
  <c r="J168" i="14"/>
  <c r="I169" i="14" s="1"/>
  <c r="I166" i="14"/>
  <c r="H166" i="14"/>
  <c r="G166" i="14"/>
  <c r="F166" i="14"/>
  <c r="E166" i="14"/>
  <c r="D166" i="14"/>
  <c r="J164" i="14"/>
  <c r="H165" i="14" s="1"/>
  <c r="J162" i="14"/>
  <c r="I163" i="14" s="1"/>
  <c r="I160" i="14"/>
  <c r="H160" i="14"/>
  <c r="G160" i="14"/>
  <c r="F160" i="14"/>
  <c r="E160" i="14"/>
  <c r="D160" i="14"/>
  <c r="J158" i="14"/>
  <c r="I159" i="14" s="1"/>
  <c r="J156" i="14"/>
  <c r="I157" i="14" s="1"/>
  <c r="I154" i="14"/>
  <c r="H154" i="14"/>
  <c r="G154" i="14"/>
  <c r="F154" i="14"/>
  <c r="E154" i="14"/>
  <c r="D154" i="14"/>
  <c r="J152" i="14"/>
  <c r="H153" i="14" s="1"/>
  <c r="J150" i="14"/>
  <c r="I148" i="14"/>
  <c r="H148" i="14"/>
  <c r="G148" i="14"/>
  <c r="F148" i="14"/>
  <c r="E148" i="14"/>
  <c r="D148" i="14"/>
  <c r="J146" i="14"/>
  <c r="I147" i="14" s="1"/>
  <c r="J144" i="14"/>
  <c r="I145" i="14" s="1"/>
  <c r="I142" i="14"/>
  <c r="H142" i="14"/>
  <c r="G142" i="14"/>
  <c r="F142" i="14"/>
  <c r="E142" i="14"/>
  <c r="D142" i="14"/>
  <c r="J140" i="14"/>
  <c r="H141" i="14" s="1"/>
  <c r="J138" i="14"/>
  <c r="I139" i="14" s="1"/>
  <c r="I136" i="14"/>
  <c r="H136" i="14"/>
  <c r="G136" i="14"/>
  <c r="F136" i="14"/>
  <c r="E136" i="14"/>
  <c r="D136" i="14"/>
  <c r="J134" i="14"/>
  <c r="J132" i="14"/>
  <c r="I133" i="14" s="1"/>
  <c r="I130" i="14"/>
  <c r="H130" i="14"/>
  <c r="G130" i="14"/>
  <c r="F130" i="14"/>
  <c r="E130" i="14"/>
  <c r="D130" i="14"/>
  <c r="J128" i="14"/>
  <c r="J126" i="14"/>
  <c r="I127" i="14" s="1"/>
  <c r="I124" i="14"/>
  <c r="H124" i="14"/>
  <c r="G124" i="14"/>
  <c r="F124" i="14"/>
  <c r="E124" i="14"/>
  <c r="D124" i="14"/>
  <c r="J122" i="14"/>
  <c r="J120" i="14"/>
  <c r="I118" i="14"/>
  <c r="H118" i="14"/>
  <c r="G118" i="14"/>
  <c r="F118" i="14"/>
  <c r="E118" i="14"/>
  <c r="D118" i="14"/>
  <c r="J116" i="14"/>
  <c r="E117" i="14" s="1"/>
  <c r="J114" i="14"/>
  <c r="I115" i="14" s="1"/>
  <c r="I112" i="14"/>
  <c r="H112" i="14"/>
  <c r="G112" i="14"/>
  <c r="F112" i="14"/>
  <c r="E112" i="14"/>
  <c r="D112" i="14"/>
  <c r="J110" i="14"/>
  <c r="F111" i="14" s="1"/>
  <c r="J108" i="14"/>
  <c r="I109" i="14" s="1"/>
  <c r="I106" i="14"/>
  <c r="H106" i="14"/>
  <c r="G106" i="14"/>
  <c r="F106" i="14"/>
  <c r="E106" i="14"/>
  <c r="D106" i="14"/>
  <c r="J104" i="14"/>
  <c r="F105" i="14" s="1"/>
  <c r="J102" i="14"/>
  <c r="I103" i="14" s="1"/>
  <c r="I100" i="14"/>
  <c r="H100" i="14"/>
  <c r="G100" i="14"/>
  <c r="F100" i="14"/>
  <c r="E100" i="14"/>
  <c r="D100" i="14"/>
  <c r="J98" i="14"/>
  <c r="G99" i="14" s="1"/>
  <c r="J96" i="14"/>
  <c r="I97" i="14" s="1"/>
  <c r="I94" i="14"/>
  <c r="H94" i="14"/>
  <c r="G94" i="14"/>
  <c r="F94" i="14"/>
  <c r="E94" i="14"/>
  <c r="D94" i="14"/>
  <c r="J92" i="14"/>
  <c r="G93" i="14" s="1"/>
  <c r="J90" i="14"/>
  <c r="I91" i="14" s="1"/>
  <c r="I88" i="14"/>
  <c r="H88" i="14"/>
  <c r="G88" i="14"/>
  <c r="F88" i="14"/>
  <c r="E88" i="14"/>
  <c r="D88" i="14"/>
  <c r="J86" i="14"/>
  <c r="J84" i="14"/>
  <c r="I82" i="14"/>
  <c r="H82" i="14"/>
  <c r="G82" i="14"/>
  <c r="F82" i="14"/>
  <c r="E82" i="14"/>
  <c r="D82" i="14"/>
  <c r="J80" i="14"/>
  <c r="G81" i="14" s="1"/>
  <c r="J78" i="14"/>
  <c r="I79" i="14" s="1"/>
  <c r="I76" i="14"/>
  <c r="H76" i="14"/>
  <c r="G76" i="14"/>
  <c r="F76" i="14"/>
  <c r="E76" i="14"/>
  <c r="D76" i="14"/>
  <c r="J74" i="14"/>
  <c r="G75" i="14" s="1"/>
  <c r="J72" i="14"/>
  <c r="I73" i="14" s="1"/>
  <c r="I70" i="14"/>
  <c r="H70" i="14"/>
  <c r="G70" i="14"/>
  <c r="F70" i="14"/>
  <c r="E70" i="14"/>
  <c r="D70" i="14"/>
  <c r="J68" i="14"/>
  <c r="G69" i="14" s="1"/>
  <c r="J66" i="14"/>
  <c r="I67" i="14" s="1"/>
  <c r="I64" i="14"/>
  <c r="H64" i="14"/>
  <c r="G64" i="14"/>
  <c r="F64" i="14"/>
  <c r="E64" i="14"/>
  <c r="D64" i="14"/>
  <c r="J62" i="14"/>
  <c r="G63" i="14" s="1"/>
  <c r="J60" i="14"/>
  <c r="I61" i="14" s="1"/>
  <c r="I58" i="14"/>
  <c r="H58" i="14"/>
  <c r="G58" i="14"/>
  <c r="F58" i="14"/>
  <c r="E58" i="14"/>
  <c r="D58" i="14"/>
  <c r="J56" i="14"/>
  <c r="J54" i="14"/>
  <c r="I52" i="14"/>
  <c r="H52" i="14"/>
  <c r="G52" i="14"/>
  <c r="F52" i="14"/>
  <c r="E52" i="14"/>
  <c r="D52" i="14"/>
  <c r="J50" i="14"/>
  <c r="J48" i="14"/>
  <c r="I49" i="14" s="1"/>
  <c r="I46" i="14"/>
  <c r="H46" i="14"/>
  <c r="G46" i="14"/>
  <c r="F46" i="14"/>
  <c r="E46" i="14"/>
  <c r="D46" i="14"/>
  <c r="J44" i="14"/>
  <c r="J42" i="14"/>
  <c r="I34" i="14"/>
  <c r="H34" i="14"/>
  <c r="G34" i="14"/>
  <c r="F34" i="14"/>
  <c r="E34" i="14"/>
  <c r="D34" i="14"/>
  <c r="J32" i="14"/>
  <c r="E33" i="14" s="1"/>
  <c r="J30" i="14"/>
  <c r="I31" i="14" s="1"/>
  <c r="I28" i="14"/>
  <c r="H28" i="14"/>
  <c r="G28" i="14"/>
  <c r="F28" i="14"/>
  <c r="E28" i="14"/>
  <c r="D28" i="14"/>
  <c r="J26" i="14"/>
  <c r="E27" i="14" s="1"/>
  <c r="J24" i="14"/>
  <c r="I25" i="14" s="1"/>
  <c r="I22" i="14"/>
  <c r="H22" i="14"/>
  <c r="G22" i="14"/>
  <c r="F22" i="14"/>
  <c r="D22" i="14"/>
  <c r="J18" i="14"/>
  <c r="I19" i="14" s="1"/>
  <c r="I16" i="14"/>
  <c r="H16" i="14"/>
  <c r="G16" i="14"/>
  <c r="F16" i="14"/>
  <c r="E16" i="14"/>
  <c r="D16" i="14"/>
  <c r="J14" i="14"/>
  <c r="E15" i="14" s="1"/>
  <c r="J12" i="14"/>
  <c r="I13" i="14" s="1"/>
  <c r="I382" i="13"/>
  <c r="H382" i="13"/>
  <c r="G382" i="13"/>
  <c r="F382" i="13"/>
  <c r="E382" i="13"/>
  <c r="D382" i="13"/>
  <c r="J380" i="13"/>
  <c r="F381" i="13" s="1"/>
  <c r="J378" i="13"/>
  <c r="I379" i="13" s="1"/>
  <c r="I364" i="13"/>
  <c r="H364" i="13"/>
  <c r="G364" i="13"/>
  <c r="F364" i="13"/>
  <c r="E364" i="13"/>
  <c r="D364" i="13"/>
  <c r="J362" i="13"/>
  <c r="I363" i="13" s="1"/>
  <c r="J360" i="13"/>
  <c r="I358" i="13"/>
  <c r="H358" i="13"/>
  <c r="G358" i="13"/>
  <c r="F358" i="13"/>
  <c r="E358" i="13"/>
  <c r="D358" i="13"/>
  <c r="J356" i="13"/>
  <c r="I357" i="13" s="1"/>
  <c r="J354" i="13"/>
  <c r="I355" i="13" s="1"/>
  <c r="I352" i="13"/>
  <c r="H352" i="13"/>
  <c r="G352" i="13"/>
  <c r="F352" i="13"/>
  <c r="E352" i="13"/>
  <c r="D352" i="13"/>
  <c r="J350" i="13"/>
  <c r="G351" i="13" s="1"/>
  <c r="J348" i="13"/>
  <c r="I346" i="13"/>
  <c r="H346" i="13"/>
  <c r="G346" i="13"/>
  <c r="F346" i="13"/>
  <c r="E346" i="13"/>
  <c r="D346" i="13"/>
  <c r="J344" i="13"/>
  <c r="J342" i="13"/>
  <c r="I340" i="13"/>
  <c r="H340" i="13"/>
  <c r="G340" i="13"/>
  <c r="F340" i="13"/>
  <c r="E340" i="13"/>
  <c r="D340" i="13"/>
  <c r="J338" i="13"/>
  <c r="I339" i="13" s="1"/>
  <c r="J336" i="13"/>
  <c r="I337" i="13" s="1"/>
  <c r="I334" i="13"/>
  <c r="H334" i="13"/>
  <c r="G334" i="13"/>
  <c r="F334" i="13"/>
  <c r="E334" i="13"/>
  <c r="D334" i="13"/>
  <c r="J332" i="13"/>
  <c r="G333" i="13" s="1"/>
  <c r="J330" i="13"/>
  <c r="I328" i="13"/>
  <c r="H328" i="13"/>
  <c r="G328" i="13"/>
  <c r="F328" i="13"/>
  <c r="E328" i="13"/>
  <c r="D328" i="13"/>
  <c r="J326" i="13"/>
  <c r="I322" i="13"/>
  <c r="H322" i="13"/>
  <c r="G322" i="13"/>
  <c r="F322" i="13"/>
  <c r="E322" i="13"/>
  <c r="D322" i="13"/>
  <c r="J320" i="13"/>
  <c r="I321" i="13" s="1"/>
  <c r="J318" i="13"/>
  <c r="I319" i="13" s="1"/>
  <c r="I316" i="13"/>
  <c r="H316" i="13"/>
  <c r="G316" i="13"/>
  <c r="F316" i="13"/>
  <c r="E316" i="13"/>
  <c r="D316" i="13"/>
  <c r="J314" i="13"/>
  <c r="G315" i="13" s="1"/>
  <c r="J312" i="13"/>
  <c r="I310" i="13"/>
  <c r="H310" i="13"/>
  <c r="G310" i="13"/>
  <c r="F310" i="13"/>
  <c r="E310" i="13"/>
  <c r="D310" i="13"/>
  <c r="J308" i="13"/>
  <c r="H309" i="13" s="1"/>
  <c r="J306" i="13"/>
  <c r="I302" i="13"/>
  <c r="H302" i="13"/>
  <c r="G302" i="13"/>
  <c r="G374" i="13" s="1"/>
  <c r="F302" i="13"/>
  <c r="F374" i="13" s="1"/>
  <c r="E302" i="13"/>
  <c r="E374" i="13" s="1"/>
  <c r="D302" i="13"/>
  <c r="I300" i="13"/>
  <c r="I372" i="13" s="1"/>
  <c r="H300" i="13"/>
  <c r="H372" i="13" s="1"/>
  <c r="G300" i="13"/>
  <c r="G372" i="13" s="1"/>
  <c r="F300" i="13"/>
  <c r="F372" i="13" s="1"/>
  <c r="E300" i="13"/>
  <c r="E372" i="13" s="1"/>
  <c r="D300" i="13"/>
  <c r="D372" i="13" s="1"/>
  <c r="G298" i="13"/>
  <c r="F298" i="13"/>
  <c r="E298" i="13"/>
  <c r="J294" i="13"/>
  <c r="I292" i="13"/>
  <c r="H292" i="13"/>
  <c r="G292" i="13"/>
  <c r="F292" i="13"/>
  <c r="E292" i="13"/>
  <c r="D292" i="13"/>
  <c r="J290" i="13"/>
  <c r="H291" i="13" s="1"/>
  <c r="J288" i="13"/>
  <c r="D289" i="13" s="1"/>
  <c r="I286" i="13"/>
  <c r="H286" i="13"/>
  <c r="G286" i="13"/>
  <c r="F286" i="13"/>
  <c r="E286" i="13"/>
  <c r="D286" i="13"/>
  <c r="J284" i="13"/>
  <c r="G285" i="13" s="1"/>
  <c r="J282" i="13"/>
  <c r="I280" i="13"/>
  <c r="H280" i="13"/>
  <c r="G280" i="13"/>
  <c r="F280" i="13"/>
  <c r="E280" i="13"/>
  <c r="D280" i="13"/>
  <c r="J278" i="13"/>
  <c r="G279" i="13" s="1"/>
  <c r="J276" i="13"/>
  <c r="I274" i="13"/>
  <c r="H274" i="13"/>
  <c r="G274" i="13"/>
  <c r="F274" i="13"/>
  <c r="E274" i="13"/>
  <c r="D274" i="13"/>
  <c r="J272" i="13"/>
  <c r="E273" i="13" s="1"/>
  <c r="J270" i="13"/>
  <c r="H271" i="13" s="1"/>
  <c r="I268" i="13"/>
  <c r="H268" i="13"/>
  <c r="G268" i="13"/>
  <c r="F268" i="13"/>
  <c r="E268" i="13"/>
  <c r="D268" i="13"/>
  <c r="J266" i="13"/>
  <c r="D267" i="13" s="1"/>
  <c r="J264" i="13"/>
  <c r="I265" i="13" s="1"/>
  <c r="I262" i="13"/>
  <c r="H262" i="13"/>
  <c r="G262" i="13"/>
  <c r="F262" i="13"/>
  <c r="E262" i="13"/>
  <c r="D262" i="13"/>
  <c r="J260" i="13"/>
  <c r="I261" i="13" s="1"/>
  <c r="J258" i="13"/>
  <c r="I259" i="13" s="1"/>
  <c r="I256" i="13"/>
  <c r="H256" i="13"/>
  <c r="G256" i="13"/>
  <c r="F256" i="13"/>
  <c r="E256" i="13"/>
  <c r="D256" i="13"/>
  <c r="J254" i="13"/>
  <c r="I255" i="13" s="1"/>
  <c r="J252" i="13"/>
  <c r="I253" i="13" s="1"/>
  <c r="I250" i="13"/>
  <c r="H250" i="13"/>
  <c r="G250" i="13"/>
  <c r="F250" i="13"/>
  <c r="E250" i="13"/>
  <c r="D250" i="13"/>
  <c r="J248" i="13"/>
  <c r="I249" i="13" s="1"/>
  <c r="J246" i="13"/>
  <c r="I247" i="13" s="1"/>
  <c r="I244" i="13"/>
  <c r="H244" i="13"/>
  <c r="G244" i="13"/>
  <c r="F244" i="13"/>
  <c r="E244" i="13"/>
  <c r="D244" i="13"/>
  <c r="J242" i="13"/>
  <c r="I243" i="13" s="1"/>
  <c r="J240" i="13"/>
  <c r="I241" i="13" s="1"/>
  <c r="J236" i="13"/>
  <c r="I237" i="13" s="1"/>
  <c r="I226" i="13"/>
  <c r="H226" i="13"/>
  <c r="G226" i="13"/>
  <c r="F226" i="13"/>
  <c r="E226" i="13"/>
  <c r="D226" i="13"/>
  <c r="J224" i="13"/>
  <c r="J222" i="13"/>
  <c r="I223" i="13" s="1"/>
  <c r="I220" i="13"/>
  <c r="H220" i="13"/>
  <c r="G220" i="13"/>
  <c r="F220" i="13"/>
  <c r="E220" i="13"/>
  <c r="D220" i="13"/>
  <c r="J218" i="13"/>
  <c r="G219" i="13" s="1"/>
  <c r="J216" i="13"/>
  <c r="I217" i="13" s="1"/>
  <c r="I214" i="13"/>
  <c r="H214" i="13"/>
  <c r="G214" i="13"/>
  <c r="F214" i="13"/>
  <c r="E214" i="13"/>
  <c r="D214" i="13"/>
  <c r="J212" i="13"/>
  <c r="J210" i="13"/>
  <c r="I211" i="13" s="1"/>
  <c r="I208" i="13"/>
  <c r="H208" i="13"/>
  <c r="G208" i="13"/>
  <c r="F208" i="13"/>
  <c r="E208" i="13"/>
  <c r="D208" i="13"/>
  <c r="J206" i="13"/>
  <c r="G207" i="13" s="1"/>
  <c r="J204" i="13"/>
  <c r="I205" i="13" s="1"/>
  <c r="I202" i="13"/>
  <c r="H202" i="13"/>
  <c r="G202" i="13"/>
  <c r="F202" i="13"/>
  <c r="E202" i="13"/>
  <c r="D202" i="13"/>
  <c r="J200" i="13"/>
  <c r="J198" i="13"/>
  <c r="I199" i="13" s="1"/>
  <c r="I196" i="13"/>
  <c r="H196" i="13"/>
  <c r="G196" i="13"/>
  <c r="F196" i="13"/>
  <c r="E196" i="13"/>
  <c r="D196" i="13"/>
  <c r="J194" i="13"/>
  <c r="G195" i="13" s="1"/>
  <c r="J192" i="13"/>
  <c r="I193" i="13" s="1"/>
  <c r="I190" i="13"/>
  <c r="H190" i="13"/>
  <c r="G190" i="13"/>
  <c r="F190" i="13"/>
  <c r="E190" i="13"/>
  <c r="D190" i="13"/>
  <c r="J188" i="13"/>
  <c r="J186" i="13"/>
  <c r="I187" i="13" s="1"/>
  <c r="I184" i="13"/>
  <c r="H184" i="13"/>
  <c r="G184" i="13"/>
  <c r="F184" i="13"/>
  <c r="E184" i="13"/>
  <c r="D184" i="13"/>
  <c r="J182" i="13"/>
  <c r="G183" i="13" s="1"/>
  <c r="J180" i="13"/>
  <c r="I181" i="13" s="1"/>
  <c r="I178" i="13"/>
  <c r="H178" i="13"/>
  <c r="G178" i="13"/>
  <c r="F178" i="13"/>
  <c r="E178" i="13"/>
  <c r="D178" i="13"/>
  <c r="J176" i="13"/>
  <c r="J174" i="13"/>
  <c r="I175" i="13" s="1"/>
  <c r="I172" i="13"/>
  <c r="H172" i="13"/>
  <c r="G172" i="13"/>
  <c r="F172" i="13"/>
  <c r="E172" i="13"/>
  <c r="D172" i="13"/>
  <c r="J170" i="13"/>
  <c r="G171" i="13" s="1"/>
  <c r="J168" i="13"/>
  <c r="I169" i="13" s="1"/>
  <c r="I166" i="13"/>
  <c r="H166" i="13"/>
  <c r="G166" i="13"/>
  <c r="F166" i="13"/>
  <c r="E166" i="13"/>
  <c r="D166" i="13"/>
  <c r="J164" i="13"/>
  <c r="J162" i="13"/>
  <c r="I163" i="13" s="1"/>
  <c r="I160" i="13"/>
  <c r="H160" i="13"/>
  <c r="G160" i="13"/>
  <c r="F160" i="13"/>
  <c r="E160" i="13"/>
  <c r="D160" i="13"/>
  <c r="J158" i="13"/>
  <c r="G159" i="13" s="1"/>
  <c r="J156" i="13"/>
  <c r="I157" i="13" s="1"/>
  <c r="I154" i="13"/>
  <c r="H154" i="13"/>
  <c r="G154" i="13"/>
  <c r="F154" i="13"/>
  <c r="E154" i="13"/>
  <c r="D154" i="13"/>
  <c r="J152" i="13"/>
  <c r="J150" i="13"/>
  <c r="I151" i="13" s="1"/>
  <c r="I148" i="13"/>
  <c r="H148" i="13"/>
  <c r="G148" i="13"/>
  <c r="F148" i="13"/>
  <c r="E148" i="13"/>
  <c r="D148" i="13"/>
  <c r="J146" i="13"/>
  <c r="G147" i="13" s="1"/>
  <c r="J144" i="13"/>
  <c r="I145" i="13" s="1"/>
  <c r="I142" i="13"/>
  <c r="H142" i="13"/>
  <c r="G142" i="13"/>
  <c r="F142" i="13"/>
  <c r="E142" i="13"/>
  <c r="D142" i="13"/>
  <c r="J140" i="13"/>
  <c r="J138" i="13"/>
  <c r="I139" i="13" s="1"/>
  <c r="I136" i="13"/>
  <c r="H136" i="13"/>
  <c r="G136" i="13"/>
  <c r="F136" i="13"/>
  <c r="E136" i="13"/>
  <c r="D136" i="13"/>
  <c r="J134" i="13"/>
  <c r="G135" i="13" s="1"/>
  <c r="J132" i="13"/>
  <c r="I133" i="13" s="1"/>
  <c r="I130" i="13"/>
  <c r="H130" i="13"/>
  <c r="G130" i="13"/>
  <c r="F130" i="13"/>
  <c r="E130" i="13"/>
  <c r="D130" i="13"/>
  <c r="J128" i="13"/>
  <c r="J126" i="13"/>
  <c r="I127" i="13" s="1"/>
  <c r="I124" i="13"/>
  <c r="H124" i="13"/>
  <c r="G124" i="13"/>
  <c r="F124" i="13"/>
  <c r="E124" i="13"/>
  <c r="D124" i="13"/>
  <c r="J122" i="13"/>
  <c r="G123" i="13" s="1"/>
  <c r="J120" i="13"/>
  <c r="I121" i="13" s="1"/>
  <c r="I118" i="13"/>
  <c r="H118" i="13"/>
  <c r="G118" i="13"/>
  <c r="F118" i="13"/>
  <c r="E118" i="13"/>
  <c r="D118" i="13"/>
  <c r="J116" i="13"/>
  <c r="J114" i="13"/>
  <c r="I115" i="13" s="1"/>
  <c r="I112" i="13"/>
  <c r="H112" i="13"/>
  <c r="G112" i="13"/>
  <c r="F112" i="13"/>
  <c r="E112" i="13"/>
  <c r="D112" i="13"/>
  <c r="J110" i="13"/>
  <c r="G111" i="13" s="1"/>
  <c r="J108" i="13"/>
  <c r="I109" i="13" s="1"/>
  <c r="I106" i="13"/>
  <c r="H106" i="13"/>
  <c r="G106" i="13"/>
  <c r="F106" i="13"/>
  <c r="E106" i="13"/>
  <c r="D106" i="13"/>
  <c r="J104" i="13"/>
  <c r="I105" i="13" s="1"/>
  <c r="J102" i="13"/>
  <c r="I103" i="13" s="1"/>
  <c r="I100" i="13"/>
  <c r="H100" i="13"/>
  <c r="G100" i="13"/>
  <c r="F100" i="13"/>
  <c r="E100" i="13"/>
  <c r="D100" i="13"/>
  <c r="J98" i="13"/>
  <c r="F99" i="13" s="1"/>
  <c r="J96" i="13"/>
  <c r="I94" i="13"/>
  <c r="H94" i="13"/>
  <c r="G94" i="13"/>
  <c r="F94" i="13"/>
  <c r="E94" i="13"/>
  <c r="D94" i="13"/>
  <c r="J92" i="13"/>
  <c r="E93" i="13" s="1"/>
  <c r="J90" i="13"/>
  <c r="I91" i="13" s="1"/>
  <c r="I88" i="13"/>
  <c r="H88" i="13"/>
  <c r="G88" i="13"/>
  <c r="F88" i="13"/>
  <c r="E88" i="13"/>
  <c r="D88" i="13"/>
  <c r="J86" i="13"/>
  <c r="I87" i="13" s="1"/>
  <c r="J84" i="13"/>
  <c r="I85" i="13" s="1"/>
  <c r="I82" i="13"/>
  <c r="H82" i="13"/>
  <c r="G82" i="13"/>
  <c r="F82" i="13"/>
  <c r="E82" i="13"/>
  <c r="D82" i="13"/>
  <c r="J80" i="13"/>
  <c r="H81" i="13" s="1"/>
  <c r="J78" i="13"/>
  <c r="D79" i="13" s="1"/>
  <c r="I76" i="13"/>
  <c r="H76" i="13"/>
  <c r="G76" i="13"/>
  <c r="F76" i="13"/>
  <c r="E76" i="13"/>
  <c r="D76" i="13"/>
  <c r="J74" i="13"/>
  <c r="H75" i="13" s="1"/>
  <c r="J72" i="13"/>
  <c r="D73" i="13" s="1"/>
  <c r="I70" i="13"/>
  <c r="H70" i="13"/>
  <c r="G70" i="13"/>
  <c r="F70" i="13"/>
  <c r="E70" i="13"/>
  <c r="D70" i="13"/>
  <c r="J68" i="13"/>
  <c r="H69" i="13" s="1"/>
  <c r="J66" i="13"/>
  <c r="D67" i="13" s="1"/>
  <c r="I64" i="13"/>
  <c r="H64" i="13"/>
  <c r="G64" i="13"/>
  <c r="F64" i="13"/>
  <c r="E64" i="13"/>
  <c r="D64" i="13"/>
  <c r="J62" i="13"/>
  <c r="H63" i="13" s="1"/>
  <c r="J60" i="13"/>
  <c r="D61" i="13" s="1"/>
  <c r="I58" i="13"/>
  <c r="H58" i="13"/>
  <c r="G58" i="13"/>
  <c r="F58" i="13"/>
  <c r="E58" i="13"/>
  <c r="D58" i="13"/>
  <c r="J56" i="13"/>
  <c r="H57" i="13" s="1"/>
  <c r="J54" i="13"/>
  <c r="D55" i="13" s="1"/>
  <c r="I52" i="13"/>
  <c r="H52" i="13"/>
  <c r="G52" i="13"/>
  <c r="F52" i="13"/>
  <c r="E52" i="13"/>
  <c r="D52" i="13"/>
  <c r="J50" i="13"/>
  <c r="H51" i="13" s="1"/>
  <c r="J48" i="13"/>
  <c r="D49" i="13" s="1"/>
  <c r="I46" i="13"/>
  <c r="H46" i="13"/>
  <c r="G46" i="13"/>
  <c r="F46" i="13"/>
  <c r="E46" i="13"/>
  <c r="D46" i="13"/>
  <c r="J44" i="13"/>
  <c r="H45" i="13" s="1"/>
  <c r="J42" i="13"/>
  <c r="D43" i="13" s="1"/>
  <c r="I34" i="13"/>
  <c r="H34" i="13"/>
  <c r="G34" i="13"/>
  <c r="F34" i="13"/>
  <c r="E34" i="13"/>
  <c r="D34" i="13"/>
  <c r="J32" i="13"/>
  <c r="E33" i="13" s="1"/>
  <c r="J30" i="13"/>
  <c r="I31" i="13" s="1"/>
  <c r="I28" i="13"/>
  <c r="H28" i="13"/>
  <c r="G28" i="13"/>
  <c r="F28" i="13"/>
  <c r="E28" i="13"/>
  <c r="D28" i="13"/>
  <c r="J26" i="13"/>
  <c r="E27" i="13" s="1"/>
  <c r="J24" i="13"/>
  <c r="I25" i="13" s="1"/>
  <c r="I22" i="13"/>
  <c r="H22" i="13"/>
  <c r="G22" i="13"/>
  <c r="F22" i="13"/>
  <c r="E22" i="13"/>
  <c r="D22" i="13"/>
  <c r="J20" i="13"/>
  <c r="E21" i="13" s="1"/>
  <c r="J18" i="13"/>
  <c r="I19" i="13" s="1"/>
  <c r="I16" i="13"/>
  <c r="H16" i="13"/>
  <c r="G16" i="13"/>
  <c r="F16" i="13"/>
  <c r="E16" i="13"/>
  <c r="D16" i="13"/>
  <c r="J14" i="13"/>
  <c r="E15" i="13" s="1"/>
  <c r="J12" i="13"/>
  <c r="I13" i="13" s="1"/>
  <c r="I382" i="12"/>
  <c r="H382" i="12"/>
  <c r="G382" i="12"/>
  <c r="F382" i="12"/>
  <c r="E382" i="12"/>
  <c r="D382" i="12"/>
  <c r="J380" i="12"/>
  <c r="I381" i="12" s="1"/>
  <c r="J378" i="12"/>
  <c r="D379" i="12" s="1"/>
  <c r="I364" i="12"/>
  <c r="H364" i="12"/>
  <c r="G364" i="12"/>
  <c r="F364" i="12"/>
  <c r="E364" i="12"/>
  <c r="D364" i="12"/>
  <c r="J362" i="12"/>
  <c r="I363" i="12" s="1"/>
  <c r="J360" i="12"/>
  <c r="I361" i="12" s="1"/>
  <c r="I358" i="12"/>
  <c r="H358" i="12"/>
  <c r="G358" i="12"/>
  <c r="F358" i="12"/>
  <c r="E358" i="12"/>
  <c r="D358" i="12"/>
  <c r="J356" i="12"/>
  <c r="I357" i="12" s="1"/>
  <c r="J354" i="12"/>
  <c r="I352" i="12"/>
  <c r="H352" i="12"/>
  <c r="G352" i="12"/>
  <c r="F352" i="12"/>
  <c r="E352" i="12"/>
  <c r="D352" i="12"/>
  <c r="J350" i="12"/>
  <c r="I351" i="12" s="1"/>
  <c r="J348" i="12"/>
  <c r="I349" i="12" s="1"/>
  <c r="I346" i="12"/>
  <c r="H346" i="12"/>
  <c r="G346" i="12"/>
  <c r="F346" i="12"/>
  <c r="E346" i="12"/>
  <c r="D346" i="12"/>
  <c r="J344" i="12"/>
  <c r="I345" i="12" s="1"/>
  <c r="J342" i="12"/>
  <c r="I343" i="12" s="1"/>
  <c r="I340" i="12"/>
  <c r="H340" i="12"/>
  <c r="G340" i="12"/>
  <c r="F340" i="12"/>
  <c r="E340" i="12"/>
  <c r="D340" i="12"/>
  <c r="J338" i="12"/>
  <c r="I339" i="12" s="1"/>
  <c r="J336" i="12"/>
  <c r="I334" i="12"/>
  <c r="H334" i="12"/>
  <c r="G334" i="12"/>
  <c r="F334" i="12"/>
  <c r="E334" i="12"/>
  <c r="D334" i="12"/>
  <c r="J332" i="12"/>
  <c r="I333" i="12" s="1"/>
  <c r="J330" i="12"/>
  <c r="I331" i="12" s="1"/>
  <c r="I328" i="12"/>
  <c r="H328" i="12"/>
  <c r="G328" i="12"/>
  <c r="F328" i="12"/>
  <c r="E328" i="12"/>
  <c r="D328" i="12"/>
  <c r="J326" i="12"/>
  <c r="I327" i="12" s="1"/>
  <c r="J324" i="12"/>
  <c r="I325" i="12" s="1"/>
  <c r="I322" i="12"/>
  <c r="H322" i="12"/>
  <c r="G322" i="12"/>
  <c r="F322" i="12"/>
  <c r="E322" i="12"/>
  <c r="D322" i="12"/>
  <c r="J320" i="12"/>
  <c r="I321" i="12" s="1"/>
  <c r="J318" i="12"/>
  <c r="I316" i="12"/>
  <c r="H316" i="12"/>
  <c r="G316" i="12"/>
  <c r="F316" i="12"/>
  <c r="E316" i="12"/>
  <c r="D316" i="12"/>
  <c r="J314" i="12"/>
  <c r="I315" i="12" s="1"/>
  <c r="J312" i="12"/>
  <c r="I313" i="12" s="1"/>
  <c r="I310" i="12"/>
  <c r="H310" i="12"/>
  <c r="G310" i="12"/>
  <c r="F310" i="12"/>
  <c r="E310" i="12"/>
  <c r="D310" i="12"/>
  <c r="J308" i="12"/>
  <c r="I309" i="12" s="1"/>
  <c r="J306" i="12"/>
  <c r="I307" i="12" s="1"/>
  <c r="I302" i="12"/>
  <c r="H302" i="12"/>
  <c r="G302" i="12"/>
  <c r="F302" i="12"/>
  <c r="E302" i="12"/>
  <c r="D302" i="12"/>
  <c r="I300" i="12"/>
  <c r="I372" i="12" s="1"/>
  <c r="H300" i="12"/>
  <c r="H372" i="12" s="1"/>
  <c r="G300" i="12"/>
  <c r="G372" i="12" s="1"/>
  <c r="F300" i="12"/>
  <c r="F372" i="12" s="1"/>
  <c r="E300" i="12"/>
  <c r="E372" i="12" s="1"/>
  <c r="D300" i="12"/>
  <c r="D372" i="12" s="1"/>
  <c r="J294" i="12"/>
  <c r="D295" i="12" s="1"/>
  <c r="I292" i="12"/>
  <c r="H292" i="12"/>
  <c r="G292" i="12"/>
  <c r="F292" i="12"/>
  <c r="E292" i="12"/>
  <c r="D292" i="12"/>
  <c r="J290" i="12"/>
  <c r="I291" i="12" s="1"/>
  <c r="J288" i="12"/>
  <c r="I286" i="12"/>
  <c r="H286" i="12"/>
  <c r="G286" i="12"/>
  <c r="F286" i="12"/>
  <c r="E286" i="12"/>
  <c r="D286" i="12"/>
  <c r="J284" i="12"/>
  <c r="D285" i="12" s="1"/>
  <c r="J282" i="12"/>
  <c r="D283" i="12" s="1"/>
  <c r="I280" i="12"/>
  <c r="H280" i="12"/>
  <c r="G280" i="12"/>
  <c r="F280" i="12"/>
  <c r="E280" i="12"/>
  <c r="D280" i="12"/>
  <c r="J278" i="12"/>
  <c r="D279" i="12" s="1"/>
  <c r="J276" i="12"/>
  <c r="I274" i="12"/>
  <c r="H274" i="12"/>
  <c r="G274" i="12"/>
  <c r="F274" i="12"/>
  <c r="E274" i="12"/>
  <c r="D274" i="12"/>
  <c r="J272" i="12"/>
  <c r="D273" i="12" s="1"/>
  <c r="J270" i="12"/>
  <c r="I271" i="12" s="1"/>
  <c r="I268" i="12"/>
  <c r="H268" i="12"/>
  <c r="G268" i="12"/>
  <c r="F268" i="12"/>
  <c r="E268" i="12"/>
  <c r="D268" i="12"/>
  <c r="J266" i="12"/>
  <c r="D267" i="12" s="1"/>
  <c r="J264" i="12"/>
  <c r="I262" i="12"/>
  <c r="H262" i="12"/>
  <c r="G262" i="12"/>
  <c r="F262" i="12"/>
  <c r="E262" i="12"/>
  <c r="D262" i="12"/>
  <c r="J260" i="12"/>
  <c r="I261" i="12" s="1"/>
  <c r="J258" i="12"/>
  <c r="I256" i="12"/>
  <c r="H256" i="12"/>
  <c r="G256" i="12"/>
  <c r="F256" i="12"/>
  <c r="E256" i="12"/>
  <c r="D256" i="12"/>
  <c r="J254" i="12"/>
  <c r="D255" i="12" s="1"/>
  <c r="J252" i="12"/>
  <c r="I250" i="12"/>
  <c r="H250" i="12"/>
  <c r="G250" i="12"/>
  <c r="F250" i="12"/>
  <c r="E250" i="12"/>
  <c r="D250" i="12"/>
  <c r="J248" i="12"/>
  <c r="D249" i="12" s="1"/>
  <c r="J246" i="12"/>
  <c r="H247" i="12" s="1"/>
  <c r="I244" i="12"/>
  <c r="H244" i="12"/>
  <c r="G244" i="12"/>
  <c r="F244" i="12"/>
  <c r="E244" i="12"/>
  <c r="D244" i="12"/>
  <c r="J242" i="12"/>
  <c r="E243" i="12" s="1"/>
  <c r="J240" i="12"/>
  <c r="I241" i="12" s="1"/>
  <c r="J236" i="12"/>
  <c r="I226" i="12"/>
  <c r="H226" i="12"/>
  <c r="G226" i="12"/>
  <c r="F226" i="12"/>
  <c r="E226" i="12"/>
  <c r="D226" i="12"/>
  <c r="J224" i="12"/>
  <c r="G225" i="12" s="1"/>
  <c r="J222" i="12"/>
  <c r="G223" i="12" s="1"/>
  <c r="I220" i="12"/>
  <c r="H220" i="12"/>
  <c r="G220" i="12"/>
  <c r="F220" i="12"/>
  <c r="E220" i="12"/>
  <c r="D220" i="12"/>
  <c r="J218" i="12"/>
  <c r="E219" i="12" s="1"/>
  <c r="J216" i="12"/>
  <c r="I217" i="12" s="1"/>
  <c r="I214" i="12"/>
  <c r="H214" i="12"/>
  <c r="G214" i="12"/>
  <c r="F214" i="12"/>
  <c r="E214" i="12"/>
  <c r="D214" i="12"/>
  <c r="J212" i="12"/>
  <c r="H213" i="12" s="1"/>
  <c r="J210" i="12"/>
  <c r="G211" i="12" s="1"/>
  <c r="I208" i="12"/>
  <c r="H208" i="12"/>
  <c r="G208" i="12"/>
  <c r="F208" i="12"/>
  <c r="E208" i="12"/>
  <c r="D208" i="12"/>
  <c r="J206" i="12"/>
  <c r="G207" i="12" s="1"/>
  <c r="J204" i="12"/>
  <c r="G205" i="12" s="1"/>
  <c r="I202" i="12"/>
  <c r="H202" i="12"/>
  <c r="G202" i="12"/>
  <c r="F202" i="12"/>
  <c r="E202" i="12"/>
  <c r="D202" i="12"/>
  <c r="J200" i="12"/>
  <c r="E201" i="12" s="1"/>
  <c r="J198" i="12"/>
  <c r="I199" i="12" s="1"/>
  <c r="I196" i="12"/>
  <c r="H196" i="12"/>
  <c r="G196" i="12"/>
  <c r="F196" i="12"/>
  <c r="E196" i="12"/>
  <c r="D196" i="12"/>
  <c r="J194" i="12"/>
  <c r="H195" i="12" s="1"/>
  <c r="J192" i="12"/>
  <c r="G193" i="12" s="1"/>
  <c r="I190" i="12"/>
  <c r="H190" i="12"/>
  <c r="G190" i="12"/>
  <c r="F190" i="12"/>
  <c r="E190" i="12"/>
  <c r="D190" i="12"/>
  <c r="J188" i="12"/>
  <c r="G189" i="12" s="1"/>
  <c r="J186" i="12"/>
  <c r="G187" i="12" s="1"/>
  <c r="I184" i="12"/>
  <c r="H184" i="12"/>
  <c r="G184" i="12"/>
  <c r="F184" i="12"/>
  <c r="E184" i="12"/>
  <c r="D184" i="12"/>
  <c r="J182" i="12"/>
  <c r="E183" i="12" s="1"/>
  <c r="J180" i="12"/>
  <c r="G181" i="12" s="1"/>
  <c r="I178" i="12"/>
  <c r="H178" i="12"/>
  <c r="G178" i="12"/>
  <c r="F178" i="12"/>
  <c r="E178" i="12"/>
  <c r="D178" i="12"/>
  <c r="J176" i="12"/>
  <c r="F177" i="12" s="1"/>
  <c r="J174" i="12"/>
  <c r="I172" i="12"/>
  <c r="H172" i="12"/>
  <c r="G172" i="12"/>
  <c r="F172" i="12"/>
  <c r="E172" i="12"/>
  <c r="D172" i="12"/>
  <c r="J170" i="12"/>
  <c r="F171" i="12" s="1"/>
  <c r="J168" i="12"/>
  <c r="I169" i="12" s="1"/>
  <c r="I166" i="12"/>
  <c r="H166" i="12"/>
  <c r="G166" i="12"/>
  <c r="F166" i="12"/>
  <c r="E166" i="12"/>
  <c r="D166" i="12"/>
  <c r="J164" i="12"/>
  <c r="J162" i="12"/>
  <c r="I160" i="12"/>
  <c r="H160" i="12"/>
  <c r="G160" i="12"/>
  <c r="F160" i="12"/>
  <c r="E160" i="12"/>
  <c r="D160" i="12"/>
  <c r="J158" i="12"/>
  <c r="F159" i="12" s="1"/>
  <c r="J156" i="12"/>
  <c r="I157" i="12" s="1"/>
  <c r="I154" i="12"/>
  <c r="H154" i="12"/>
  <c r="G154" i="12"/>
  <c r="F154" i="12"/>
  <c r="E154" i="12"/>
  <c r="D154" i="12"/>
  <c r="J152" i="12"/>
  <c r="D153" i="12" s="1"/>
  <c r="J150" i="12"/>
  <c r="H151" i="12" s="1"/>
  <c r="I148" i="12"/>
  <c r="H148" i="12"/>
  <c r="G148" i="12"/>
  <c r="F148" i="12"/>
  <c r="E148" i="12"/>
  <c r="D148" i="12"/>
  <c r="J146" i="12"/>
  <c r="D147" i="12" s="1"/>
  <c r="J144" i="12"/>
  <c r="H145" i="12" s="1"/>
  <c r="I142" i="12"/>
  <c r="H142" i="12"/>
  <c r="G142" i="12"/>
  <c r="F142" i="12"/>
  <c r="E142" i="12"/>
  <c r="D142" i="12"/>
  <c r="J140" i="12"/>
  <c r="D141" i="12" s="1"/>
  <c r="J138" i="12"/>
  <c r="I139" i="12" s="1"/>
  <c r="I136" i="12"/>
  <c r="H136" i="12"/>
  <c r="G136" i="12"/>
  <c r="F136" i="12"/>
  <c r="E136" i="12"/>
  <c r="D136" i="12"/>
  <c r="J134" i="12"/>
  <c r="D135" i="12" s="1"/>
  <c r="J132" i="12"/>
  <c r="I133" i="12" s="1"/>
  <c r="I130" i="12"/>
  <c r="H130" i="12"/>
  <c r="G130" i="12"/>
  <c r="F130" i="12"/>
  <c r="E130" i="12"/>
  <c r="D130" i="12"/>
  <c r="J128" i="12"/>
  <c r="I129" i="12" s="1"/>
  <c r="J126" i="12"/>
  <c r="I127" i="12" s="1"/>
  <c r="I124" i="12"/>
  <c r="H124" i="12"/>
  <c r="G124" i="12"/>
  <c r="F124" i="12"/>
  <c r="E124" i="12"/>
  <c r="D124" i="12"/>
  <c r="J122" i="12"/>
  <c r="D123" i="12" s="1"/>
  <c r="J120" i="12"/>
  <c r="I118" i="12"/>
  <c r="H118" i="12"/>
  <c r="G118" i="12"/>
  <c r="F118" i="12"/>
  <c r="E118" i="12"/>
  <c r="D118" i="12"/>
  <c r="J116" i="12"/>
  <c r="D117" i="12" s="1"/>
  <c r="J114" i="12"/>
  <c r="H115" i="12" s="1"/>
  <c r="I112" i="12"/>
  <c r="H112" i="12"/>
  <c r="G112" i="12"/>
  <c r="F112" i="12"/>
  <c r="E112" i="12"/>
  <c r="D112" i="12"/>
  <c r="J110" i="12"/>
  <c r="I111" i="12" s="1"/>
  <c r="J108" i="12"/>
  <c r="I109" i="12" s="1"/>
  <c r="I106" i="12"/>
  <c r="H106" i="12"/>
  <c r="G106" i="12"/>
  <c r="F106" i="12"/>
  <c r="E106" i="12"/>
  <c r="D106" i="12"/>
  <c r="J104" i="12"/>
  <c r="D105" i="12" s="1"/>
  <c r="J102" i="12"/>
  <c r="I103" i="12" s="1"/>
  <c r="I100" i="12"/>
  <c r="H100" i="12"/>
  <c r="G100" i="12"/>
  <c r="F100" i="12"/>
  <c r="E100" i="12"/>
  <c r="D100" i="12"/>
  <c r="J98" i="12"/>
  <c r="D99" i="12" s="1"/>
  <c r="J96" i="12"/>
  <c r="I97" i="12" s="1"/>
  <c r="I94" i="12"/>
  <c r="H94" i="12"/>
  <c r="G94" i="12"/>
  <c r="F94" i="12"/>
  <c r="E94" i="12"/>
  <c r="D94" i="12"/>
  <c r="J92" i="12"/>
  <c r="D93" i="12" s="1"/>
  <c r="J90" i="12"/>
  <c r="I88" i="12"/>
  <c r="H88" i="12"/>
  <c r="G88" i="12"/>
  <c r="F88" i="12"/>
  <c r="E88" i="12"/>
  <c r="D88" i="12"/>
  <c r="J86" i="12"/>
  <c r="D87" i="12" s="1"/>
  <c r="J84" i="12"/>
  <c r="I85" i="12" s="1"/>
  <c r="I82" i="12"/>
  <c r="H82" i="12"/>
  <c r="G82" i="12"/>
  <c r="F82" i="12"/>
  <c r="E82" i="12"/>
  <c r="D82" i="12"/>
  <c r="J80" i="12"/>
  <c r="D81" i="12" s="1"/>
  <c r="J78" i="12"/>
  <c r="I79" i="12" s="1"/>
  <c r="I76" i="12"/>
  <c r="H76" i="12"/>
  <c r="G76" i="12"/>
  <c r="F76" i="12"/>
  <c r="E76" i="12"/>
  <c r="D76" i="12"/>
  <c r="J74" i="12"/>
  <c r="D75" i="12" s="1"/>
  <c r="J72" i="12"/>
  <c r="I73" i="12" s="1"/>
  <c r="I70" i="12"/>
  <c r="H70" i="12"/>
  <c r="G70" i="12"/>
  <c r="F70" i="12"/>
  <c r="E70" i="12"/>
  <c r="D70" i="12"/>
  <c r="J68" i="12"/>
  <c r="D69" i="12" s="1"/>
  <c r="J66" i="12"/>
  <c r="I67" i="12" s="1"/>
  <c r="I64" i="12"/>
  <c r="H64" i="12"/>
  <c r="G64" i="12"/>
  <c r="F64" i="12"/>
  <c r="E64" i="12"/>
  <c r="D64" i="12"/>
  <c r="J62" i="12"/>
  <c r="D63" i="12" s="1"/>
  <c r="J60" i="12"/>
  <c r="D61" i="12" s="1"/>
  <c r="I58" i="12"/>
  <c r="H58" i="12"/>
  <c r="G58" i="12"/>
  <c r="F58" i="12"/>
  <c r="E58" i="12"/>
  <c r="D58" i="12"/>
  <c r="J56" i="12"/>
  <c r="D57" i="12" s="1"/>
  <c r="J54" i="12"/>
  <c r="D55" i="12" s="1"/>
  <c r="I52" i="12"/>
  <c r="H52" i="12"/>
  <c r="G52" i="12"/>
  <c r="F52" i="12"/>
  <c r="E52" i="12"/>
  <c r="D52" i="12"/>
  <c r="J50" i="12"/>
  <c r="D51" i="12" s="1"/>
  <c r="J48" i="12"/>
  <c r="D49" i="12" s="1"/>
  <c r="I46" i="12"/>
  <c r="H46" i="12"/>
  <c r="G46" i="12"/>
  <c r="F46" i="12"/>
  <c r="E46" i="12"/>
  <c r="D46" i="12"/>
  <c r="J44" i="12"/>
  <c r="D45" i="12" s="1"/>
  <c r="J42" i="12"/>
  <c r="D43" i="12" s="1"/>
  <c r="I34" i="12"/>
  <c r="H34" i="12"/>
  <c r="G34" i="12"/>
  <c r="F34" i="12"/>
  <c r="E34" i="12"/>
  <c r="D34" i="12"/>
  <c r="J32" i="12"/>
  <c r="F33" i="12" s="1"/>
  <c r="J30" i="12"/>
  <c r="H31" i="12" s="1"/>
  <c r="I28" i="12"/>
  <c r="H28" i="12"/>
  <c r="G28" i="12"/>
  <c r="F28" i="12"/>
  <c r="E28" i="12"/>
  <c r="D28" i="12"/>
  <c r="J26" i="12"/>
  <c r="I27" i="12" s="1"/>
  <c r="J24" i="12"/>
  <c r="E25" i="12" s="1"/>
  <c r="I22" i="12"/>
  <c r="H22" i="12"/>
  <c r="G22" i="12"/>
  <c r="F22" i="12"/>
  <c r="E22" i="12"/>
  <c r="D22" i="12"/>
  <c r="J20" i="12"/>
  <c r="I21" i="12" s="1"/>
  <c r="J18" i="12"/>
  <c r="E19" i="12" s="1"/>
  <c r="I16" i="12"/>
  <c r="H16" i="12"/>
  <c r="G16" i="12"/>
  <c r="G10" i="12" s="1"/>
  <c r="F16" i="12"/>
  <c r="F10" i="12" s="1"/>
  <c r="E16" i="12"/>
  <c r="D16" i="12"/>
  <c r="J14" i="12"/>
  <c r="I15" i="12" s="1"/>
  <c r="J12" i="12"/>
  <c r="E13" i="12" s="1"/>
  <c r="I364" i="11"/>
  <c r="H364" i="11"/>
  <c r="G364" i="11"/>
  <c r="F364" i="11"/>
  <c r="E364" i="11"/>
  <c r="D364" i="11"/>
  <c r="F363" i="11"/>
  <c r="I358" i="11"/>
  <c r="H358" i="11"/>
  <c r="G358" i="11"/>
  <c r="F358" i="11"/>
  <c r="E358" i="11"/>
  <c r="D358" i="11"/>
  <c r="F357" i="11"/>
  <c r="I352" i="11"/>
  <c r="H352" i="11"/>
  <c r="G352" i="11"/>
  <c r="F352" i="11"/>
  <c r="E352" i="11"/>
  <c r="D352" i="11"/>
  <c r="F351" i="11"/>
  <c r="I346" i="11"/>
  <c r="H346" i="11"/>
  <c r="G346" i="11"/>
  <c r="F346" i="11"/>
  <c r="E346" i="11"/>
  <c r="D346" i="11"/>
  <c r="F345" i="11"/>
  <c r="I340" i="11"/>
  <c r="H340" i="11"/>
  <c r="G340" i="11"/>
  <c r="F340" i="11"/>
  <c r="E340" i="11"/>
  <c r="D340" i="11"/>
  <c r="F339" i="11"/>
  <c r="I334" i="11"/>
  <c r="H334" i="11"/>
  <c r="G334" i="11"/>
  <c r="F334" i="11"/>
  <c r="E334" i="11"/>
  <c r="D334" i="11"/>
  <c r="F333" i="11"/>
  <c r="I328" i="11"/>
  <c r="H328" i="11"/>
  <c r="G328" i="11"/>
  <c r="F328" i="11"/>
  <c r="E328" i="11"/>
  <c r="D328" i="11"/>
  <c r="F327" i="11"/>
  <c r="I322" i="11"/>
  <c r="H322" i="11"/>
  <c r="G322" i="11"/>
  <c r="F322" i="11"/>
  <c r="E322" i="11"/>
  <c r="D322" i="11"/>
  <c r="F321" i="11"/>
  <c r="I316" i="11"/>
  <c r="H316" i="11"/>
  <c r="G316" i="11"/>
  <c r="F316" i="11"/>
  <c r="E316" i="11"/>
  <c r="D316" i="11"/>
  <c r="E315" i="11"/>
  <c r="I310" i="11"/>
  <c r="H310" i="11"/>
  <c r="G310" i="11"/>
  <c r="F310" i="11"/>
  <c r="E310" i="11"/>
  <c r="D310" i="11"/>
  <c r="E309" i="11"/>
  <c r="I298" i="11"/>
  <c r="H298" i="11"/>
  <c r="G298" i="11"/>
  <c r="F298" i="11"/>
  <c r="E298" i="11"/>
  <c r="D298" i="11"/>
  <c r="H297" i="11"/>
  <c r="D295" i="11"/>
  <c r="I292" i="11"/>
  <c r="H292" i="11"/>
  <c r="G292" i="11"/>
  <c r="F292" i="11"/>
  <c r="E292" i="11"/>
  <c r="D292" i="11"/>
  <c r="I286" i="11"/>
  <c r="H286" i="11"/>
  <c r="G286" i="11"/>
  <c r="F286" i="11"/>
  <c r="E286" i="11"/>
  <c r="D286" i="11"/>
  <c r="H285" i="11"/>
  <c r="D283" i="11"/>
  <c r="I280" i="11"/>
  <c r="H280" i="11"/>
  <c r="G280" i="11"/>
  <c r="F280" i="11"/>
  <c r="E280" i="11"/>
  <c r="D280" i="11"/>
  <c r="H279" i="11"/>
  <c r="D277" i="11"/>
  <c r="I274" i="11"/>
  <c r="H274" i="11"/>
  <c r="G274" i="11"/>
  <c r="F274" i="11"/>
  <c r="E274" i="11"/>
  <c r="D274" i="11"/>
  <c r="I268" i="11"/>
  <c r="H268" i="11"/>
  <c r="G268" i="11"/>
  <c r="F268" i="11"/>
  <c r="E268" i="11"/>
  <c r="D268" i="11"/>
  <c r="H267" i="11"/>
  <c r="I262" i="11"/>
  <c r="H262" i="11"/>
  <c r="G262" i="11"/>
  <c r="F262" i="11"/>
  <c r="E262" i="11"/>
  <c r="D262" i="11"/>
  <c r="I261" i="11"/>
  <c r="I256" i="11"/>
  <c r="H256" i="11"/>
  <c r="G256" i="11"/>
  <c r="F256" i="11"/>
  <c r="E256" i="11"/>
  <c r="D256" i="11"/>
  <c r="I250" i="11"/>
  <c r="H250" i="11"/>
  <c r="G250" i="11"/>
  <c r="F250" i="11"/>
  <c r="E250" i="11"/>
  <c r="D250" i="11"/>
  <c r="I249" i="11"/>
  <c r="I244" i="11"/>
  <c r="H244" i="11"/>
  <c r="G244" i="11"/>
  <c r="F244" i="11"/>
  <c r="E244" i="11"/>
  <c r="D244" i="11"/>
  <c r="I243" i="11"/>
  <c r="H241" i="11"/>
  <c r="I237" i="11"/>
  <c r="I226" i="11"/>
  <c r="H226" i="11"/>
  <c r="G226" i="11"/>
  <c r="F226" i="11"/>
  <c r="E226" i="11"/>
  <c r="D226" i="11"/>
  <c r="I220" i="11"/>
  <c r="H220" i="11"/>
  <c r="G220" i="11"/>
  <c r="F220" i="11"/>
  <c r="E220" i="11"/>
  <c r="D220" i="11"/>
  <c r="E219" i="11"/>
  <c r="G217" i="11"/>
  <c r="I214" i="11"/>
  <c r="H214" i="11"/>
  <c r="G214" i="11"/>
  <c r="F214" i="11"/>
  <c r="E214" i="11"/>
  <c r="D214" i="11"/>
  <c r="E213" i="11"/>
  <c r="G211" i="11"/>
  <c r="I208" i="11"/>
  <c r="H208" i="11"/>
  <c r="G208" i="11"/>
  <c r="F208" i="11"/>
  <c r="E208" i="11"/>
  <c r="D208" i="11"/>
  <c r="G205" i="11"/>
  <c r="I202" i="11"/>
  <c r="H202" i="11"/>
  <c r="G202" i="11"/>
  <c r="F202" i="11"/>
  <c r="E202" i="11"/>
  <c r="D202" i="11"/>
  <c r="I196" i="11"/>
  <c r="H196" i="11"/>
  <c r="G196" i="11"/>
  <c r="F196" i="11"/>
  <c r="E196" i="11"/>
  <c r="D196" i="11"/>
  <c r="E195" i="11"/>
  <c r="G193" i="11"/>
  <c r="I190" i="11"/>
  <c r="H190" i="11"/>
  <c r="G190" i="11"/>
  <c r="F190" i="11"/>
  <c r="E190" i="11"/>
  <c r="D190" i="11"/>
  <c r="I184" i="11"/>
  <c r="H184" i="11"/>
  <c r="G184" i="11"/>
  <c r="F184" i="11"/>
  <c r="E184" i="11"/>
  <c r="D184" i="11"/>
  <c r="E183" i="11"/>
  <c r="G181" i="11"/>
  <c r="I178" i="11"/>
  <c r="H178" i="11"/>
  <c r="G178" i="11"/>
  <c r="F178" i="11"/>
  <c r="E178" i="11"/>
  <c r="D178" i="11"/>
  <c r="E177" i="11"/>
  <c r="G175" i="11"/>
  <c r="I172" i="11"/>
  <c r="H172" i="11"/>
  <c r="G172" i="11"/>
  <c r="F172" i="11"/>
  <c r="E172" i="11"/>
  <c r="D172" i="11"/>
  <c r="I166" i="11"/>
  <c r="H166" i="11"/>
  <c r="G166" i="11"/>
  <c r="F166" i="11"/>
  <c r="E166" i="11"/>
  <c r="D166" i="11"/>
  <c r="E165" i="11"/>
  <c r="G163" i="11"/>
  <c r="I160" i="11"/>
  <c r="H160" i="11"/>
  <c r="G160" i="11"/>
  <c r="F160" i="11"/>
  <c r="E160" i="11"/>
  <c r="D160" i="11"/>
  <c r="E159" i="11"/>
  <c r="G157" i="11"/>
  <c r="I154" i="11"/>
  <c r="H154" i="11"/>
  <c r="G154" i="11"/>
  <c r="F154" i="11"/>
  <c r="E154" i="11"/>
  <c r="D154" i="11"/>
  <c r="G151" i="11"/>
  <c r="I148" i="11"/>
  <c r="H148" i="11"/>
  <c r="G148" i="11"/>
  <c r="F148" i="11"/>
  <c r="E148" i="11"/>
  <c r="D148" i="11"/>
  <c r="E147" i="11"/>
  <c r="I142" i="11"/>
  <c r="H142" i="11"/>
  <c r="G142" i="11"/>
  <c r="F142" i="11"/>
  <c r="E142" i="11"/>
  <c r="D142" i="11"/>
  <c r="H141" i="11"/>
  <c r="G139" i="11"/>
  <c r="I136" i="11"/>
  <c r="H136" i="11"/>
  <c r="G136" i="11"/>
  <c r="F136" i="11"/>
  <c r="E136" i="11"/>
  <c r="D136" i="11"/>
  <c r="G133" i="11"/>
  <c r="I130" i="11"/>
  <c r="H130" i="11"/>
  <c r="G130" i="11"/>
  <c r="F130" i="11"/>
  <c r="E130" i="11"/>
  <c r="D130" i="11"/>
  <c r="I129" i="11"/>
  <c r="F127" i="11"/>
  <c r="I124" i="11"/>
  <c r="H124" i="11"/>
  <c r="G124" i="11"/>
  <c r="F124" i="11"/>
  <c r="E124" i="11"/>
  <c r="D124" i="11"/>
  <c r="I118" i="11"/>
  <c r="H118" i="11"/>
  <c r="G118" i="11"/>
  <c r="F118" i="11"/>
  <c r="E118" i="11"/>
  <c r="D118" i="11"/>
  <c r="I112" i="11"/>
  <c r="H112" i="11"/>
  <c r="G112" i="11"/>
  <c r="F112" i="11"/>
  <c r="E112" i="11"/>
  <c r="D112" i="11"/>
  <c r="I111" i="11"/>
  <c r="I109" i="11"/>
  <c r="I106" i="11"/>
  <c r="H106" i="11"/>
  <c r="G106" i="11"/>
  <c r="F106" i="11"/>
  <c r="E106" i="11"/>
  <c r="D106" i="11"/>
  <c r="F105" i="11"/>
  <c r="G103" i="11"/>
  <c r="I100" i="11"/>
  <c r="H100" i="11"/>
  <c r="G100" i="11"/>
  <c r="F100" i="11"/>
  <c r="E100" i="11"/>
  <c r="D100" i="11"/>
  <c r="I94" i="11"/>
  <c r="H94" i="11"/>
  <c r="G94" i="11"/>
  <c r="F94" i="11"/>
  <c r="E94" i="11"/>
  <c r="D94" i="11"/>
  <c r="D93" i="11"/>
  <c r="E91" i="11"/>
  <c r="I88" i="11"/>
  <c r="H88" i="11"/>
  <c r="G88" i="11"/>
  <c r="F88" i="11"/>
  <c r="E88" i="11"/>
  <c r="D88" i="11"/>
  <c r="I87" i="11"/>
  <c r="E85" i="11"/>
  <c r="I82" i="11"/>
  <c r="H82" i="11"/>
  <c r="G82" i="11"/>
  <c r="F82" i="11"/>
  <c r="E82" i="11"/>
  <c r="D82" i="11"/>
  <c r="I81" i="11"/>
  <c r="E79" i="11"/>
  <c r="I76" i="11"/>
  <c r="H76" i="11"/>
  <c r="G76" i="11"/>
  <c r="F76" i="11"/>
  <c r="E76" i="11"/>
  <c r="D76" i="11"/>
  <c r="I75" i="11"/>
  <c r="E73" i="11"/>
  <c r="I70" i="11"/>
  <c r="H70" i="11"/>
  <c r="G70" i="11"/>
  <c r="F70" i="11"/>
  <c r="E70" i="11"/>
  <c r="D70" i="11"/>
  <c r="I69" i="11"/>
  <c r="E67" i="11"/>
  <c r="I64" i="11"/>
  <c r="H64" i="11"/>
  <c r="G64" i="11"/>
  <c r="F64" i="11"/>
  <c r="E64" i="11"/>
  <c r="D64" i="11"/>
  <c r="I63" i="11"/>
  <c r="I58" i="11"/>
  <c r="H58" i="11"/>
  <c r="G58" i="11"/>
  <c r="F58" i="11"/>
  <c r="E58" i="11"/>
  <c r="D58" i="11"/>
  <c r="I57" i="11"/>
  <c r="E55" i="11"/>
  <c r="I52" i="11"/>
  <c r="H52" i="11"/>
  <c r="G52" i="11"/>
  <c r="F52" i="11"/>
  <c r="E52" i="11"/>
  <c r="D52" i="11"/>
  <c r="I51" i="11"/>
  <c r="E49" i="11"/>
  <c r="I46" i="11"/>
  <c r="H46" i="11"/>
  <c r="G46" i="11"/>
  <c r="F46" i="11"/>
  <c r="E46" i="11"/>
  <c r="D46" i="11"/>
  <c r="I45" i="11"/>
  <c r="E43" i="11"/>
  <c r="I34" i="11"/>
  <c r="H34" i="11"/>
  <c r="G34" i="11"/>
  <c r="F34" i="11"/>
  <c r="E34" i="11"/>
  <c r="D34" i="11"/>
  <c r="I33" i="11"/>
  <c r="I31" i="11"/>
  <c r="I28" i="11"/>
  <c r="H28" i="11"/>
  <c r="G28" i="11"/>
  <c r="F28" i="11"/>
  <c r="E28" i="11"/>
  <c r="D28" i="11"/>
  <c r="I27" i="11"/>
  <c r="I25" i="11"/>
  <c r="I22" i="11"/>
  <c r="H22" i="11"/>
  <c r="G22" i="11"/>
  <c r="F22" i="11"/>
  <c r="E22" i="11"/>
  <c r="D22" i="11"/>
  <c r="I21" i="11"/>
  <c r="I19" i="11"/>
  <c r="I16" i="11"/>
  <c r="H16" i="11"/>
  <c r="G16" i="11"/>
  <c r="F16" i="11"/>
  <c r="E16" i="11"/>
  <c r="D16" i="11"/>
  <c r="D15" i="11"/>
  <c r="D13" i="11"/>
  <c r="I382" i="10"/>
  <c r="H382" i="10"/>
  <c r="G382" i="10"/>
  <c r="F382" i="10"/>
  <c r="E382" i="10"/>
  <c r="D382" i="10"/>
  <c r="J380" i="10"/>
  <c r="F381" i="10" s="1"/>
  <c r="J378" i="10"/>
  <c r="F379" i="10" s="1"/>
  <c r="I364" i="10"/>
  <c r="H364" i="10"/>
  <c r="G364" i="10"/>
  <c r="F364" i="10"/>
  <c r="E364" i="10"/>
  <c r="D364" i="10"/>
  <c r="J362" i="10"/>
  <c r="J360" i="10"/>
  <c r="D361" i="10" s="1"/>
  <c r="J356" i="10"/>
  <c r="J354" i="10"/>
  <c r="J350" i="10"/>
  <c r="J348" i="10"/>
  <c r="J344" i="10"/>
  <c r="J342" i="10"/>
  <c r="J338" i="10"/>
  <c r="J336" i="10"/>
  <c r="J332" i="10"/>
  <c r="J330" i="10"/>
  <c r="J326" i="10"/>
  <c r="J324" i="10"/>
  <c r="J320" i="10"/>
  <c r="J318" i="10"/>
  <c r="J314" i="10"/>
  <c r="J312" i="10"/>
  <c r="J308" i="10"/>
  <c r="J306" i="10"/>
  <c r="I300" i="10"/>
  <c r="I372" i="10" s="1"/>
  <c r="H300" i="10"/>
  <c r="H372" i="10" s="1"/>
  <c r="G300" i="10"/>
  <c r="G372" i="10" s="1"/>
  <c r="F300" i="10"/>
  <c r="F372" i="10" s="1"/>
  <c r="E300" i="10"/>
  <c r="E372" i="10" s="1"/>
  <c r="D300" i="10"/>
  <c r="D372" i="10" s="1"/>
  <c r="I298" i="10"/>
  <c r="H298" i="10"/>
  <c r="G298" i="10"/>
  <c r="F298" i="10"/>
  <c r="E298" i="10"/>
  <c r="D298" i="10"/>
  <c r="J296" i="10"/>
  <c r="D297" i="10" s="1"/>
  <c r="J294" i="10"/>
  <c r="F295" i="10" s="1"/>
  <c r="I292" i="10"/>
  <c r="H292" i="10"/>
  <c r="G292" i="10"/>
  <c r="F292" i="10"/>
  <c r="E292" i="10"/>
  <c r="D292" i="10"/>
  <c r="J290" i="10"/>
  <c r="H291" i="10" s="1"/>
  <c r="J288" i="10"/>
  <c r="D289" i="10" s="1"/>
  <c r="I286" i="10"/>
  <c r="H286" i="10"/>
  <c r="G286" i="10"/>
  <c r="F286" i="10"/>
  <c r="E286" i="10"/>
  <c r="D286" i="10"/>
  <c r="J284" i="10"/>
  <c r="J282" i="10"/>
  <c r="I283" i="10" s="1"/>
  <c r="I280" i="10"/>
  <c r="H280" i="10"/>
  <c r="G280" i="10"/>
  <c r="F280" i="10"/>
  <c r="E280" i="10"/>
  <c r="D280" i="10"/>
  <c r="J278" i="10"/>
  <c r="J276" i="10"/>
  <c r="I274" i="10"/>
  <c r="H274" i="10"/>
  <c r="G274" i="10"/>
  <c r="F274" i="10"/>
  <c r="E274" i="10"/>
  <c r="D274" i="10"/>
  <c r="J272" i="10"/>
  <c r="H273" i="10" s="1"/>
  <c r="J270" i="10"/>
  <c r="D271" i="10" s="1"/>
  <c r="I268" i="10"/>
  <c r="H268" i="10"/>
  <c r="G268" i="10"/>
  <c r="F268" i="10"/>
  <c r="E268" i="10"/>
  <c r="D268" i="10"/>
  <c r="J266" i="10"/>
  <c r="J264" i="10"/>
  <c r="H265" i="10" s="1"/>
  <c r="I262" i="10"/>
  <c r="H262" i="10"/>
  <c r="G262" i="10"/>
  <c r="F262" i="10"/>
  <c r="E262" i="10"/>
  <c r="D262" i="10"/>
  <c r="J260" i="10"/>
  <c r="I261" i="10" s="1"/>
  <c r="J258" i="10"/>
  <c r="I259" i="10" s="1"/>
  <c r="I256" i="10"/>
  <c r="H256" i="10"/>
  <c r="G256" i="10"/>
  <c r="F256" i="10"/>
  <c r="E256" i="10"/>
  <c r="D256" i="10"/>
  <c r="J254" i="10"/>
  <c r="I255" i="10" s="1"/>
  <c r="J252" i="10"/>
  <c r="H253" i="10" s="1"/>
  <c r="I250" i="10"/>
  <c r="H250" i="10"/>
  <c r="G250" i="10"/>
  <c r="F250" i="10"/>
  <c r="E250" i="10"/>
  <c r="D250" i="10"/>
  <c r="J248" i="10"/>
  <c r="I249" i="10" s="1"/>
  <c r="J246" i="10"/>
  <c r="I244" i="10"/>
  <c r="H244" i="10"/>
  <c r="G244" i="10"/>
  <c r="F244" i="10"/>
  <c r="E244" i="10"/>
  <c r="D244" i="10"/>
  <c r="J242" i="10"/>
  <c r="I243" i="10" s="1"/>
  <c r="J240" i="10"/>
  <c r="E241" i="10" s="1"/>
  <c r="J236" i="10"/>
  <c r="I226" i="10"/>
  <c r="H226" i="10"/>
  <c r="G226" i="10"/>
  <c r="F226" i="10"/>
  <c r="E226" i="10"/>
  <c r="D226" i="10"/>
  <c r="J224" i="10"/>
  <c r="I225" i="10" s="1"/>
  <c r="J222" i="10"/>
  <c r="I220" i="10"/>
  <c r="H220" i="10"/>
  <c r="G220" i="10"/>
  <c r="F220" i="10"/>
  <c r="E220" i="10"/>
  <c r="D220" i="10"/>
  <c r="J218" i="10"/>
  <c r="I219" i="10" s="1"/>
  <c r="J216" i="10"/>
  <c r="E217" i="10" s="1"/>
  <c r="I214" i="10"/>
  <c r="H214" i="10"/>
  <c r="G214" i="10"/>
  <c r="F214" i="10"/>
  <c r="E214" i="10"/>
  <c r="D214" i="10"/>
  <c r="J212" i="10"/>
  <c r="J210" i="10"/>
  <c r="H211" i="10" s="1"/>
  <c r="I208" i="10"/>
  <c r="H208" i="10"/>
  <c r="G208" i="10"/>
  <c r="F208" i="10"/>
  <c r="E208" i="10"/>
  <c r="D208" i="10"/>
  <c r="J206" i="10"/>
  <c r="I207" i="10" s="1"/>
  <c r="J204" i="10"/>
  <c r="E205" i="10" s="1"/>
  <c r="I202" i="10"/>
  <c r="H202" i="10"/>
  <c r="G202" i="10"/>
  <c r="F202" i="10"/>
  <c r="E202" i="10"/>
  <c r="D202" i="10"/>
  <c r="J200" i="10"/>
  <c r="I201" i="10" s="1"/>
  <c r="J198" i="10"/>
  <c r="I196" i="10"/>
  <c r="H196" i="10"/>
  <c r="G196" i="10"/>
  <c r="F196" i="10"/>
  <c r="E196" i="10"/>
  <c r="D196" i="10"/>
  <c r="J194" i="10"/>
  <c r="I195" i="10" s="1"/>
  <c r="J192" i="10"/>
  <c r="I190" i="10"/>
  <c r="H190" i="10"/>
  <c r="G190" i="10"/>
  <c r="F190" i="10"/>
  <c r="E190" i="10"/>
  <c r="D190" i="10"/>
  <c r="J188" i="10"/>
  <c r="I189" i="10" s="1"/>
  <c r="J186" i="10"/>
  <c r="H187" i="10" s="1"/>
  <c r="I184" i="10"/>
  <c r="H184" i="10"/>
  <c r="G184" i="10"/>
  <c r="F184" i="10"/>
  <c r="E184" i="10"/>
  <c r="D184" i="10"/>
  <c r="J182" i="10"/>
  <c r="I183" i="10" s="1"/>
  <c r="J180" i="10"/>
  <c r="E181" i="10" s="1"/>
  <c r="I178" i="10"/>
  <c r="H178" i="10"/>
  <c r="G178" i="10"/>
  <c r="F178" i="10"/>
  <c r="E178" i="10"/>
  <c r="D178" i="10"/>
  <c r="J176" i="10"/>
  <c r="I177" i="10" s="1"/>
  <c r="J174" i="10"/>
  <c r="D175" i="10" s="1"/>
  <c r="I172" i="10"/>
  <c r="H172" i="10"/>
  <c r="G172" i="10"/>
  <c r="F172" i="10"/>
  <c r="E172" i="10"/>
  <c r="D172" i="10"/>
  <c r="J170" i="10"/>
  <c r="I171" i="10" s="1"/>
  <c r="J168" i="10"/>
  <c r="E169" i="10" s="1"/>
  <c r="I166" i="10"/>
  <c r="H166" i="10"/>
  <c r="G166" i="10"/>
  <c r="F166" i="10"/>
  <c r="E166" i="10"/>
  <c r="D166" i="10"/>
  <c r="J164" i="10"/>
  <c r="I165" i="10" s="1"/>
  <c r="J162" i="10"/>
  <c r="I160" i="10"/>
  <c r="H160" i="10"/>
  <c r="G160" i="10"/>
  <c r="F160" i="10"/>
  <c r="E160" i="10"/>
  <c r="D160" i="10"/>
  <c r="J158" i="10"/>
  <c r="I159" i="10" s="1"/>
  <c r="J156" i="10"/>
  <c r="E157" i="10" s="1"/>
  <c r="I154" i="10"/>
  <c r="H154" i="10"/>
  <c r="G154" i="10"/>
  <c r="F154" i="10"/>
  <c r="E154" i="10"/>
  <c r="D154" i="10"/>
  <c r="J152" i="10"/>
  <c r="J150" i="10"/>
  <c r="I148" i="10"/>
  <c r="H148" i="10"/>
  <c r="G148" i="10"/>
  <c r="F148" i="10"/>
  <c r="E148" i="10"/>
  <c r="D148" i="10"/>
  <c r="J146" i="10"/>
  <c r="I147" i="10" s="1"/>
  <c r="J144" i="10"/>
  <c r="E145" i="10" s="1"/>
  <c r="I142" i="10"/>
  <c r="H142" i="10"/>
  <c r="G142" i="10"/>
  <c r="F142" i="10"/>
  <c r="E142" i="10"/>
  <c r="D142" i="10"/>
  <c r="J140" i="10"/>
  <c r="I141" i="10" s="1"/>
  <c r="J138" i="10"/>
  <c r="F139" i="10" s="1"/>
  <c r="I136" i="10"/>
  <c r="H136" i="10"/>
  <c r="G136" i="10"/>
  <c r="F136" i="10"/>
  <c r="E136" i="10"/>
  <c r="D136" i="10"/>
  <c r="J134" i="10"/>
  <c r="I135" i="10" s="1"/>
  <c r="J132" i="10"/>
  <c r="E133" i="10" s="1"/>
  <c r="I130" i="10"/>
  <c r="H130" i="10"/>
  <c r="G130" i="10"/>
  <c r="F130" i="10"/>
  <c r="E130" i="10"/>
  <c r="D130" i="10"/>
  <c r="J128" i="10"/>
  <c r="I129" i="10" s="1"/>
  <c r="J126" i="10"/>
  <c r="I127" i="10" s="1"/>
  <c r="I124" i="10"/>
  <c r="H124" i="10"/>
  <c r="G124" i="10"/>
  <c r="F124" i="10"/>
  <c r="E124" i="10"/>
  <c r="D124" i="10"/>
  <c r="J122" i="10"/>
  <c r="I123" i="10" s="1"/>
  <c r="J120" i="10"/>
  <c r="H121" i="10" s="1"/>
  <c r="I118" i="10"/>
  <c r="H118" i="10"/>
  <c r="G118" i="10"/>
  <c r="F118" i="10"/>
  <c r="E118" i="10"/>
  <c r="D118" i="10"/>
  <c r="J116" i="10"/>
  <c r="I117" i="10" s="1"/>
  <c r="J114" i="10"/>
  <c r="I115" i="10" s="1"/>
  <c r="I112" i="10"/>
  <c r="H112" i="10"/>
  <c r="G112" i="10"/>
  <c r="F112" i="10"/>
  <c r="E112" i="10"/>
  <c r="D112" i="10"/>
  <c r="J110" i="10"/>
  <c r="I111" i="10" s="1"/>
  <c r="J108" i="10"/>
  <c r="H109" i="10" s="1"/>
  <c r="I106" i="10"/>
  <c r="H106" i="10"/>
  <c r="G106" i="10"/>
  <c r="F106" i="10"/>
  <c r="E106" i="10"/>
  <c r="D106" i="10"/>
  <c r="J104" i="10"/>
  <c r="I105" i="10" s="1"/>
  <c r="J102" i="10"/>
  <c r="G103" i="10" s="1"/>
  <c r="I100" i="10"/>
  <c r="H100" i="10"/>
  <c r="G100" i="10"/>
  <c r="F100" i="10"/>
  <c r="E100" i="10"/>
  <c r="D100" i="10"/>
  <c r="J98" i="10"/>
  <c r="H99" i="10" s="1"/>
  <c r="J96" i="10"/>
  <c r="I97" i="10" s="1"/>
  <c r="I94" i="10"/>
  <c r="H94" i="10"/>
  <c r="G94" i="10"/>
  <c r="F94" i="10"/>
  <c r="E94" i="10"/>
  <c r="D94" i="10"/>
  <c r="J92" i="10"/>
  <c r="G93" i="10" s="1"/>
  <c r="J90" i="10"/>
  <c r="I88" i="10"/>
  <c r="H88" i="10"/>
  <c r="G88" i="10"/>
  <c r="F88" i="10"/>
  <c r="E88" i="10"/>
  <c r="D88" i="10"/>
  <c r="J86" i="10"/>
  <c r="G87" i="10" s="1"/>
  <c r="J84" i="10"/>
  <c r="I85" i="10" s="1"/>
  <c r="I82" i="10"/>
  <c r="H82" i="10"/>
  <c r="G82" i="10"/>
  <c r="F82" i="10"/>
  <c r="E82" i="10"/>
  <c r="D82" i="10"/>
  <c r="J80" i="10"/>
  <c r="G81" i="10" s="1"/>
  <c r="J78" i="10"/>
  <c r="I79" i="10" s="1"/>
  <c r="I76" i="10"/>
  <c r="H76" i="10"/>
  <c r="G76" i="10"/>
  <c r="F76" i="10"/>
  <c r="E76" i="10"/>
  <c r="D76" i="10"/>
  <c r="J74" i="10"/>
  <c r="G75" i="10" s="1"/>
  <c r="J72" i="10"/>
  <c r="I73" i="10" s="1"/>
  <c r="I70" i="10"/>
  <c r="H70" i="10"/>
  <c r="G70" i="10"/>
  <c r="F70" i="10"/>
  <c r="E70" i="10"/>
  <c r="D70" i="10"/>
  <c r="J68" i="10"/>
  <c r="G69" i="10" s="1"/>
  <c r="J66" i="10"/>
  <c r="I67" i="10" s="1"/>
  <c r="I64" i="10"/>
  <c r="H64" i="10"/>
  <c r="G64" i="10"/>
  <c r="F64" i="10"/>
  <c r="E64" i="10"/>
  <c r="D64" i="10"/>
  <c r="J62" i="10"/>
  <c r="H63" i="10" s="1"/>
  <c r="J60" i="10"/>
  <c r="I61" i="10" s="1"/>
  <c r="J56" i="10"/>
  <c r="J54" i="10"/>
  <c r="I52" i="10"/>
  <c r="H52" i="10"/>
  <c r="G52" i="10"/>
  <c r="F52" i="10"/>
  <c r="E52" i="10"/>
  <c r="D52" i="10"/>
  <c r="J50" i="10"/>
  <c r="H51" i="10" s="1"/>
  <c r="J48" i="10"/>
  <c r="I49" i="10" s="1"/>
  <c r="I46" i="10"/>
  <c r="H46" i="10"/>
  <c r="G46" i="10"/>
  <c r="F46" i="10"/>
  <c r="E46" i="10"/>
  <c r="D46" i="10"/>
  <c r="J44" i="10"/>
  <c r="J42" i="10"/>
  <c r="I34" i="10"/>
  <c r="H34" i="10"/>
  <c r="G34" i="10"/>
  <c r="F34" i="10"/>
  <c r="E34" i="10"/>
  <c r="D34" i="10"/>
  <c r="J32" i="10"/>
  <c r="H33" i="10" s="1"/>
  <c r="J30" i="10"/>
  <c r="D31" i="10" s="1"/>
  <c r="I28" i="10"/>
  <c r="H28" i="10"/>
  <c r="G28" i="10"/>
  <c r="F28" i="10"/>
  <c r="E28" i="10"/>
  <c r="D28" i="10"/>
  <c r="J26" i="10"/>
  <c r="H27" i="10" s="1"/>
  <c r="J24" i="10"/>
  <c r="D25" i="10" s="1"/>
  <c r="J20" i="10"/>
  <c r="H21" i="10" s="1"/>
  <c r="J14" i="10"/>
  <c r="H15" i="10" s="1"/>
  <c r="I382" i="9"/>
  <c r="H382" i="9"/>
  <c r="G382" i="9"/>
  <c r="F382" i="9"/>
  <c r="E382" i="9"/>
  <c r="D382" i="9"/>
  <c r="J380" i="9"/>
  <c r="G381" i="9" s="1"/>
  <c r="J378" i="9"/>
  <c r="I379" i="9" s="1"/>
  <c r="I364" i="9"/>
  <c r="H364" i="9"/>
  <c r="G364" i="9"/>
  <c r="F364" i="9"/>
  <c r="E364" i="9"/>
  <c r="D364" i="9"/>
  <c r="J362" i="9"/>
  <c r="G363" i="9" s="1"/>
  <c r="J360" i="9"/>
  <c r="I358" i="9"/>
  <c r="H358" i="9"/>
  <c r="G358" i="9"/>
  <c r="F358" i="9"/>
  <c r="E358" i="9"/>
  <c r="D358" i="9"/>
  <c r="J356" i="9"/>
  <c r="J354" i="9"/>
  <c r="I352" i="9"/>
  <c r="H352" i="9"/>
  <c r="G352" i="9"/>
  <c r="F352" i="9"/>
  <c r="E352" i="9"/>
  <c r="D352" i="9"/>
  <c r="J350" i="9"/>
  <c r="J348" i="9"/>
  <c r="F349" i="9" s="1"/>
  <c r="I346" i="9"/>
  <c r="H346" i="9"/>
  <c r="G346" i="9"/>
  <c r="F346" i="9"/>
  <c r="E346" i="9"/>
  <c r="D346" i="9"/>
  <c r="J344" i="9"/>
  <c r="I345" i="9" s="1"/>
  <c r="J342" i="9"/>
  <c r="I340" i="9"/>
  <c r="H340" i="9"/>
  <c r="G340" i="9"/>
  <c r="F340" i="9"/>
  <c r="E340" i="9"/>
  <c r="D340" i="9"/>
  <c r="J338" i="9"/>
  <c r="J336" i="9"/>
  <c r="I334" i="9"/>
  <c r="H334" i="9"/>
  <c r="G334" i="9"/>
  <c r="F334" i="9"/>
  <c r="E334" i="9"/>
  <c r="D334" i="9"/>
  <c r="J332" i="9"/>
  <c r="G333" i="9" s="1"/>
  <c r="J330" i="9"/>
  <c r="I331" i="9" s="1"/>
  <c r="I328" i="9"/>
  <c r="H328" i="9"/>
  <c r="G328" i="9"/>
  <c r="F328" i="9"/>
  <c r="E328" i="9"/>
  <c r="D328" i="9"/>
  <c r="J326" i="9"/>
  <c r="D327" i="9" s="1"/>
  <c r="J324" i="9"/>
  <c r="I322" i="9"/>
  <c r="H322" i="9"/>
  <c r="G322" i="9"/>
  <c r="F322" i="9"/>
  <c r="E322" i="9"/>
  <c r="D322" i="9"/>
  <c r="J320" i="9"/>
  <c r="G321" i="9" s="1"/>
  <c r="J318" i="9"/>
  <c r="F319" i="9" s="1"/>
  <c r="I316" i="9"/>
  <c r="H316" i="9"/>
  <c r="G316" i="9"/>
  <c r="F316" i="9"/>
  <c r="E316" i="9"/>
  <c r="D316" i="9"/>
  <c r="J314" i="9"/>
  <c r="J312" i="9"/>
  <c r="I313" i="9" s="1"/>
  <c r="I310" i="9"/>
  <c r="H310" i="9"/>
  <c r="G310" i="9"/>
  <c r="F310" i="9"/>
  <c r="E310" i="9"/>
  <c r="D310" i="9"/>
  <c r="J308" i="9"/>
  <c r="D309" i="9" s="1"/>
  <c r="J306" i="9"/>
  <c r="E307" i="9" s="1"/>
  <c r="I300" i="9"/>
  <c r="I372" i="9" s="1"/>
  <c r="H300" i="9"/>
  <c r="H372" i="9" s="1"/>
  <c r="G300" i="9"/>
  <c r="G372" i="9" s="1"/>
  <c r="F300" i="9"/>
  <c r="F372" i="9" s="1"/>
  <c r="E300" i="9"/>
  <c r="E372" i="9" s="1"/>
  <c r="D300" i="9"/>
  <c r="D372" i="9" s="1"/>
  <c r="I298" i="9"/>
  <c r="H298" i="9"/>
  <c r="G298" i="9"/>
  <c r="F298" i="9"/>
  <c r="E298" i="9"/>
  <c r="D298" i="9"/>
  <c r="J296" i="9"/>
  <c r="J294" i="9"/>
  <c r="I292" i="9"/>
  <c r="H292" i="9"/>
  <c r="G292" i="9"/>
  <c r="F292" i="9"/>
  <c r="E292" i="9"/>
  <c r="D292" i="9"/>
  <c r="J290" i="9"/>
  <c r="G291" i="9" s="1"/>
  <c r="J288" i="9"/>
  <c r="I289" i="9" s="1"/>
  <c r="I286" i="9"/>
  <c r="H286" i="9"/>
  <c r="G286" i="9"/>
  <c r="F286" i="9"/>
  <c r="E286" i="9"/>
  <c r="D286" i="9"/>
  <c r="J284" i="9"/>
  <c r="J282" i="9"/>
  <c r="I280" i="9"/>
  <c r="H280" i="9"/>
  <c r="G280" i="9"/>
  <c r="F280" i="9"/>
  <c r="E280" i="9"/>
  <c r="D280" i="9"/>
  <c r="J278" i="9"/>
  <c r="G279" i="9" s="1"/>
  <c r="J276" i="9"/>
  <c r="H277" i="9" s="1"/>
  <c r="I274" i="9"/>
  <c r="H274" i="9"/>
  <c r="G274" i="9"/>
  <c r="F274" i="9"/>
  <c r="E274" i="9"/>
  <c r="D274" i="9"/>
  <c r="J272" i="9"/>
  <c r="I273" i="9" s="1"/>
  <c r="J270" i="9"/>
  <c r="E271" i="9" s="1"/>
  <c r="I268" i="9"/>
  <c r="H268" i="9"/>
  <c r="G268" i="9"/>
  <c r="F268" i="9"/>
  <c r="E268" i="9"/>
  <c r="D268" i="9"/>
  <c r="J266" i="9"/>
  <c r="F267" i="9" s="1"/>
  <c r="J264" i="9"/>
  <c r="I265" i="9" s="1"/>
  <c r="I262" i="9"/>
  <c r="H262" i="9"/>
  <c r="G262" i="9"/>
  <c r="F262" i="9"/>
  <c r="E262" i="9"/>
  <c r="D262" i="9"/>
  <c r="J260" i="9"/>
  <c r="G261" i="9" s="1"/>
  <c r="J258" i="9"/>
  <c r="I259" i="9" s="1"/>
  <c r="I256" i="9"/>
  <c r="H256" i="9"/>
  <c r="G256" i="9"/>
  <c r="F256" i="9"/>
  <c r="E256" i="9"/>
  <c r="D256" i="9"/>
  <c r="J254" i="9"/>
  <c r="G255" i="9" s="1"/>
  <c r="J252" i="9"/>
  <c r="I253" i="9" s="1"/>
  <c r="I250" i="9"/>
  <c r="H250" i="9"/>
  <c r="G250" i="9"/>
  <c r="F250" i="9"/>
  <c r="E250" i="9"/>
  <c r="D250" i="9"/>
  <c r="J248" i="9"/>
  <c r="G249" i="9" s="1"/>
  <c r="J246" i="9"/>
  <c r="I247" i="9" s="1"/>
  <c r="I244" i="9"/>
  <c r="H244" i="9"/>
  <c r="G244" i="9"/>
  <c r="F244" i="9"/>
  <c r="E244" i="9"/>
  <c r="D244" i="9"/>
  <c r="J242" i="9"/>
  <c r="G243" i="9" s="1"/>
  <c r="J240" i="9"/>
  <c r="I241" i="9" s="1"/>
  <c r="J236" i="9"/>
  <c r="G237" i="9" s="1"/>
  <c r="I226" i="9"/>
  <c r="H226" i="9"/>
  <c r="G226" i="9"/>
  <c r="F226" i="9"/>
  <c r="E226" i="9"/>
  <c r="D226" i="9"/>
  <c r="J224" i="9"/>
  <c r="I225" i="9" s="1"/>
  <c r="J222" i="9"/>
  <c r="H223" i="9" s="1"/>
  <c r="I220" i="9"/>
  <c r="H220" i="9"/>
  <c r="G220" i="9"/>
  <c r="F220" i="9"/>
  <c r="E220" i="9"/>
  <c r="D220" i="9"/>
  <c r="J218" i="9"/>
  <c r="I219" i="9" s="1"/>
  <c r="J216" i="9"/>
  <c r="I217" i="9" s="1"/>
  <c r="I214" i="9"/>
  <c r="H214" i="9"/>
  <c r="G214" i="9"/>
  <c r="F214" i="9"/>
  <c r="E214" i="9"/>
  <c r="D214" i="9"/>
  <c r="J212" i="9"/>
  <c r="I213" i="9" s="1"/>
  <c r="J210" i="9"/>
  <c r="I211" i="9" s="1"/>
  <c r="I208" i="9"/>
  <c r="H208" i="9"/>
  <c r="G208" i="9"/>
  <c r="F208" i="9"/>
  <c r="E208" i="9"/>
  <c r="D208" i="9"/>
  <c r="J206" i="9"/>
  <c r="I207" i="9" s="1"/>
  <c r="J204" i="9"/>
  <c r="F205" i="9" s="1"/>
  <c r="I202" i="9"/>
  <c r="H202" i="9"/>
  <c r="G202" i="9"/>
  <c r="F202" i="9"/>
  <c r="E202" i="9"/>
  <c r="D202" i="9"/>
  <c r="J200" i="9"/>
  <c r="I201" i="9" s="1"/>
  <c r="J198" i="9"/>
  <c r="F199" i="9" s="1"/>
  <c r="I196" i="9"/>
  <c r="H196" i="9"/>
  <c r="G196" i="9"/>
  <c r="F196" i="9"/>
  <c r="E196" i="9"/>
  <c r="D196" i="9"/>
  <c r="J194" i="9"/>
  <c r="I195" i="9" s="1"/>
  <c r="J192" i="9"/>
  <c r="I190" i="9"/>
  <c r="H190" i="9"/>
  <c r="G190" i="9"/>
  <c r="F190" i="9"/>
  <c r="E190" i="9"/>
  <c r="D190" i="9"/>
  <c r="J188" i="9"/>
  <c r="J186" i="9"/>
  <c r="H187" i="9" s="1"/>
  <c r="I184" i="9"/>
  <c r="H184" i="9"/>
  <c r="G184" i="9"/>
  <c r="F184" i="9"/>
  <c r="E184" i="9"/>
  <c r="D184" i="9"/>
  <c r="J182" i="9"/>
  <c r="I183" i="9" s="1"/>
  <c r="J180" i="9"/>
  <c r="I181" i="9" s="1"/>
  <c r="I178" i="9"/>
  <c r="H178" i="9"/>
  <c r="G178" i="9"/>
  <c r="F178" i="9"/>
  <c r="E178" i="9"/>
  <c r="D178" i="9"/>
  <c r="J176" i="9"/>
  <c r="G177" i="9" s="1"/>
  <c r="J174" i="9"/>
  <c r="I172" i="9"/>
  <c r="H172" i="9"/>
  <c r="G172" i="9"/>
  <c r="F172" i="9"/>
  <c r="E172" i="9"/>
  <c r="D172" i="9"/>
  <c r="J170" i="9"/>
  <c r="I171" i="9" s="1"/>
  <c r="J168" i="9"/>
  <c r="H169" i="9" s="1"/>
  <c r="I166" i="9"/>
  <c r="H166" i="9"/>
  <c r="G166" i="9"/>
  <c r="F166" i="9"/>
  <c r="E166" i="9"/>
  <c r="D166" i="9"/>
  <c r="J164" i="9"/>
  <c r="F165" i="9" s="1"/>
  <c r="J162" i="9"/>
  <c r="I160" i="9"/>
  <c r="H160" i="9"/>
  <c r="G160" i="9"/>
  <c r="F160" i="9"/>
  <c r="E160" i="9"/>
  <c r="D160" i="9"/>
  <c r="J158" i="9"/>
  <c r="I159" i="9" s="1"/>
  <c r="J156" i="9"/>
  <c r="I154" i="9"/>
  <c r="H154" i="9"/>
  <c r="G154" i="9"/>
  <c r="F154" i="9"/>
  <c r="E154" i="9"/>
  <c r="D154" i="9"/>
  <c r="J152" i="9"/>
  <c r="I153" i="9" s="1"/>
  <c r="J150" i="9"/>
  <c r="H151" i="9" s="1"/>
  <c r="I148" i="9"/>
  <c r="H148" i="9"/>
  <c r="G148" i="9"/>
  <c r="F148" i="9"/>
  <c r="E148" i="9"/>
  <c r="D148" i="9"/>
  <c r="J146" i="9"/>
  <c r="F147" i="9" s="1"/>
  <c r="J144" i="9"/>
  <c r="I142" i="9"/>
  <c r="H142" i="9"/>
  <c r="G142" i="9"/>
  <c r="F142" i="9"/>
  <c r="E142" i="9"/>
  <c r="D142" i="9"/>
  <c r="J140" i="9"/>
  <c r="D141" i="9" s="1"/>
  <c r="J138" i="9"/>
  <c r="E139" i="9" s="1"/>
  <c r="I136" i="9"/>
  <c r="H136" i="9"/>
  <c r="G136" i="9"/>
  <c r="F136" i="9"/>
  <c r="E136" i="9"/>
  <c r="D136" i="9"/>
  <c r="J134" i="9"/>
  <c r="I135" i="9" s="1"/>
  <c r="J132" i="9"/>
  <c r="H133" i="9" s="1"/>
  <c r="I130" i="9"/>
  <c r="H130" i="9"/>
  <c r="G130" i="9"/>
  <c r="F130" i="9"/>
  <c r="E130" i="9"/>
  <c r="D130" i="9"/>
  <c r="J128" i="9"/>
  <c r="F129" i="9" s="1"/>
  <c r="J126" i="9"/>
  <c r="I124" i="9"/>
  <c r="H124" i="9"/>
  <c r="G124" i="9"/>
  <c r="F124" i="9"/>
  <c r="E124" i="9"/>
  <c r="D124" i="9"/>
  <c r="J122" i="9"/>
  <c r="G123" i="9" s="1"/>
  <c r="J120" i="9"/>
  <c r="I121" i="9" s="1"/>
  <c r="I118" i="9"/>
  <c r="H118" i="9"/>
  <c r="G118" i="9"/>
  <c r="F118" i="9"/>
  <c r="E118" i="9"/>
  <c r="D118" i="9"/>
  <c r="J116" i="9"/>
  <c r="I117" i="9" s="1"/>
  <c r="J114" i="9"/>
  <c r="H115" i="9" s="1"/>
  <c r="I112" i="9"/>
  <c r="H112" i="9"/>
  <c r="G112" i="9"/>
  <c r="F112" i="9"/>
  <c r="E112" i="9"/>
  <c r="D112" i="9"/>
  <c r="J110" i="9"/>
  <c r="F111" i="9" s="1"/>
  <c r="J108" i="9"/>
  <c r="I106" i="9"/>
  <c r="H106" i="9"/>
  <c r="G106" i="9"/>
  <c r="F106" i="9"/>
  <c r="E106" i="9"/>
  <c r="D106" i="9"/>
  <c r="J104" i="9"/>
  <c r="I105" i="9" s="1"/>
  <c r="J102" i="9"/>
  <c r="I103" i="9" s="1"/>
  <c r="I100" i="9"/>
  <c r="H100" i="9"/>
  <c r="G100" i="9"/>
  <c r="F100" i="9"/>
  <c r="E100" i="9"/>
  <c r="D100" i="9"/>
  <c r="J98" i="9"/>
  <c r="I99" i="9" s="1"/>
  <c r="J96" i="9"/>
  <c r="H97" i="9" s="1"/>
  <c r="I94" i="9"/>
  <c r="H94" i="9"/>
  <c r="G94" i="9"/>
  <c r="F94" i="9"/>
  <c r="E94" i="9"/>
  <c r="D94" i="9"/>
  <c r="J92" i="9"/>
  <c r="F93" i="9" s="1"/>
  <c r="J90" i="9"/>
  <c r="I88" i="9"/>
  <c r="H88" i="9"/>
  <c r="G88" i="9"/>
  <c r="F88" i="9"/>
  <c r="E88" i="9"/>
  <c r="D88" i="9"/>
  <c r="J86" i="9"/>
  <c r="D87" i="9" s="1"/>
  <c r="J84" i="9"/>
  <c r="I85" i="9" s="1"/>
  <c r="I82" i="9"/>
  <c r="H82" i="9"/>
  <c r="G82" i="9"/>
  <c r="F82" i="9"/>
  <c r="E82" i="9"/>
  <c r="D82" i="9"/>
  <c r="J80" i="9"/>
  <c r="I81" i="9" s="1"/>
  <c r="J78" i="9"/>
  <c r="F79" i="9" s="1"/>
  <c r="I76" i="9"/>
  <c r="H76" i="9"/>
  <c r="G76" i="9"/>
  <c r="F76" i="9"/>
  <c r="E76" i="9"/>
  <c r="D76" i="9"/>
  <c r="J74" i="9"/>
  <c r="D75" i="9" s="1"/>
  <c r="J72" i="9"/>
  <c r="F73" i="9" s="1"/>
  <c r="I70" i="9"/>
  <c r="H70" i="9"/>
  <c r="G70" i="9"/>
  <c r="F70" i="9"/>
  <c r="E70" i="9"/>
  <c r="D70" i="9"/>
  <c r="J68" i="9"/>
  <c r="D69" i="9" s="1"/>
  <c r="J66" i="9"/>
  <c r="F67" i="9" s="1"/>
  <c r="I64" i="9"/>
  <c r="H64" i="9"/>
  <c r="G64" i="9"/>
  <c r="F64" i="9"/>
  <c r="E64" i="9"/>
  <c r="D64" i="9"/>
  <c r="J62" i="9"/>
  <c r="D63" i="9" s="1"/>
  <c r="J60" i="9"/>
  <c r="F61" i="9" s="1"/>
  <c r="I58" i="9"/>
  <c r="H58" i="9"/>
  <c r="G58" i="9"/>
  <c r="F58" i="9"/>
  <c r="E58" i="9"/>
  <c r="D58" i="9"/>
  <c r="J56" i="9"/>
  <c r="D57" i="9" s="1"/>
  <c r="J54" i="9"/>
  <c r="F55" i="9" s="1"/>
  <c r="I52" i="9"/>
  <c r="H52" i="9"/>
  <c r="G52" i="9"/>
  <c r="F52" i="9"/>
  <c r="E52" i="9"/>
  <c r="D52" i="9"/>
  <c r="J50" i="9"/>
  <c r="D51" i="9" s="1"/>
  <c r="J48" i="9"/>
  <c r="F49" i="9" s="1"/>
  <c r="I46" i="9"/>
  <c r="H46" i="9"/>
  <c r="G46" i="9"/>
  <c r="F46" i="9"/>
  <c r="E46" i="9"/>
  <c r="D46" i="9"/>
  <c r="J44" i="9"/>
  <c r="D45" i="9" s="1"/>
  <c r="J42" i="9"/>
  <c r="F43" i="9" s="1"/>
  <c r="I34" i="9"/>
  <c r="H34" i="9"/>
  <c r="G34" i="9"/>
  <c r="F34" i="9"/>
  <c r="E34" i="9"/>
  <c r="D34" i="9"/>
  <c r="J32" i="9"/>
  <c r="H33" i="9" s="1"/>
  <c r="J30" i="9"/>
  <c r="I28" i="9"/>
  <c r="H28" i="9"/>
  <c r="G28" i="9"/>
  <c r="F28" i="9"/>
  <c r="E28" i="9"/>
  <c r="D28" i="9"/>
  <c r="J26" i="9"/>
  <c r="E27" i="9" s="1"/>
  <c r="J24" i="9"/>
  <c r="F25" i="9" s="1"/>
  <c r="I22" i="9"/>
  <c r="H22" i="9"/>
  <c r="G22" i="9"/>
  <c r="F22" i="9"/>
  <c r="E22" i="9"/>
  <c r="D22" i="9"/>
  <c r="J20" i="9"/>
  <c r="D21" i="9" s="1"/>
  <c r="J18" i="9"/>
  <c r="F19" i="9" s="1"/>
  <c r="I16" i="9"/>
  <c r="H16" i="9"/>
  <c r="G16" i="9"/>
  <c r="G10" i="9" s="1"/>
  <c r="F16" i="9"/>
  <c r="E16" i="9"/>
  <c r="D16" i="9"/>
  <c r="J14" i="9"/>
  <c r="G15" i="9" s="1"/>
  <c r="J12" i="9"/>
  <c r="I382" i="8"/>
  <c r="H382" i="8"/>
  <c r="G382" i="8"/>
  <c r="F382" i="8"/>
  <c r="E382" i="8"/>
  <c r="D382" i="8"/>
  <c r="J380" i="8"/>
  <c r="I381" i="8" s="1"/>
  <c r="J378" i="8"/>
  <c r="I364" i="8"/>
  <c r="H364" i="8"/>
  <c r="G364" i="8"/>
  <c r="F364" i="8"/>
  <c r="E364" i="8"/>
  <c r="D364" i="8"/>
  <c r="J362" i="8"/>
  <c r="I363" i="8" s="1"/>
  <c r="J360" i="8"/>
  <c r="I358" i="8"/>
  <c r="H358" i="8"/>
  <c r="G358" i="8"/>
  <c r="F358" i="8"/>
  <c r="E358" i="8"/>
  <c r="D358" i="8"/>
  <c r="J356" i="8"/>
  <c r="J354" i="8"/>
  <c r="I352" i="8"/>
  <c r="H352" i="8"/>
  <c r="G352" i="8"/>
  <c r="F352" i="8"/>
  <c r="E352" i="8"/>
  <c r="D352" i="8"/>
  <c r="J350" i="8"/>
  <c r="I351" i="8" s="1"/>
  <c r="J348" i="8"/>
  <c r="D349" i="8" s="1"/>
  <c r="I346" i="8"/>
  <c r="H346" i="8"/>
  <c r="G346" i="8"/>
  <c r="F346" i="8"/>
  <c r="E346" i="8"/>
  <c r="D346" i="8"/>
  <c r="J344" i="8"/>
  <c r="H345" i="8" s="1"/>
  <c r="J342" i="8"/>
  <c r="D343" i="8" s="1"/>
  <c r="I340" i="8"/>
  <c r="H340" i="8"/>
  <c r="G340" i="8"/>
  <c r="F340" i="8"/>
  <c r="E340" i="8"/>
  <c r="D340" i="8"/>
  <c r="J338" i="8"/>
  <c r="I339" i="8" s="1"/>
  <c r="J336" i="8"/>
  <c r="I334" i="8"/>
  <c r="H334" i="8"/>
  <c r="G334" i="8"/>
  <c r="F334" i="8"/>
  <c r="E334" i="8"/>
  <c r="D334" i="8"/>
  <c r="J332" i="8"/>
  <c r="D333" i="8" s="1"/>
  <c r="J330" i="8"/>
  <c r="I328" i="8"/>
  <c r="H328" i="8"/>
  <c r="G328" i="8"/>
  <c r="F328" i="8"/>
  <c r="E328" i="8"/>
  <c r="D328" i="8"/>
  <c r="J326" i="8"/>
  <c r="J324" i="8"/>
  <c r="I322" i="8"/>
  <c r="H322" i="8"/>
  <c r="G322" i="8"/>
  <c r="F322" i="8"/>
  <c r="E322" i="8"/>
  <c r="D322" i="8"/>
  <c r="J320" i="8"/>
  <c r="F321" i="8" s="1"/>
  <c r="J318" i="8"/>
  <c r="I316" i="8"/>
  <c r="H316" i="8"/>
  <c r="G316" i="8"/>
  <c r="F316" i="8"/>
  <c r="E316" i="8"/>
  <c r="D316" i="8"/>
  <c r="J314" i="8"/>
  <c r="H315" i="8" s="1"/>
  <c r="J312" i="8"/>
  <c r="D313" i="8" s="1"/>
  <c r="I310" i="8"/>
  <c r="H310" i="8"/>
  <c r="G310" i="8"/>
  <c r="F310" i="8"/>
  <c r="E310" i="8"/>
  <c r="D310" i="8"/>
  <c r="J308" i="8"/>
  <c r="E309" i="8" s="1"/>
  <c r="J306" i="8"/>
  <c r="I300" i="8"/>
  <c r="I372" i="8" s="1"/>
  <c r="H300" i="8"/>
  <c r="H372" i="8" s="1"/>
  <c r="G300" i="8"/>
  <c r="G372" i="8" s="1"/>
  <c r="F300" i="8"/>
  <c r="F372" i="8" s="1"/>
  <c r="E300" i="8"/>
  <c r="E372" i="8" s="1"/>
  <c r="D300" i="8"/>
  <c r="D372" i="8" s="1"/>
  <c r="I298" i="8"/>
  <c r="H298" i="8"/>
  <c r="G298" i="8"/>
  <c r="F298" i="8"/>
  <c r="E298" i="8"/>
  <c r="D298" i="8"/>
  <c r="J296" i="8"/>
  <c r="I297" i="8" s="1"/>
  <c r="J294" i="8"/>
  <c r="I292" i="8"/>
  <c r="H292" i="8"/>
  <c r="G292" i="8"/>
  <c r="F292" i="8"/>
  <c r="E292" i="8"/>
  <c r="D292" i="8"/>
  <c r="J290" i="8"/>
  <c r="D291" i="8" s="1"/>
  <c r="J288" i="8"/>
  <c r="I286" i="8"/>
  <c r="H286" i="8"/>
  <c r="G286" i="8"/>
  <c r="F286" i="8"/>
  <c r="E286" i="8"/>
  <c r="D286" i="8"/>
  <c r="J284" i="8"/>
  <c r="D285" i="8" s="1"/>
  <c r="J282" i="8"/>
  <c r="I283" i="8" s="1"/>
  <c r="I280" i="8"/>
  <c r="H280" i="8"/>
  <c r="G280" i="8"/>
  <c r="F280" i="8"/>
  <c r="E280" i="8"/>
  <c r="D280" i="8"/>
  <c r="J278" i="8"/>
  <c r="D279" i="8" s="1"/>
  <c r="J276" i="8"/>
  <c r="I274" i="8"/>
  <c r="H274" i="8"/>
  <c r="G274" i="8"/>
  <c r="F274" i="8"/>
  <c r="E274" i="8"/>
  <c r="D274" i="8"/>
  <c r="J272" i="8"/>
  <c r="D273" i="8" s="1"/>
  <c r="J270" i="8"/>
  <c r="I271" i="8" s="1"/>
  <c r="I268" i="8"/>
  <c r="H268" i="8"/>
  <c r="G268" i="8"/>
  <c r="F268" i="8"/>
  <c r="E268" i="8"/>
  <c r="D268" i="8"/>
  <c r="J266" i="8"/>
  <c r="I267" i="8" s="1"/>
  <c r="J264" i="8"/>
  <c r="I265" i="8" s="1"/>
  <c r="I262" i="8"/>
  <c r="H262" i="8"/>
  <c r="G262" i="8"/>
  <c r="F262" i="8"/>
  <c r="E262" i="8"/>
  <c r="D262" i="8"/>
  <c r="J260" i="8"/>
  <c r="I261" i="8" s="1"/>
  <c r="J258" i="8"/>
  <c r="G259" i="8" s="1"/>
  <c r="I256" i="8"/>
  <c r="H256" i="8"/>
  <c r="G256" i="8"/>
  <c r="F256" i="8"/>
  <c r="E256" i="8"/>
  <c r="D256" i="8"/>
  <c r="J254" i="8"/>
  <c r="I255" i="8" s="1"/>
  <c r="J252" i="8"/>
  <c r="I253" i="8" s="1"/>
  <c r="I250" i="8"/>
  <c r="H250" i="8"/>
  <c r="G250" i="8"/>
  <c r="F250" i="8"/>
  <c r="E250" i="8"/>
  <c r="D250" i="8"/>
  <c r="J248" i="8"/>
  <c r="I249" i="8" s="1"/>
  <c r="J246" i="8"/>
  <c r="G247" i="8" s="1"/>
  <c r="I244" i="8"/>
  <c r="H244" i="8"/>
  <c r="G244" i="8"/>
  <c r="F244" i="8"/>
  <c r="E244" i="8"/>
  <c r="D244" i="8"/>
  <c r="J242" i="8"/>
  <c r="I243" i="8" s="1"/>
  <c r="J240" i="8"/>
  <c r="I241" i="8" s="1"/>
  <c r="J236" i="8"/>
  <c r="I237" i="8" s="1"/>
  <c r="I226" i="8"/>
  <c r="H226" i="8"/>
  <c r="G226" i="8"/>
  <c r="F226" i="8"/>
  <c r="E226" i="8"/>
  <c r="D226" i="8"/>
  <c r="J224" i="8"/>
  <c r="I225" i="8" s="1"/>
  <c r="I223" i="8"/>
  <c r="I220" i="8"/>
  <c r="H220" i="8"/>
  <c r="G220" i="8"/>
  <c r="F220" i="8"/>
  <c r="E220" i="8"/>
  <c r="D220" i="8"/>
  <c r="J218" i="8"/>
  <c r="I219" i="8" s="1"/>
  <c r="J216" i="8"/>
  <c r="I217" i="8" s="1"/>
  <c r="I214" i="8"/>
  <c r="H214" i="8"/>
  <c r="G214" i="8"/>
  <c r="F214" i="8"/>
  <c r="E214" i="8"/>
  <c r="D214" i="8"/>
  <c r="J212" i="8"/>
  <c r="J210" i="8"/>
  <c r="I208" i="8"/>
  <c r="H208" i="8"/>
  <c r="G208" i="8"/>
  <c r="F208" i="8"/>
  <c r="E208" i="8"/>
  <c r="D208" i="8"/>
  <c r="J206" i="8"/>
  <c r="F207" i="8" s="1"/>
  <c r="J204" i="8"/>
  <c r="I202" i="8"/>
  <c r="H202" i="8"/>
  <c r="G202" i="8"/>
  <c r="F202" i="8"/>
  <c r="E202" i="8"/>
  <c r="D202" i="8"/>
  <c r="J200" i="8"/>
  <c r="I201" i="8" s="1"/>
  <c r="J198" i="8"/>
  <c r="D199" i="8" s="1"/>
  <c r="I196" i="8"/>
  <c r="H196" i="8"/>
  <c r="G196" i="8"/>
  <c r="F196" i="8"/>
  <c r="E196" i="8"/>
  <c r="D196" i="8"/>
  <c r="J194" i="8"/>
  <c r="J192" i="8"/>
  <c r="D193" i="8" s="1"/>
  <c r="I190" i="8"/>
  <c r="H190" i="8"/>
  <c r="G190" i="8"/>
  <c r="F190" i="8"/>
  <c r="E190" i="8"/>
  <c r="D190" i="8"/>
  <c r="J188" i="8"/>
  <c r="D189" i="8" s="1"/>
  <c r="J186" i="8"/>
  <c r="G187" i="8" s="1"/>
  <c r="I184" i="8"/>
  <c r="H184" i="8"/>
  <c r="G184" i="8"/>
  <c r="F184" i="8"/>
  <c r="E184" i="8"/>
  <c r="D184" i="8"/>
  <c r="J182" i="8"/>
  <c r="I183" i="8" s="1"/>
  <c r="J180" i="8"/>
  <c r="D181" i="8" s="1"/>
  <c r="I178" i="8"/>
  <c r="H178" i="8"/>
  <c r="G178" i="8"/>
  <c r="F178" i="8"/>
  <c r="E178" i="8"/>
  <c r="D178" i="8"/>
  <c r="J176" i="8"/>
  <c r="J174" i="8"/>
  <c r="I172" i="8"/>
  <c r="H172" i="8"/>
  <c r="G172" i="8"/>
  <c r="F172" i="8"/>
  <c r="E172" i="8"/>
  <c r="D172" i="8"/>
  <c r="J170" i="8"/>
  <c r="I171" i="8" s="1"/>
  <c r="J168" i="8"/>
  <c r="D169" i="8" s="1"/>
  <c r="I166" i="8"/>
  <c r="H166" i="8"/>
  <c r="G166" i="8"/>
  <c r="F166" i="8"/>
  <c r="E166" i="8"/>
  <c r="D166" i="8"/>
  <c r="J164" i="8"/>
  <c r="I165" i="8" s="1"/>
  <c r="J162" i="8"/>
  <c r="I160" i="8"/>
  <c r="H160" i="8"/>
  <c r="G160" i="8"/>
  <c r="F160" i="8"/>
  <c r="E160" i="8"/>
  <c r="D160" i="8"/>
  <c r="J158" i="8"/>
  <c r="J156" i="8"/>
  <c r="D157" i="8" s="1"/>
  <c r="I154" i="8"/>
  <c r="H154" i="8"/>
  <c r="G154" i="8"/>
  <c r="F154" i="8"/>
  <c r="E154" i="8"/>
  <c r="D154" i="8"/>
  <c r="J152" i="8"/>
  <c r="J150" i="8"/>
  <c r="D151" i="8" s="1"/>
  <c r="I148" i="8"/>
  <c r="H148" i="8"/>
  <c r="G148" i="8"/>
  <c r="F148" i="8"/>
  <c r="E148" i="8"/>
  <c r="D148" i="8"/>
  <c r="J146" i="8"/>
  <c r="I147" i="8" s="1"/>
  <c r="J144" i="8"/>
  <c r="D145" i="8" s="1"/>
  <c r="I142" i="8"/>
  <c r="H142" i="8"/>
  <c r="G142" i="8"/>
  <c r="F142" i="8"/>
  <c r="E142" i="8"/>
  <c r="D142" i="8"/>
  <c r="J140" i="8"/>
  <c r="J138" i="8"/>
  <c r="D139" i="8" s="1"/>
  <c r="I136" i="8"/>
  <c r="H136" i="8"/>
  <c r="G136" i="8"/>
  <c r="F136" i="8"/>
  <c r="E136" i="8"/>
  <c r="D136" i="8"/>
  <c r="J134" i="8"/>
  <c r="I135" i="8" s="1"/>
  <c r="J132" i="8"/>
  <c r="D133" i="8" s="1"/>
  <c r="I130" i="8"/>
  <c r="H130" i="8"/>
  <c r="G130" i="8"/>
  <c r="F130" i="8"/>
  <c r="E130" i="8"/>
  <c r="D130" i="8"/>
  <c r="J128" i="8"/>
  <c r="I129" i="8" s="1"/>
  <c r="J126" i="8"/>
  <c r="I124" i="8"/>
  <c r="H124" i="8"/>
  <c r="G124" i="8"/>
  <c r="F124" i="8"/>
  <c r="E124" i="8"/>
  <c r="D124" i="8"/>
  <c r="J122" i="8"/>
  <c r="J120" i="8"/>
  <c r="I118" i="8"/>
  <c r="H118" i="8"/>
  <c r="G118" i="8"/>
  <c r="F118" i="8"/>
  <c r="E118" i="8"/>
  <c r="D118" i="8"/>
  <c r="J116" i="8"/>
  <c r="I117" i="8" s="1"/>
  <c r="J114" i="8"/>
  <c r="D115" i="8" s="1"/>
  <c r="I112" i="8"/>
  <c r="H112" i="8"/>
  <c r="G112" i="8"/>
  <c r="F112" i="8"/>
  <c r="E112" i="8"/>
  <c r="D112" i="8"/>
  <c r="J110" i="8"/>
  <c r="J108" i="8"/>
  <c r="I106" i="8"/>
  <c r="H106" i="8"/>
  <c r="G106" i="8"/>
  <c r="F106" i="8"/>
  <c r="E106" i="8"/>
  <c r="D106" i="8"/>
  <c r="J104" i="8"/>
  <c r="J102" i="8"/>
  <c r="I103" i="8" s="1"/>
  <c r="I100" i="8"/>
  <c r="H100" i="8"/>
  <c r="G100" i="8"/>
  <c r="F100" i="8"/>
  <c r="E100" i="8"/>
  <c r="D100" i="8"/>
  <c r="J98" i="8"/>
  <c r="J96" i="8"/>
  <c r="I97" i="8" s="1"/>
  <c r="I94" i="8"/>
  <c r="H94" i="8"/>
  <c r="G94" i="8"/>
  <c r="F94" i="8"/>
  <c r="E94" i="8"/>
  <c r="D94" i="8"/>
  <c r="J92" i="8"/>
  <c r="I93" i="8" s="1"/>
  <c r="J90" i="8"/>
  <c r="D91" i="8" s="1"/>
  <c r="I88" i="8"/>
  <c r="H88" i="8"/>
  <c r="G88" i="8"/>
  <c r="F88" i="8"/>
  <c r="E88" i="8"/>
  <c r="D88" i="8"/>
  <c r="J86" i="8"/>
  <c r="J84" i="8"/>
  <c r="I85" i="8" s="1"/>
  <c r="I82" i="8"/>
  <c r="H82" i="8"/>
  <c r="G82" i="8"/>
  <c r="F82" i="8"/>
  <c r="E82" i="8"/>
  <c r="D82" i="8"/>
  <c r="J80" i="8"/>
  <c r="J78" i="8"/>
  <c r="I79" i="8" s="1"/>
  <c r="I76" i="8"/>
  <c r="H76" i="8"/>
  <c r="G76" i="8"/>
  <c r="F76" i="8"/>
  <c r="E76" i="8"/>
  <c r="D76" i="8"/>
  <c r="J74" i="8"/>
  <c r="I75" i="8" s="1"/>
  <c r="J72" i="8"/>
  <c r="I70" i="8"/>
  <c r="H70" i="8"/>
  <c r="G70" i="8"/>
  <c r="F70" i="8"/>
  <c r="E70" i="8"/>
  <c r="D70" i="8"/>
  <c r="J68" i="8"/>
  <c r="J66" i="8"/>
  <c r="I67" i="8" s="1"/>
  <c r="I64" i="8"/>
  <c r="H64" i="8"/>
  <c r="G64" i="8"/>
  <c r="F64" i="8"/>
  <c r="E64" i="8"/>
  <c r="D64" i="8"/>
  <c r="J62" i="8"/>
  <c r="J60" i="8"/>
  <c r="I61" i="8" s="1"/>
  <c r="I58" i="8"/>
  <c r="H58" i="8"/>
  <c r="G58" i="8"/>
  <c r="F58" i="8"/>
  <c r="E58" i="8"/>
  <c r="D58" i="8"/>
  <c r="J56" i="8"/>
  <c r="I57" i="8" s="1"/>
  <c r="J54" i="8"/>
  <c r="I55" i="8" s="1"/>
  <c r="I52" i="8"/>
  <c r="H52" i="8"/>
  <c r="G52" i="8"/>
  <c r="F52" i="8"/>
  <c r="E52" i="8"/>
  <c r="D52" i="8"/>
  <c r="J50" i="8"/>
  <c r="I51" i="8" s="1"/>
  <c r="J48" i="8"/>
  <c r="I49" i="8" s="1"/>
  <c r="I46" i="8"/>
  <c r="H46" i="8"/>
  <c r="G46" i="8"/>
  <c r="F46" i="8"/>
  <c r="E46" i="8"/>
  <c r="D46" i="8"/>
  <c r="J44" i="8"/>
  <c r="J42" i="8"/>
  <c r="J32" i="8"/>
  <c r="J30" i="8"/>
  <c r="J26" i="8"/>
  <c r="J24" i="8"/>
  <c r="J20" i="8"/>
  <c r="J14" i="8"/>
  <c r="J12" i="8"/>
  <c r="I364" i="7"/>
  <c r="H364" i="7"/>
  <c r="G364" i="7"/>
  <c r="F364" i="7"/>
  <c r="E364" i="7"/>
  <c r="J362" i="7"/>
  <c r="I363" i="7" s="1"/>
  <c r="J360" i="7"/>
  <c r="J358" i="7"/>
  <c r="J350" i="7"/>
  <c r="J348" i="7"/>
  <c r="J344" i="7"/>
  <c r="J342" i="7"/>
  <c r="J338" i="7"/>
  <c r="J336" i="7"/>
  <c r="J332" i="7"/>
  <c r="J330" i="7"/>
  <c r="J326" i="7"/>
  <c r="J324" i="7"/>
  <c r="J320" i="7"/>
  <c r="J318" i="7"/>
  <c r="J314" i="7"/>
  <c r="J312" i="7"/>
  <c r="J308" i="7"/>
  <c r="J306" i="7"/>
  <c r="I298" i="7"/>
  <c r="H298" i="7"/>
  <c r="G298" i="7"/>
  <c r="F298" i="7"/>
  <c r="E298" i="7"/>
  <c r="D298" i="7"/>
  <c r="J296" i="7"/>
  <c r="G297" i="7" s="1"/>
  <c r="J294" i="7"/>
  <c r="G295" i="7" s="1"/>
  <c r="I292" i="7"/>
  <c r="H292" i="7"/>
  <c r="G292" i="7"/>
  <c r="F292" i="7"/>
  <c r="E292" i="7"/>
  <c r="D292" i="7"/>
  <c r="J290" i="7"/>
  <c r="J288" i="7"/>
  <c r="I289" i="7" s="1"/>
  <c r="I286" i="7"/>
  <c r="H286" i="7"/>
  <c r="G286" i="7"/>
  <c r="F286" i="7"/>
  <c r="E286" i="7"/>
  <c r="D286" i="7"/>
  <c r="J284" i="7"/>
  <c r="J282" i="7"/>
  <c r="I280" i="7"/>
  <c r="H280" i="7"/>
  <c r="G280" i="7"/>
  <c r="F280" i="7"/>
  <c r="E280" i="7"/>
  <c r="D280" i="7"/>
  <c r="J278" i="7"/>
  <c r="F279" i="7" s="1"/>
  <c r="J276" i="7"/>
  <c r="G277" i="7" s="1"/>
  <c r="I274" i="7"/>
  <c r="H274" i="7"/>
  <c r="G274" i="7"/>
  <c r="F274" i="7"/>
  <c r="E274" i="7"/>
  <c r="D274" i="7"/>
  <c r="J272" i="7"/>
  <c r="I273" i="7" s="1"/>
  <c r="J270" i="7"/>
  <c r="I268" i="7"/>
  <c r="H268" i="7"/>
  <c r="G268" i="7"/>
  <c r="F268" i="7"/>
  <c r="E268" i="7"/>
  <c r="D268" i="7"/>
  <c r="J266" i="7"/>
  <c r="J264" i="7"/>
  <c r="I265" i="7" s="1"/>
  <c r="I262" i="7"/>
  <c r="H262" i="7"/>
  <c r="G262" i="7"/>
  <c r="F262" i="7"/>
  <c r="E262" i="7"/>
  <c r="D262" i="7"/>
  <c r="J260" i="7"/>
  <c r="I261" i="7" s="1"/>
  <c r="J258" i="7"/>
  <c r="I259" i="7" s="1"/>
  <c r="I256" i="7"/>
  <c r="H256" i="7"/>
  <c r="G256" i="7"/>
  <c r="F256" i="7"/>
  <c r="E256" i="7"/>
  <c r="D256" i="7"/>
  <c r="J254" i="7"/>
  <c r="I255" i="7" s="1"/>
  <c r="J252" i="7"/>
  <c r="I253" i="7" s="1"/>
  <c r="I250" i="7"/>
  <c r="H250" i="7"/>
  <c r="G250" i="7"/>
  <c r="F250" i="7"/>
  <c r="E250" i="7"/>
  <c r="D250" i="7"/>
  <c r="J248" i="7"/>
  <c r="I249" i="7" s="1"/>
  <c r="J246" i="7"/>
  <c r="I247" i="7" s="1"/>
  <c r="I244" i="7"/>
  <c r="H244" i="7"/>
  <c r="G244" i="7"/>
  <c r="F244" i="7"/>
  <c r="E244" i="7"/>
  <c r="D244" i="7"/>
  <c r="J242" i="7"/>
  <c r="I243" i="7" s="1"/>
  <c r="J240" i="7"/>
  <c r="I241" i="7" s="1"/>
  <c r="J236" i="7"/>
  <c r="I226" i="7"/>
  <c r="H226" i="7"/>
  <c r="G226" i="7"/>
  <c r="F226" i="7"/>
  <c r="E226" i="7"/>
  <c r="D226" i="7"/>
  <c r="J224" i="7"/>
  <c r="G225" i="7" s="1"/>
  <c r="J222" i="7"/>
  <c r="I223" i="7" s="1"/>
  <c r="I220" i="7"/>
  <c r="H220" i="7"/>
  <c r="G220" i="7"/>
  <c r="F220" i="7"/>
  <c r="E220" i="7"/>
  <c r="D220" i="7"/>
  <c r="J218" i="7"/>
  <c r="G219" i="7" s="1"/>
  <c r="J216" i="7"/>
  <c r="I217" i="7" s="1"/>
  <c r="I214" i="7"/>
  <c r="H214" i="7"/>
  <c r="G214" i="7"/>
  <c r="F214" i="7"/>
  <c r="E214" i="7"/>
  <c r="D214" i="7"/>
  <c r="J212" i="7"/>
  <c r="G213" i="7" s="1"/>
  <c r="J210" i="7"/>
  <c r="I211" i="7" s="1"/>
  <c r="I208" i="7"/>
  <c r="H208" i="7"/>
  <c r="G208" i="7"/>
  <c r="F208" i="7"/>
  <c r="E208" i="7"/>
  <c r="D208" i="7"/>
  <c r="J206" i="7"/>
  <c r="G207" i="7" s="1"/>
  <c r="J204" i="7"/>
  <c r="I205" i="7" s="1"/>
  <c r="I202" i="7"/>
  <c r="H202" i="7"/>
  <c r="G202" i="7"/>
  <c r="F202" i="7"/>
  <c r="E202" i="7"/>
  <c r="D202" i="7"/>
  <c r="J200" i="7"/>
  <c r="G201" i="7" s="1"/>
  <c r="J198" i="7"/>
  <c r="I199" i="7" s="1"/>
  <c r="I196" i="7"/>
  <c r="H196" i="7"/>
  <c r="G196" i="7"/>
  <c r="F196" i="7"/>
  <c r="E196" i="7"/>
  <c r="D196" i="7"/>
  <c r="J194" i="7"/>
  <c r="J192" i="7"/>
  <c r="I193" i="7" s="1"/>
  <c r="I190" i="7"/>
  <c r="H190" i="7"/>
  <c r="G190" i="7"/>
  <c r="F190" i="7"/>
  <c r="E190" i="7"/>
  <c r="D190" i="7"/>
  <c r="J188" i="7"/>
  <c r="G189" i="7" s="1"/>
  <c r="J186" i="7"/>
  <c r="I187" i="7" s="1"/>
  <c r="I184" i="7"/>
  <c r="H184" i="7"/>
  <c r="G184" i="7"/>
  <c r="F184" i="7"/>
  <c r="E184" i="7"/>
  <c r="D184" i="7"/>
  <c r="J182" i="7"/>
  <c r="H183" i="7" s="1"/>
  <c r="J180" i="7"/>
  <c r="I181" i="7" s="1"/>
  <c r="I178" i="7"/>
  <c r="H178" i="7"/>
  <c r="G178" i="7"/>
  <c r="F178" i="7"/>
  <c r="E178" i="7"/>
  <c r="D178" i="7"/>
  <c r="J176" i="7"/>
  <c r="G177" i="7" s="1"/>
  <c r="J174" i="7"/>
  <c r="I175" i="7" s="1"/>
  <c r="I172" i="7"/>
  <c r="H172" i="7"/>
  <c r="G172" i="7"/>
  <c r="F172" i="7"/>
  <c r="E172" i="7"/>
  <c r="D172" i="7"/>
  <c r="J170" i="7"/>
  <c r="H171" i="7" s="1"/>
  <c r="J168" i="7"/>
  <c r="I169" i="7" s="1"/>
  <c r="I166" i="7"/>
  <c r="H166" i="7"/>
  <c r="G166" i="7"/>
  <c r="F166" i="7"/>
  <c r="E166" i="7"/>
  <c r="D166" i="7"/>
  <c r="J164" i="7"/>
  <c r="G165" i="7" s="1"/>
  <c r="J162" i="7"/>
  <c r="I163" i="7" s="1"/>
  <c r="I160" i="7"/>
  <c r="H160" i="7"/>
  <c r="G160" i="7"/>
  <c r="F160" i="7"/>
  <c r="E160" i="7"/>
  <c r="D160" i="7"/>
  <c r="J158" i="7"/>
  <c r="J156" i="7"/>
  <c r="I157" i="7" s="1"/>
  <c r="I154" i="7"/>
  <c r="H154" i="7"/>
  <c r="G154" i="7"/>
  <c r="F154" i="7"/>
  <c r="E154" i="7"/>
  <c r="D154" i="7"/>
  <c r="J152" i="7"/>
  <c r="G153" i="7" s="1"/>
  <c r="J150" i="7"/>
  <c r="I151" i="7" s="1"/>
  <c r="I148" i="7"/>
  <c r="H148" i="7"/>
  <c r="G148" i="7"/>
  <c r="F148" i="7"/>
  <c r="E148" i="7"/>
  <c r="D148" i="7"/>
  <c r="J146" i="7"/>
  <c r="H147" i="7" s="1"/>
  <c r="J144" i="7"/>
  <c r="I145" i="7" s="1"/>
  <c r="I142" i="7"/>
  <c r="H142" i="7"/>
  <c r="G142" i="7"/>
  <c r="F142" i="7"/>
  <c r="E142" i="7"/>
  <c r="D142" i="7"/>
  <c r="J140" i="7"/>
  <c r="I141" i="7" s="1"/>
  <c r="J138" i="7"/>
  <c r="I139" i="7" s="1"/>
  <c r="I136" i="7"/>
  <c r="H136" i="7"/>
  <c r="G136" i="7"/>
  <c r="F136" i="7"/>
  <c r="E136" i="7"/>
  <c r="D136" i="7"/>
  <c r="J134" i="7"/>
  <c r="H135" i="7" s="1"/>
  <c r="J132" i="7"/>
  <c r="I133" i="7" s="1"/>
  <c r="I130" i="7"/>
  <c r="H130" i="7"/>
  <c r="G130" i="7"/>
  <c r="F130" i="7"/>
  <c r="E130" i="7"/>
  <c r="D130" i="7"/>
  <c r="J128" i="7"/>
  <c r="I129" i="7" s="1"/>
  <c r="J126" i="7"/>
  <c r="I127" i="7" s="1"/>
  <c r="I124" i="7"/>
  <c r="H124" i="7"/>
  <c r="G124" i="7"/>
  <c r="F124" i="7"/>
  <c r="E124" i="7"/>
  <c r="D124" i="7"/>
  <c r="J122" i="7"/>
  <c r="J120" i="7"/>
  <c r="I118" i="7"/>
  <c r="H118" i="7"/>
  <c r="G118" i="7"/>
  <c r="F118" i="7"/>
  <c r="E118" i="7"/>
  <c r="D118" i="7"/>
  <c r="J116" i="7"/>
  <c r="H117" i="7" s="1"/>
  <c r="J114" i="7"/>
  <c r="J110" i="7"/>
  <c r="J108" i="7"/>
  <c r="I106" i="7"/>
  <c r="H106" i="7"/>
  <c r="G106" i="7"/>
  <c r="F106" i="7"/>
  <c r="E106" i="7"/>
  <c r="D106" i="7"/>
  <c r="J104" i="7"/>
  <c r="G105" i="7" s="1"/>
  <c r="J102" i="7"/>
  <c r="I103" i="7" s="1"/>
  <c r="I100" i="7"/>
  <c r="H100" i="7"/>
  <c r="G100" i="7"/>
  <c r="F100" i="7"/>
  <c r="E100" i="7"/>
  <c r="D100" i="7"/>
  <c r="J98" i="7"/>
  <c r="G99" i="7" s="1"/>
  <c r="J96" i="7"/>
  <c r="I97" i="7" s="1"/>
  <c r="I94" i="7"/>
  <c r="H94" i="7"/>
  <c r="G94" i="7"/>
  <c r="F94" i="7"/>
  <c r="E94" i="7"/>
  <c r="D94" i="7"/>
  <c r="J92" i="7"/>
  <c r="G93" i="7" s="1"/>
  <c r="J90" i="7"/>
  <c r="I91" i="7" s="1"/>
  <c r="I88" i="7"/>
  <c r="H88" i="7"/>
  <c r="G88" i="7"/>
  <c r="F88" i="7"/>
  <c r="E88" i="7"/>
  <c r="D88" i="7"/>
  <c r="J86" i="7"/>
  <c r="G87" i="7" s="1"/>
  <c r="J84" i="7"/>
  <c r="I82" i="7"/>
  <c r="H82" i="7"/>
  <c r="G82" i="7"/>
  <c r="F82" i="7"/>
  <c r="E82" i="7"/>
  <c r="D82" i="7"/>
  <c r="J80" i="7"/>
  <c r="G81" i="7" s="1"/>
  <c r="J78" i="7"/>
  <c r="I79" i="7" s="1"/>
  <c r="I76" i="7"/>
  <c r="H76" i="7"/>
  <c r="G76" i="7"/>
  <c r="F76" i="7"/>
  <c r="E76" i="7"/>
  <c r="D76" i="7"/>
  <c r="J74" i="7"/>
  <c r="G75" i="7" s="1"/>
  <c r="J72" i="7"/>
  <c r="I73" i="7" s="1"/>
  <c r="I70" i="7"/>
  <c r="H70" i="7"/>
  <c r="G70" i="7"/>
  <c r="F70" i="7"/>
  <c r="E70" i="7"/>
  <c r="D70" i="7"/>
  <c r="J68" i="7"/>
  <c r="G69" i="7" s="1"/>
  <c r="J66" i="7"/>
  <c r="I67" i="7" s="1"/>
  <c r="I64" i="7"/>
  <c r="H64" i="7"/>
  <c r="G64" i="7"/>
  <c r="F64" i="7"/>
  <c r="E64" i="7"/>
  <c r="D64" i="7"/>
  <c r="J62" i="7"/>
  <c r="G63" i="7" s="1"/>
  <c r="J60" i="7"/>
  <c r="I61" i="7" s="1"/>
  <c r="I58" i="7"/>
  <c r="H58" i="7"/>
  <c r="G58" i="7"/>
  <c r="F58" i="7"/>
  <c r="E58" i="7"/>
  <c r="D58" i="7"/>
  <c r="J56" i="7"/>
  <c r="G57" i="7" s="1"/>
  <c r="J54" i="7"/>
  <c r="I55" i="7" s="1"/>
  <c r="I52" i="7"/>
  <c r="H52" i="7"/>
  <c r="G52" i="7"/>
  <c r="F52" i="7"/>
  <c r="E52" i="7"/>
  <c r="D52" i="7"/>
  <c r="J50" i="7"/>
  <c r="G51" i="7" s="1"/>
  <c r="J48" i="7"/>
  <c r="I49" i="7" s="1"/>
  <c r="I46" i="7"/>
  <c r="H46" i="7"/>
  <c r="G46" i="7"/>
  <c r="F46" i="7"/>
  <c r="E46" i="7"/>
  <c r="D46" i="7"/>
  <c r="J44" i="7"/>
  <c r="G45" i="7" s="1"/>
  <c r="J42" i="7"/>
  <c r="I43" i="7" s="1"/>
  <c r="J32" i="7"/>
  <c r="J30" i="7"/>
  <c r="J26" i="7"/>
  <c r="J24" i="7"/>
  <c r="J20" i="7"/>
  <c r="J18" i="7"/>
  <c r="J14" i="7"/>
  <c r="J12" i="7"/>
  <c r="I382" i="6"/>
  <c r="H382" i="6"/>
  <c r="G382" i="6"/>
  <c r="F382" i="6"/>
  <c r="E382" i="6"/>
  <c r="D382" i="6"/>
  <c r="J380" i="6"/>
  <c r="J378" i="6"/>
  <c r="H379" i="6" s="1"/>
  <c r="I364" i="6"/>
  <c r="H364" i="6"/>
  <c r="G364" i="6"/>
  <c r="F364" i="6"/>
  <c r="E364" i="6"/>
  <c r="D364" i="6"/>
  <c r="J362" i="6"/>
  <c r="H361" i="6"/>
  <c r="J356" i="6"/>
  <c r="J354" i="6"/>
  <c r="J352" i="6"/>
  <c r="J350" i="6"/>
  <c r="J348" i="6"/>
  <c r="J344" i="6"/>
  <c r="J342" i="6"/>
  <c r="J340" i="6"/>
  <c r="J338" i="6"/>
  <c r="J336" i="6"/>
  <c r="J332" i="6"/>
  <c r="J330" i="6"/>
  <c r="J326" i="6"/>
  <c r="J324" i="6"/>
  <c r="J320" i="6"/>
  <c r="J318" i="6"/>
  <c r="J314" i="6"/>
  <c r="J312" i="6"/>
  <c r="J306" i="6"/>
  <c r="I298" i="6"/>
  <c r="H298" i="6"/>
  <c r="G298" i="6"/>
  <c r="F298" i="6"/>
  <c r="E298" i="6"/>
  <c r="D298" i="6"/>
  <c r="J296" i="6"/>
  <c r="J294" i="6"/>
  <c r="I292" i="6"/>
  <c r="H292" i="6"/>
  <c r="G292" i="6"/>
  <c r="F292" i="6"/>
  <c r="E292" i="6"/>
  <c r="D292" i="6"/>
  <c r="J290" i="6"/>
  <c r="J288" i="6"/>
  <c r="I286" i="6"/>
  <c r="H286" i="6"/>
  <c r="G286" i="6"/>
  <c r="F286" i="6"/>
  <c r="E286" i="6"/>
  <c r="D286" i="6"/>
  <c r="J284" i="6"/>
  <c r="J282" i="6"/>
  <c r="I280" i="6"/>
  <c r="H280" i="6"/>
  <c r="G280" i="6"/>
  <c r="F280" i="6"/>
  <c r="E280" i="6"/>
  <c r="D280" i="6"/>
  <c r="J278" i="6"/>
  <c r="J276" i="6"/>
  <c r="I274" i="6"/>
  <c r="H274" i="6"/>
  <c r="G274" i="6"/>
  <c r="F274" i="6"/>
  <c r="E274" i="6"/>
  <c r="D274" i="6"/>
  <c r="J272" i="6"/>
  <c r="J270" i="6"/>
  <c r="I268" i="6"/>
  <c r="H268" i="6"/>
  <c r="G268" i="6"/>
  <c r="F268" i="6"/>
  <c r="E268" i="6"/>
  <c r="D268" i="6"/>
  <c r="J266" i="6"/>
  <c r="J264" i="6"/>
  <c r="I262" i="6"/>
  <c r="H262" i="6"/>
  <c r="G262" i="6"/>
  <c r="F262" i="6"/>
  <c r="E262" i="6"/>
  <c r="D262" i="6"/>
  <c r="J260" i="6"/>
  <c r="J258" i="6"/>
  <c r="I256" i="6"/>
  <c r="H256" i="6"/>
  <c r="G256" i="6"/>
  <c r="F256" i="6"/>
  <c r="E256" i="6"/>
  <c r="D256" i="6"/>
  <c r="J254" i="6"/>
  <c r="J252" i="6"/>
  <c r="I250" i="6"/>
  <c r="H250" i="6"/>
  <c r="G250" i="6"/>
  <c r="F250" i="6"/>
  <c r="E250" i="6"/>
  <c r="D250" i="6"/>
  <c r="J248" i="6"/>
  <c r="J246" i="6"/>
  <c r="I244" i="6"/>
  <c r="H244" i="6"/>
  <c r="G244" i="6"/>
  <c r="F244" i="6"/>
  <c r="E244" i="6"/>
  <c r="D244" i="6"/>
  <c r="J242" i="6"/>
  <c r="J240" i="6"/>
  <c r="J236" i="6"/>
  <c r="I226" i="6"/>
  <c r="H226" i="6"/>
  <c r="G226" i="6"/>
  <c r="F226" i="6"/>
  <c r="E226" i="6"/>
  <c r="D226" i="6"/>
  <c r="J224" i="6"/>
  <c r="J222" i="6"/>
  <c r="I220" i="6"/>
  <c r="H220" i="6"/>
  <c r="G220" i="6"/>
  <c r="F220" i="6"/>
  <c r="E220" i="6"/>
  <c r="D220" i="6"/>
  <c r="J218" i="6"/>
  <c r="J216" i="6"/>
  <c r="I214" i="6"/>
  <c r="H214" i="6"/>
  <c r="G214" i="6"/>
  <c r="F214" i="6"/>
  <c r="E214" i="6"/>
  <c r="D214" i="6"/>
  <c r="J212" i="6"/>
  <c r="J210" i="6"/>
  <c r="I208" i="6"/>
  <c r="H208" i="6"/>
  <c r="G208" i="6"/>
  <c r="F208" i="6"/>
  <c r="E208" i="6"/>
  <c r="D208" i="6"/>
  <c r="J206" i="6"/>
  <c r="J204" i="6"/>
  <c r="I202" i="6"/>
  <c r="H202" i="6"/>
  <c r="G202" i="6"/>
  <c r="F202" i="6"/>
  <c r="E202" i="6"/>
  <c r="D202" i="6"/>
  <c r="J200" i="6"/>
  <c r="J198" i="6"/>
  <c r="I196" i="6"/>
  <c r="H196" i="6"/>
  <c r="G196" i="6"/>
  <c r="F196" i="6"/>
  <c r="E196" i="6"/>
  <c r="D196" i="6"/>
  <c r="J194" i="6"/>
  <c r="J192" i="6"/>
  <c r="I190" i="6"/>
  <c r="H190" i="6"/>
  <c r="G190" i="6"/>
  <c r="F190" i="6"/>
  <c r="E190" i="6"/>
  <c r="D190" i="6"/>
  <c r="J188" i="6"/>
  <c r="J186" i="6"/>
  <c r="I184" i="6"/>
  <c r="H184" i="6"/>
  <c r="G184" i="6"/>
  <c r="F184" i="6"/>
  <c r="E184" i="6"/>
  <c r="D184" i="6"/>
  <c r="J182" i="6"/>
  <c r="J180" i="6"/>
  <c r="I178" i="6"/>
  <c r="H178" i="6"/>
  <c r="G178" i="6"/>
  <c r="F178" i="6"/>
  <c r="E178" i="6"/>
  <c r="D178" i="6"/>
  <c r="J176" i="6"/>
  <c r="J174" i="6"/>
  <c r="I172" i="6"/>
  <c r="H172" i="6"/>
  <c r="G172" i="6"/>
  <c r="F172" i="6"/>
  <c r="E172" i="6"/>
  <c r="D172" i="6"/>
  <c r="J170" i="6"/>
  <c r="J168" i="6"/>
  <c r="I166" i="6"/>
  <c r="H166" i="6"/>
  <c r="G166" i="6"/>
  <c r="F166" i="6"/>
  <c r="E166" i="6"/>
  <c r="D166" i="6"/>
  <c r="J164" i="6"/>
  <c r="J162" i="6"/>
  <c r="I160" i="6"/>
  <c r="H160" i="6"/>
  <c r="G160" i="6"/>
  <c r="F160" i="6"/>
  <c r="E160" i="6"/>
  <c r="D160" i="6"/>
  <c r="J158" i="6"/>
  <c r="J156" i="6"/>
  <c r="I154" i="6"/>
  <c r="H154" i="6"/>
  <c r="G154" i="6"/>
  <c r="F154" i="6"/>
  <c r="E154" i="6"/>
  <c r="D154" i="6"/>
  <c r="J152" i="6"/>
  <c r="J150" i="6"/>
  <c r="I148" i="6"/>
  <c r="H148" i="6"/>
  <c r="G148" i="6"/>
  <c r="F148" i="6"/>
  <c r="E148" i="6"/>
  <c r="D148" i="6"/>
  <c r="J146" i="6"/>
  <c r="J144" i="6"/>
  <c r="I142" i="6"/>
  <c r="H142" i="6"/>
  <c r="G142" i="6"/>
  <c r="F142" i="6"/>
  <c r="E142" i="6"/>
  <c r="D142" i="6"/>
  <c r="J140" i="6"/>
  <c r="J138" i="6"/>
  <c r="I136" i="6"/>
  <c r="H136" i="6"/>
  <c r="G136" i="6"/>
  <c r="F136" i="6"/>
  <c r="E136" i="6"/>
  <c r="D136" i="6"/>
  <c r="J134" i="6"/>
  <c r="J132" i="6"/>
  <c r="I130" i="6"/>
  <c r="H130" i="6"/>
  <c r="G130" i="6"/>
  <c r="F130" i="6"/>
  <c r="E130" i="6"/>
  <c r="D130" i="6"/>
  <c r="J128" i="6"/>
  <c r="J126" i="6"/>
  <c r="I124" i="6"/>
  <c r="H124" i="6"/>
  <c r="G124" i="6"/>
  <c r="F124" i="6"/>
  <c r="E124" i="6"/>
  <c r="D124" i="6"/>
  <c r="J122" i="6"/>
  <c r="J120" i="6"/>
  <c r="I118" i="6"/>
  <c r="H118" i="6"/>
  <c r="G118" i="6"/>
  <c r="F118" i="6"/>
  <c r="E118" i="6"/>
  <c r="D118" i="6"/>
  <c r="J116" i="6"/>
  <c r="J114" i="6"/>
  <c r="I112" i="6"/>
  <c r="H112" i="6"/>
  <c r="G112" i="6"/>
  <c r="F112" i="6"/>
  <c r="E112" i="6"/>
  <c r="D112" i="6"/>
  <c r="J110" i="6"/>
  <c r="J108" i="6"/>
  <c r="I106" i="6"/>
  <c r="H106" i="6"/>
  <c r="G106" i="6"/>
  <c r="F106" i="6"/>
  <c r="E106" i="6"/>
  <c r="D106" i="6"/>
  <c r="J104" i="6"/>
  <c r="J102" i="6"/>
  <c r="I100" i="6"/>
  <c r="H100" i="6"/>
  <c r="G100" i="6"/>
  <c r="F100" i="6"/>
  <c r="E100" i="6"/>
  <c r="D100" i="6"/>
  <c r="J98" i="6"/>
  <c r="J96" i="6"/>
  <c r="I94" i="6"/>
  <c r="H94" i="6"/>
  <c r="G94" i="6"/>
  <c r="F94" i="6"/>
  <c r="E94" i="6"/>
  <c r="D94" i="6"/>
  <c r="J92" i="6"/>
  <c r="J90" i="6"/>
  <c r="I88" i="6"/>
  <c r="H88" i="6"/>
  <c r="G88" i="6"/>
  <c r="F88" i="6"/>
  <c r="E88" i="6"/>
  <c r="D88" i="6"/>
  <c r="J86" i="6"/>
  <c r="J84" i="6"/>
  <c r="I82" i="6"/>
  <c r="H82" i="6"/>
  <c r="G82" i="6"/>
  <c r="F82" i="6"/>
  <c r="E82" i="6"/>
  <c r="D82" i="6"/>
  <c r="J80" i="6"/>
  <c r="J78" i="6"/>
  <c r="I76" i="6"/>
  <c r="H76" i="6"/>
  <c r="G76" i="6"/>
  <c r="F76" i="6"/>
  <c r="E76" i="6"/>
  <c r="D76" i="6"/>
  <c r="J74" i="6"/>
  <c r="J72" i="6"/>
  <c r="I70" i="6"/>
  <c r="H70" i="6"/>
  <c r="G70" i="6"/>
  <c r="F70" i="6"/>
  <c r="E70" i="6"/>
  <c r="D70" i="6"/>
  <c r="J68" i="6"/>
  <c r="J66" i="6"/>
  <c r="I64" i="6"/>
  <c r="H64" i="6"/>
  <c r="G64" i="6"/>
  <c r="F64" i="6"/>
  <c r="E64" i="6"/>
  <c r="D64" i="6"/>
  <c r="J62" i="6"/>
  <c r="J60" i="6"/>
  <c r="I58" i="6"/>
  <c r="H58" i="6"/>
  <c r="G58" i="6"/>
  <c r="F58" i="6"/>
  <c r="E58" i="6"/>
  <c r="D58" i="6"/>
  <c r="J56" i="6"/>
  <c r="J54" i="6"/>
  <c r="I52" i="6"/>
  <c r="H52" i="6"/>
  <c r="G52" i="6"/>
  <c r="F52" i="6"/>
  <c r="E52" i="6"/>
  <c r="D52" i="6"/>
  <c r="J50" i="6"/>
  <c r="J48" i="6"/>
  <c r="I46" i="6"/>
  <c r="H46" i="6"/>
  <c r="G46" i="6"/>
  <c r="F46" i="6"/>
  <c r="E46" i="6"/>
  <c r="D46" i="6"/>
  <c r="J44" i="6"/>
  <c r="J42" i="6"/>
  <c r="J32" i="6"/>
  <c r="J30" i="6"/>
  <c r="J26" i="6"/>
  <c r="J24" i="6"/>
  <c r="J20" i="6"/>
  <c r="I382" i="5"/>
  <c r="H382" i="5"/>
  <c r="G382" i="5"/>
  <c r="F382" i="5"/>
  <c r="E382" i="5"/>
  <c r="D382" i="5"/>
  <c r="J380" i="5"/>
  <c r="I381" i="5" s="1"/>
  <c r="J378" i="5"/>
  <c r="I379" i="5" s="1"/>
  <c r="I364" i="5"/>
  <c r="H364" i="5"/>
  <c r="G364" i="5"/>
  <c r="F364" i="5"/>
  <c r="E364" i="5"/>
  <c r="D364" i="5"/>
  <c r="J362" i="5"/>
  <c r="I363" i="5" s="1"/>
  <c r="J360" i="5"/>
  <c r="I358" i="5"/>
  <c r="H358" i="5"/>
  <c r="G358" i="5"/>
  <c r="F358" i="5"/>
  <c r="E358" i="5"/>
  <c r="D358" i="5"/>
  <c r="J356" i="5"/>
  <c r="I357" i="5" s="1"/>
  <c r="J354" i="5"/>
  <c r="I355" i="5" s="1"/>
  <c r="I352" i="5"/>
  <c r="H352" i="5"/>
  <c r="G352" i="5"/>
  <c r="F352" i="5"/>
  <c r="E352" i="5"/>
  <c r="D352" i="5"/>
  <c r="J350" i="5"/>
  <c r="I351" i="5" s="1"/>
  <c r="J348" i="5"/>
  <c r="E349" i="5" s="1"/>
  <c r="I346" i="5"/>
  <c r="H346" i="5"/>
  <c r="G346" i="5"/>
  <c r="F346" i="5"/>
  <c r="E346" i="5"/>
  <c r="D346" i="5"/>
  <c r="J344" i="5"/>
  <c r="I345" i="5" s="1"/>
  <c r="J342" i="5"/>
  <c r="I340" i="5"/>
  <c r="H340" i="5"/>
  <c r="G340" i="5"/>
  <c r="F340" i="5"/>
  <c r="E340" i="5"/>
  <c r="D340" i="5"/>
  <c r="J338" i="5"/>
  <c r="I339" i="5" s="1"/>
  <c r="J336" i="5"/>
  <c r="E337" i="5" s="1"/>
  <c r="I334" i="5"/>
  <c r="H334" i="5"/>
  <c r="G334" i="5"/>
  <c r="F334" i="5"/>
  <c r="E334" i="5"/>
  <c r="D334" i="5"/>
  <c r="J332" i="5"/>
  <c r="I333" i="5" s="1"/>
  <c r="J330" i="5"/>
  <c r="I328" i="5"/>
  <c r="H328" i="5"/>
  <c r="G328" i="5"/>
  <c r="F328" i="5"/>
  <c r="E328" i="5"/>
  <c r="D328" i="5"/>
  <c r="J326" i="5"/>
  <c r="I327" i="5" s="1"/>
  <c r="J324" i="5"/>
  <c r="E325" i="5" s="1"/>
  <c r="I322" i="5"/>
  <c r="H322" i="5"/>
  <c r="G322" i="5"/>
  <c r="F322" i="5"/>
  <c r="E322" i="5"/>
  <c r="D322" i="5"/>
  <c r="J320" i="5"/>
  <c r="I321" i="5" s="1"/>
  <c r="J318" i="5"/>
  <c r="D319" i="5" s="1"/>
  <c r="I316" i="5"/>
  <c r="H316" i="5"/>
  <c r="G316" i="5"/>
  <c r="F316" i="5"/>
  <c r="E316" i="5"/>
  <c r="D316" i="5"/>
  <c r="J314" i="5"/>
  <c r="I315" i="5" s="1"/>
  <c r="J312" i="5"/>
  <c r="E313" i="5" s="1"/>
  <c r="I310" i="5"/>
  <c r="H310" i="5"/>
  <c r="G310" i="5"/>
  <c r="F310" i="5"/>
  <c r="E310" i="5"/>
  <c r="D310" i="5"/>
  <c r="J308" i="5"/>
  <c r="I309" i="5" s="1"/>
  <c r="J306" i="5"/>
  <c r="I307" i="5" s="1"/>
  <c r="I298" i="5"/>
  <c r="H298" i="5"/>
  <c r="G298" i="5"/>
  <c r="F298" i="5"/>
  <c r="E298" i="5"/>
  <c r="D298" i="5"/>
  <c r="J296" i="5"/>
  <c r="I297" i="5" s="1"/>
  <c r="J294" i="5"/>
  <c r="I295" i="5" s="1"/>
  <c r="I292" i="5"/>
  <c r="H292" i="5"/>
  <c r="G292" i="5"/>
  <c r="F292" i="5"/>
  <c r="E292" i="5"/>
  <c r="D292" i="5"/>
  <c r="J290" i="5"/>
  <c r="I291" i="5" s="1"/>
  <c r="J288" i="5"/>
  <c r="E289" i="5" s="1"/>
  <c r="I286" i="5"/>
  <c r="H286" i="5"/>
  <c r="G286" i="5"/>
  <c r="F286" i="5"/>
  <c r="E286" i="5"/>
  <c r="D286" i="5"/>
  <c r="J284" i="5"/>
  <c r="I285" i="5" s="1"/>
  <c r="J282" i="5"/>
  <c r="I283" i="5" s="1"/>
  <c r="I280" i="5"/>
  <c r="H280" i="5"/>
  <c r="G280" i="5"/>
  <c r="F280" i="5"/>
  <c r="E280" i="5"/>
  <c r="D280" i="5"/>
  <c r="J278" i="5"/>
  <c r="I279" i="5" s="1"/>
  <c r="J276" i="5"/>
  <c r="E277" i="5" s="1"/>
  <c r="I274" i="5"/>
  <c r="H274" i="5"/>
  <c r="G274" i="5"/>
  <c r="F274" i="5"/>
  <c r="E274" i="5"/>
  <c r="D274" i="5"/>
  <c r="J272" i="5"/>
  <c r="I273" i="5" s="1"/>
  <c r="J270" i="5"/>
  <c r="H271" i="5" s="1"/>
  <c r="I268" i="5"/>
  <c r="H268" i="5"/>
  <c r="G268" i="5"/>
  <c r="F268" i="5"/>
  <c r="E268" i="5"/>
  <c r="D268" i="5"/>
  <c r="J266" i="5"/>
  <c r="I267" i="5" s="1"/>
  <c r="J264" i="5"/>
  <c r="E265" i="5" s="1"/>
  <c r="I262" i="5"/>
  <c r="H262" i="5"/>
  <c r="G262" i="5"/>
  <c r="F262" i="5"/>
  <c r="E262" i="5"/>
  <c r="D262" i="5"/>
  <c r="J260" i="5"/>
  <c r="I261" i="5" s="1"/>
  <c r="J258" i="5"/>
  <c r="I259" i="5" s="1"/>
  <c r="I256" i="5"/>
  <c r="H256" i="5"/>
  <c r="G256" i="5"/>
  <c r="F256" i="5"/>
  <c r="E256" i="5"/>
  <c r="D256" i="5"/>
  <c r="J254" i="5"/>
  <c r="I255" i="5" s="1"/>
  <c r="J252" i="5"/>
  <c r="E253" i="5" s="1"/>
  <c r="I250" i="5"/>
  <c r="H250" i="5"/>
  <c r="G250" i="5"/>
  <c r="F250" i="5"/>
  <c r="E250" i="5"/>
  <c r="D250" i="5"/>
  <c r="J248" i="5"/>
  <c r="I249" i="5" s="1"/>
  <c r="J246" i="5"/>
  <c r="G247" i="5" s="1"/>
  <c r="I244" i="5"/>
  <c r="H244" i="5"/>
  <c r="G244" i="5"/>
  <c r="F244" i="5"/>
  <c r="E244" i="5"/>
  <c r="D244" i="5"/>
  <c r="J242" i="5"/>
  <c r="I243" i="5" s="1"/>
  <c r="J240" i="5"/>
  <c r="E241" i="5" s="1"/>
  <c r="I238" i="5"/>
  <c r="H238" i="5"/>
  <c r="G238" i="5"/>
  <c r="F238" i="5"/>
  <c r="E238" i="5"/>
  <c r="D238" i="5"/>
  <c r="J236" i="5"/>
  <c r="I237" i="5" s="1"/>
  <c r="J234" i="5"/>
  <c r="H228" i="5"/>
  <c r="E228" i="5"/>
  <c r="I226" i="5"/>
  <c r="H226" i="5"/>
  <c r="G226" i="5"/>
  <c r="F226" i="5"/>
  <c r="E226" i="5"/>
  <c r="D226" i="5"/>
  <c r="J224" i="5"/>
  <c r="I225" i="5" s="1"/>
  <c r="J222" i="5"/>
  <c r="E223" i="5" s="1"/>
  <c r="I220" i="5"/>
  <c r="H220" i="5"/>
  <c r="G220" i="5"/>
  <c r="F220" i="5"/>
  <c r="E220" i="5"/>
  <c r="D220" i="5"/>
  <c r="J218" i="5"/>
  <c r="J216" i="5"/>
  <c r="I214" i="5"/>
  <c r="H214" i="5"/>
  <c r="G214" i="5"/>
  <c r="F214" i="5"/>
  <c r="E214" i="5"/>
  <c r="D214" i="5"/>
  <c r="J212" i="5"/>
  <c r="J210" i="5"/>
  <c r="I211" i="5" s="1"/>
  <c r="I208" i="5"/>
  <c r="H208" i="5"/>
  <c r="G208" i="5"/>
  <c r="F208" i="5"/>
  <c r="E208" i="5"/>
  <c r="D208" i="5"/>
  <c r="J206" i="5"/>
  <c r="G207" i="5" s="1"/>
  <c r="J204" i="5"/>
  <c r="I205" i="5" s="1"/>
  <c r="I202" i="5"/>
  <c r="H202" i="5"/>
  <c r="G202" i="5"/>
  <c r="F202" i="5"/>
  <c r="E202" i="5"/>
  <c r="D202" i="5"/>
  <c r="J200" i="5"/>
  <c r="F201" i="5" s="1"/>
  <c r="J198" i="5"/>
  <c r="I196" i="5"/>
  <c r="H196" i="5"/>
  <c r="G196" i="5"/>
  <c r="F196" i="5"/>
  <c r="E196" i="5"/>
  <c r="D196" i="5"/>
  <c r="J194" i="5"/>
  <c r="I195" i="5" s="1"/>
  <c r="J192" i="5"/>
  <c r="I193" i="5" s="1"/>
  <c r="I190" i="5"/>
  <c r="H190" i="5"/>
  <c r="G190" i="5"/>
  <c r="F190" i="5"/>
  <c r="E190" i="5"/>
  <c r="D190" i="5"/>
  <c r="J188" i="5"/>
  <c r="G189" i="5" s="1"/>
  <c r="J186" i="5"/>
  <c r="I187" i="5" s="1"/>
  <c r="I184" i="5"/>
  <c r="H184" i="5"/>
  <c r="G184" i="5"/>
  <c r="F184" i="5"/>
  <c r="E184" i="5"/>
  <c r="D184" i="5"/>
  <c r="J182" i="5"/>
  <c r="E183" i="5" s="1"/>
  <c r="J180" i="5"/>
  <c r="F181" i="5" s="1"/>
  <c r="I178" i="5"/>
  <c r="H178" i="5"/>
  <c r="G178" i="5"/>
  <c r="F178" i="5"/>
  <c r="E178" i="5"/>
  <c r="D178" i="5"/>
  <c r="J176" i="5"/>
  <c r="H177" i="5" s="1"/>
  <c r="J174" i="5"/>
  <c r="D175" i="5" s="1"/>
  <c r="I172" i="5"/>
  <c r="H172" i="5"/>
  <c r="G172" i="5"/>
  <c r="F172" i="5"/>
  <c r="E172" i="5"/>
  <c r="D172" i="5"/>
  <c r="J170" i="5"/>
  <c r="I171" i="5" s="1"/>
  <c r="J168" i="5"/>
  <c r="I166" i="5"/>
  <c r="H166" i="5"/>
  <c r="G166" i="5"/>
  <c r="F166" i="5"/>
  <c r="E166" i="5"/>
  <c r="D166" i="5"/>
  <c r="J164" i="5"/>
  <c r="I165" i="5" s="1"/>
  <c r="J162" i="5"/>
  <c r="I160" i="5"/>
  <c r="H160" i="5"/>
  <c r="G160" i="5"/>
  <c r="F160" i="5"/>
  <c r="E160" i="5"/>
  <c r="D160" i="5"/>
  <c r="J158" i="5"/>
  <c r="I159" i="5" s="1"/>
  <c r="J156" i="5"/>
  <c r="I157" i="5" s="1"/>
  <c r="I154" i="5"/>
  <c r="H154" i="5"/>
  <c r="G154" i="5"/>
  <c r="F154" i="5"/>
  <c r="E154" i="5"/>
  <c r="D154" i="5"/>
  <c r="J152" i="5"/>
  <c r="I153" i="5" s="1"/>
  <c r="J150" i="5"/>
  <c r="H151" i="5" s="1"/>
  <c r="I148" i="5"/>
  <c r="H148" i="5"/>
  <c r="G148" i="5"/>
  <c r="F148" i="5"/>
  <c r="E148" i="5"/>
  <c r="D148" i="5"/>
  <c r="J146" i="5"/>
  <c r="I147" i="5" s="1"/>
  <c r="J144" i="5"/>
  <c r="I145" i="5" s="1"/>
  <c r="I142" i="5"/>
  <c r="H142" i="5"/>
  <c r="G142" i="5"/>
  <c r="F142" i="5"/>
  <c r="E142" i="5"/>
  <c r="D142" i="5"/>
  <c r="J140" i="5"/>
  <c r="I141" i="5" s="1"/>
  <c r="J138" i="5"/>
  <c r="H139" i="5" s="1"/>
  <c r="I136" i="5"/>
  <c r="H136" i="5"/>
  <c r="G136" i="5"/>
  <c r="F136" i="5"/>
  <c r="E136" i="5"/>
  <c r="D136" i="5"/>
  <c r="J134" i="5"/>
  <c r="I135" i="5" s="1"/>
  <c r="J132" i="5"/>
  <c r="I133" i="5" s="1"/>
  <c r="I130" i="5"/>
  <c r="H130" i="5"/>
  <c r="G130" i="5"/>
  <c r="F130" i="5"/>
  <c r="E130" i="5"/>
  <c r="D130" i="5"/>
  <c r="J128" i="5"/>
  <c r="I129" i="5" s="1"/>
  <c r="J126" i="5"/>
  <c r="I124" i="5"/>
  <c r="H124" i="5"/>
  <c r="G124" i="5"/>
  <c r="F124" i="5"/>
  <c r="E124" i="5"/>
  <c r="D124" i="5"/>
  <c r="J122" i="5"/>
  <c r="I123" i="5" s="1"/>
  <c r="J120" i="5"/>
  <c r="I118" i="5"/>
  <c r="H118" i="5"/>
  <c r="G118" i="5"/>
  <c r="F118" i="5"/>
  <c r="E118" i="5"/>
  <c r="D118" i="5"/>
  <c r="J116" i="5"/>
  <c r="I117" i="5" s="1"/>
  <c r="J114" i="5"/>
  <c r="H115" i="5" s="1"/>
  <c r="I112" i="5"/>
  <c r="H112" i="5"/>
  <c r="G112" i="5"/>
  <c r="F112" i="5"/>
  <c r="E112" i="5"/>
  <c r="D112" i="5"/>
  <c r="J110" i="5"/>
  <c r="I111" i="5" s="1"/>
  <c r="J108" i="5"/>
  <c r="I106" i="5"/>
  <c r="H106" i="5"/>
  <c r="G106" i="5"/>
  <c r="F106" i="5"/>
  <c r="E106" i="5"/>
  <c r="D106" i="5"/>
  <c r="J104" i="5"/>
  <c r="I105" i="5" s="1"/>
  <c r="J102" i="5"/>
  <c r="H103" i="5" s="1"/>
  <c r="I100" i="5"/>
  <c r="H100" i="5"/>
  <c r="G100" i="5"/>
  <c r="F100" i="5"/>
  <c r="E100" i="5"/>
  <c r="D100" i="5"/>
  <c r="J98" i="5"/>
  <c r="I99" i="5" s="1"/>
  <c r="J96" i="5"/>
  <c r="I97" i="5" s="1"/>
  <c r="I94" i="5"/>
  <c r="H94" i="5"/>
  <c r="G94" i="5"/>
  <c r="F94" i="5"/>
  <c r="E94" i="5"/>
  <c r="D94" i="5"/>
  <c r="J92" i="5"/>
  <c r="I93" i="5" s="1"/>
  <c r="J90" i="5"/>
  <c r="I88" i="5"/>
  <c r="H88" i="5"/>
  <c r="G88" i="5"/>
  <c r="F88" i="5"/>
  <c r="E88" i="5"/>
  <c r="D88" i="5"/>
  <c r="J86" i="5"/>
  <c r="I87" i="5" s="1"/>
  <c r="J84" i="5"/>
  <c r="I82" i="5"/>
  <c r="H82" i="5"/>
  <c r="G82" i="5"/>
  <c r="F82" i="5"/>
  <c r="E82" i="5"/>
  <c r="D82" i="5"/>
  <c r="J80" i="5"/>
  <c r="I81" i="5" s="1"/>
  <c r="J78" i="5"/>
  <c r="I76" i="5"/>
  <c r="H76" i="5"/>
  <c r="G76" i="5"/>
  <c r="F76" i="5"/>
  <c r="E76" i="5"/>
  <c r="D76" i="5"/>
  <c r="J74" i="5"/>
  <c r="I75" i="5" s="1"/>
  <c r="J72" i="5"/>
  <c r="I70" i="5"/>
  <c r="H70" i="5"/>
  <c r="G70" i="5"/>
  <c r="F70" i="5"/>
  <c r="E70" i="5"/>
  <c r="D70" i="5"/>
  <c r="J68" i="5"/>
  <c r="I69" i="5" s="1"/>
  <c r="J66" i="5"/>
  <c r="I64" i="5"/>
  <c r="H64" i="5"/>
  <c r="G64" i="5"/>
  <c r="F64" i="5"/>
  <c r="E64" i="5"/>
  <c r="D64" i="5"/>
  <c r="J62" i="5"/>
  <c r="I63" i="5" s="1"/>
  <c r="J60" i="5"/>
  <c r="I58" i="5"/>
  <c r="H58" i="5"/>
  <c r="G58" i="5"/>
  <c r="F58" i="5"/>
  <c r="E58" i="5"/>
  <c r="D58" i="5"/>
  <c r="J56" i="5"/>
  <c r="I57" i="5" s="1"/>
  <c r="J54" i="5"/>
  <c r="J50" i="5"/>
  <c r="J48" i="5"/>
  <c r="I46" i="5"/>
  <c r="H46" i="5"/>
  <c r="G46" i="5"/>
  <c r="F46" i="5"/>
  <c r="E46" i="5"/>
  <c r="J44" i="5"/>
  <c r="I45" i="5" s="1"/>
  <c r="J42" i="5"/>
  <c r="I36" i="5"/>
  <c r="H36" i="5"/>
  <c r="G36" i="5"/>
  <c r="F36" i="5"/>
  <c r="E36" i="5"/>
  <c r="J32" i="5"/>
  <c r="J30" i="5"/>
  <c r="J26" i="5"/>
  <c r="J24" i="5"/>
  <c r="J20" i="5"/>
  <c r="J18" i="5"/>
  <c r="I10" i="15" l="1"/>
  <c r="D10" i="13"/>
  <c r="E10" i="13"/>
  <c r="D232" i="10"/>
  <c r="I10" i="9"/>
  <c r="F10" i="9"/>
  <c r="D10" i="17"/>
  <c r="F10" i="15"/>
  <c r="G232" i="12"/>
  <c r="H232" i="12"/>
  <c r="I10" i="11"/>
  <c r="D10" i="14"/>
  <c r="E10" i="17"/>
  <c r="H10" i="17"/>
  <c r="I10" i="17"/>
  <c r="D10" i="16"/>
  <c r="E10" i="16"/>
  <c r="F10" i="16"/>
  <c r="G10" i="16"/>
  <c r="D10" i="15"/>
  <c r="E10" i="15"/>
  <c r="G10" i="15"/>
  <c r="H10" i="15"/>
  <c r="H10" i="13"/>
  <c r="I10" i="13"/>
  <c r="H10" i="12"/>
  <c r="I10" i="12"/>
  <c r="E232" i="12"/>
  <c r="F232" i="12"/>
  <c r="I232" i="12"/>
  <c r="J184" i="11"/>
  <c r="E10" i="11"/>
  <c r="F10" i="11"/>
  <c r="E232" i="10"/>
  <c r="F232" i="10"/>
  <c r="I232" i="10"/>
  <c r="E10" i="9"/>
  <c r="J358" i="11"/>
  <c r="I359" i="11" s="1"/>
  <c r="J11" i="7"/>
  <c r="J178" i="11"/>
  <c r="J172" i="11"/>
  <c r="G232" i="10"/>
  <c r="D10" i="12"/>
  <c r="H10" i="9"/>
  <c r="G10" i="14"/>
  <c r="G10" i="11"/>
  <c r="G10" i="17"/>
  <c r="H10" i="14"/>
  <c r="G10" i="13"/>
  <c r="F10" i="13"/>
  <c r="H10" i="11"/>
  <c r="D10" i="9"/>
  <c r="J372" i="8"/>
  <c r="I373" i="8" s="1"/>
  <c r="E333" i="4"/>
  <c r="F333" i="4"/>
  <c r="H298" i="12"/>
  <c r="J118" i="11"/>
  <c r="I232" i="11"/>
  <c r="J256" i="11"/>
  <c r="J364" i="11"/>
  <c r="G374" i="12"/>
  <c r="G298" i="12"/>
  <c r="J374" i="17"/>
  <c r="H232" i="10"/>
  <c r="J310" i="11"/>
  <c r="D304" i="11"/>
  <c r="J372" i="9"/>
  <c r="J100" i="11"/>
  <c r="J106" i="11"/>
  <c r="J112" i="11"/>
  <c r="J226" i="11"/>
  <c r="D232" i="11"/>
  <c r="J250" i="11"/>
  <c r="J292" i="11"/>
  <c r="J298" i="11"/>
  <c r="I299" i="11" s="1"/>
  <c r="E304" i="11"/>
  <c r="J352" i="11"/>
  <c r="I298" i="12"/>
  <c r="D374" i="13"/>
  <c r="J374" i="16"/>
  <c r="F375" i="16" s="1"/>
  <c r="J372" i="10"/>
  <c r="J154" i="11"/>
  <c r="J160" i="11"/>
  <c r="J166" i="11"/>
  <c r="J244" i="11"/>
  <c r="J346" i="11"/>
  <c r="D347" i="11" s="1"/>
  <c r="F10" i="14"/>
  <c r="J64" i="11"/>
  <c r="J70" i="11"/>
  <c r="J76" i="11"/>
  <c r="J82" i="11"/>
  <c r="J88" i="11"/>
  <c r="J94" i="11"/>
  <c r="J148" i="11"/>
  <c r="J208" i="11"/>
  <c r="J214" i="11"/>
  <c r="J220" i="11"/>
  <c r="E232" i="11"/>
  <c r="J274" i="11"/>
  <c r="J280" i="11"/>
  <c r="J286" i="11"/>
  <c r="G304" i="11"/>
  <c r="J340" i="11"/>
  <c r="H341" i="11" s="1"/>
  <c r="E10" i="12"/>
  <c r="J16" i="11"/>
  <c r="I17" i="11" s="1"/>
  <c r="D10" i="11"/>
  <c r="J22" i="11"/>
  <c r="J28" i="11"/>
  <c r="J34" i="11"/>
  <c r="H35" i="11" s="1"/>
  <c r="J46" i="11"/>
  <c r="G47" i="11" s="1"/>
  <c r="J52" i="11"/>
  <c r="E53" i="11" s="1"/>
  <c r="J58" i="11"/>
  <c r="H59" i="11" s="1"/>
  <c r="J136" i="11"/>
  <c r="J142" i="11"/>
  <c r="J202" i="11"/>
  <c r="F232" i="11"/>
  <c r="H304" i="11"/>
  <c r="J334" i="11"/>
  <c r="I335" i="11" s="1"/>
  <c r="D232" i="12"/>
  <c r="J124" i="11"/>
  <c r="J130" i="11"/>
  <c r="G232" i="11"/>
  <c r="J268" i="11"/>
  <c r="I304" i="11"/>
  <c r="J328" i="11"/>
  <c r="H237" i="12"/>
  <c r="G237" i="12"/>
  <c r="F237" i="12"/>
  <c r="E237" i="12"/>
  <c r="D237" i="12"/>
  <c r="I237" i="12"/>
  <c r="E374" i="12"/>
  <c r="E298" i="12"/>
  <c r="H298" i="13"/>
  <c r="I10" i="14"/>
  <c r="J190" i="11"/>
  <c r="J196" i="11"/>
  <c r="H232" i="11"/>
  <c r="J262" i="11"/>
  <c r="J322" i="11"/>
  <c r="J372" i="12"/>
  <c r="F298" i="12"/>
  <c r="I298" i="13"/>
  <c r="J372" i="14"/>
  <c r="H373" i="14" s="1"/>
  <c r="G357" i="15"/>
  <c r="I355" i="15"/>
  <c r="E345" i="15"/>
  <c r="E339" i="15"/>
  <c r="G331" i="15"/>
  <c r="J372" i="15"/>
  <c r="D373" i="15" s="1"/>
  <c r="G25" i="4"/>
  <c r="H295" i="17"/>
  <c r="G331" i="16"/>
  <c r="J372" i="16"/>
  <c r="F373" i="16" s="1"/>
  <c r="G333" i="14"/>
  <c r="G51" i="14"/>
  <c r="J372" i="13"/>
  <c r="F373" i="13" s="1"/>
  <c r="J316" i="11"/>
  <c r="H317" i="11" s="1"/>
  <c r="F304" i="11"/>
  <c r="H57" i="10"/>
  <c r="I55" i="10"/>
  <c r="D127" i="8"/>
  <c r="I63" i="4"/>
  <c r="F61" i="4"/>
  <c r="I19" i="4"/>
  <c r="G15" i="4"/>
  <c r="I13" i="4"/>
  <c r="G345" i="17"/>
  <c r="I333" i="15"/>
  <c r="G313" i="15"/>
  <c r="E309" i="15"/>
  <c r="E25" i="15"/>
  <c r="I21" i="15"/>
  <c r="E19" i="15"/>
  <c r="I15" i="15"/>
  <c r="E13" i="15"/>
  <c r="I343" i="14"/>
  <c r="I307" i="14"/>
  <c r="I237" i="10"/>
  <c r="E327" i="6"/>
  <c r="D327" i="6"/>
  <c r="H327" i="6"/>
  <c r="I327" i="6"/>
  <c r="G327" i="6"/>
  <c r="F327" i="6"/>
  <c r="G325" i="6"/>
  <c r="I325" i="6"/>
  <c r="F325" i="6"/>
  <c r="H325" i="6"/>
  <c r="E325" i="6"/>
  <c r="D325" i="6"/>
  <c r="I153" i="17"/>
  <c r="I151" i="17"/>
  <c r="E69" i="17"/>
  <c r="I67" i="17"/>
  <c r="E97" i="15"/>
  <c r="I87" i="15"/>
  <c r="E85" i="15"/>
  <c r="I75" i="15"/>
  <c r="E73" i="15"/>
  <c r="I69" i="15"/>
  <c r="E67" i="15"/>
  <c r="I51" i="15"/>
  <c r="E49" i="15"/>
  <c r="I45" i="15"/>
  <c r="E43" i="15"/>
  <c r="G225" i="14"/>
  <c r="I223" i="14"/>
  <c r="I199" i="14"/>
  <c r="G87" i="14"/>
  <c r="I85" i="14"/>
  <c r="G57" i="14"/>
  <c r="I55" i="14"/>
  <c r="G45" i="14"/>
  <c r="I43" i="14"/>
  <c r="I289" i="12"/>
  <c r="I175" i="12"/>
  <c r="F165" i="12"/>
  <c r="I91" i="12"/>
  <c r="I255" i="11"/>
  <c r="I253" i="11"/>
  <c r="I247" i="11"/>
  <c r="G223" i="11"/>
  <c r="E201" i="11"/>
  <c r="G199" i="11"/>
  <c r="G187" i="11"/>
  <c r="G169" i="11"/>
  <c r="G145" i="11"/>
  <c r="G121" i="11"/>
  <c r="G117" i="11"/>
  <c r="G115" i="11"/>
  <c r="E61" i="11"/>
  <c r="E193" i="10"/>
  <c r="I153" i="10"/>
  <c r="H151" i="10"/>
  <c r="I91" i="10"/>
  <c r="H45" i="10"/>
  <c r="I175" i="9"/>
  <c r="I157" i="9"/>
  <c r="H205" i="8"/>
  <c r="D175" i="8"/>
  <c r="D163" i="8"/>
  <c r="I153" i="8"/>
  <c r="D109" i="8"/>
  <c r="I73" i="8"/>
  <c r="I43" i="8"/>
  <c r="E123" i="7"/>
  <c r="I121" i="7"/>
  <c r="I45" i="6"/>
  <c r="I51" i="6"/>
  <c r="I57" i="6"/>
  <c r="I63" i="6"/>
  <c r="I69" i="6"/>
  <c r="I75" i="6"/>
  <c r="I81" i="6"/>
  <c r="I87" i="6"/>
  <c r="I93" i="6"/>
  <c r="I99" i="6"/>
  <c r="I105" i="6"/>
  <c r="I111" i="6"/>
  <c r="I117" i="6"/>
  <c r="I123" i="6"/>
  <c r="I129" i="6"/>
  <c r="I147" i="6"/>
  <c r="I153" i="6"/>
  <c r="I159" i="6"/>
  <c r="I165" i="6"/>
  <c r="I171" i="6"/>
  <c r="I183" i="6"/>
  <c r="I189" i="6"/>
  <c r="F201" i="6"/>
  <c r="F207" i="6"/>
  <c r="F219" i="6"/>
  <c r="F225" i="6"/>
  <c r="E43" i="6"/>
  <c r="E55" i="6"/>
  <c r="I61" i="6"/>
  <c r="I73" i="6"/>
  <c r="I79" i="6"/>
  <c r="I85" i="6"/>
  <c r="I91" i="6"/>
  <c r="I97" i="6"/>
  <c r="I103" i="6"/>
  <c r="I109" i="6"/>
  <c r="I115" i="6"/>
  <c r="I121" i="6"/>
  <c r="I127" i="6"/>
  <c r="I133" i="6"/>
  <c r="I139" i="6"/>
  <c r="I145" i="6"/>
  <c r="I151" i="6"/>
  <c r="I157" i="6"/>
  <c r="I163" i="6"/>
  <c r="I169" i="6"/>
  <c r="I181" i="6"/>
  <c r="I187" i="6"/>
  <c r="H199" i="6"/>
  <c r="H205" i="6"/>
  <c r="H211" i="6"/>
  <c r="H217" i="6"/>
  <c r="H223" i="6"/>
  <c r="F339" i="16"/>
  <c r="H241" i="17"/>
  <c r="D63" i="4"/>
  <c r="I169" i="5"/>
  <c r="H163" i="5"/>
  <c r="H127" i="5"/>
  <c r="I121" i="5"/>
  <c r="I109" i="5"/>
  <c r="I51" i="5"/>
  <c r="I43" i="10"/>
  <c r="D43" i="10"/>
  <c r="E43" i="10"/>
  <c r="F43" i="10"/>
  <c r="I109" i="7"/>
  <c r="H109" i="7"/>
  <c r="G109" i="7"/>
  <c r="D109" i="7"/>
  <c r="F109" i="7"/>
  <c r="E109" i="7"/>
  <c r="E111" i="7"/>
  <c r="D111" i="7"/>
  <c r="I111" i="7"/>
  <c r="H111" i="7"/>
  <c r="F111" i="7"/>
  <c r="G111" i="7"/>
  <c r="D67" i="6"/>
  <c r="E67" i="6"/>
  <c r="I67" i="6"/>
  <c r="F67" i="6"/>
  <c r="G67" i="6"/>
  <c r="H67" i="6"/>
  <c r="D49" i="6"/>
  <c r="E49" i="6"/>
  <c r="F49" i="6"/>
  <c r="G49" i="6"/>
  <c r="H49" i="6"/>
  <c r="I49" i="6"/>
  <c r="H66" i="4"/>
  <c r="F274" i="4"/>
  <c r="F280" i="4"/>
  <c r="F286" i="4"/>
  <c r="F292" i="4"/>
  <c r="F298" i="4"/>
  <c r="F304" i="4"/>
  <c r="F322" i="4"/>
  <c r="F310" i="4"/>
  <c r="F316" i="4"/>
  <c r="D61" i="4"/>
  <c r="I27" i="4"/>
  <c r="G27" i="4"/>
  <c r="I175" i="6"/>
  <c r="J204" i="4"/>
  <c r="I66" i="4"/>
  <c r="I177" i="6"/>
  <c r="J206" i="4"/>
  <c r="J224" i="4"/>
  <c r="G274" i="4"/>
  <c r="G280" i="4"/>
  <c r="G286" i="4"/>
  <c r="G292" i="4"/>
  <c r="G298" i="4"/>
  <c r="G304" i="4"/>
  <c r="G310" i="4"/>
  <c r="G316" i="4"/>
  <c r="G322" i="4"/>
  <c r="D68" i="4"/>
  <c r="H274" i="4"/>
  <c r="H280" i="4"/>
  <c r="H286" i="4"/>
  <c r="H292" i="4"/>
  <c r="H298" i="4"/>
  <c r="H304" i="4"/>
  <c r="H310" i="4"/>
  <c r="H316" i="4"/>
  <c r="H322" i="4"/>
  <c r="E68" i="4"/>
  <c r="I274" i="4"/>
  <c r="I280" i="4"/>
  <c r="I286" i="4"/>
  <c r="I292" i="4"/>
  <c r="I298" i="4"/>
  <c r="I304" i="4"/>
  <c r="I310" i="4"/>
  <c r="I316" i="4"/>
  <c r="I322" i="4"/>
  <c r="D66" i="4"/>
  <c r="F68" i="4"/>
  <c r="H241" i="6"/>
  <c r="J270" i="4"/>
  <c r="H247" i="6"/>
  <c r="J276" i="4"/>
  <c r="H253" i="6"/>
  <c r="J282" i="4"/>
  <c r="H259" i="6"/>
  <c r="J288" i="4"/>
  <c r="H265" i="6"/>
  <c r="J294" i="4"/>
  <c r="J300" i="4"/>
  <c r="J306" i="4"/>
  <c r="E283" i="6"/>
  <c r="J312" i="4"/>
  <c r="I289" i="6"/>
  <c r="J318" i="4"/>
  <c r="E66" i="4"/>
  <c r="G68" i="4"/>
  <c r="F243" i="6"/>
  <c r="J272" i="4"/>
  <c r="F249" i="6"/>
  <c r="J278" i="4"/>
  <c r="J284" i="4"/>
  <c r="F261" i="6"/>
  <c r="J290" i="4"/>
  <c r="I267" i="6"/>
  <c r="J296" i="4"/>
  <c r="I273" i="6"/>
  <c r="J302" i="4"/>
  <c r="I279" i="6"/>
  <c r="J308" i="4"/>
  <c r="I285" i="6"/>
  <c r="J314" i="4"/>
  <c r="J320" i="4"/>
  <c r="F66" i="4"/>
  <c r="H68" i="4"/>
  <c r="D274" i="4"/>
  <c r="D280" i="4"/>
  <c r="D286" i="4"/>
  <c r="D292" i="4"/>
  <c r="D298" i="4"/>
  <c r="D304" i="4"/>
  <c r="D310" i="4"/>
  <c r="D316" i="4"/>
  <c r="D322" i="4"/>
  <c r="H193" i="6"/>
  <c r="J222" i="4"/>
  <c r="H223" i="4" s="1"/>
  <c r="G66" i="4"/>
  <c r="I68" i="4"/>
  <c r="E274" i="4"/>
  <c r="E280" i="4"/>
  <c r="E286" i="4"/>
  <c r="E292" i="4"/>
  <c r="E298" i="4"/>
  <c r="E304" i="4"/>
  <c r="E310" i="4"/>
  <c r="E316" i="4"/>
  <c r="E322" i="4"/>
  <c r="F325" i="4"/>
  <c r="D325" i="4"/>
  <c r="I327" i="4"/>
  <c r="F327" i="4"/>
  <c r="F331" i="4"/>
  <c r="F55" i="4"/>
  <c r="G55" i="4"/>
  <c r="D55" i="4"/>
  <c r="E55" i="4"/>
  <c r="I55" i="4"/>
  <c r="H55" i="4"/>
  <c r="F49" i="4"/>
  <c r="G49" i="4"/>
  <c r="E49" i="4"/>
  <c r="I49" i="4"/>
  <c r="D49" i="4"/>
  <c r="H49" i="4"/>
  <c r="I321" i="10"/>
  <c r="E321" i="10"/>
  <c r="H321" i="10"/>
  <c r="D321" i="10"/>
  <c r="G321" i="10"/>
  <c r="F321" i="10"/>
  <c r="I333" i="10"/>
  <c r="E333" i="10"/>
  <c r="H333" i="10"/>
  <c r="D333" i="10"/>
  <c r="G333" i="10"/>
  <c r="F333" i="10"/>
  <c r="G313" i="10"/>
  <c r="F313" i="10"/>
  <c r="H313" i="10"/>
  <c r="I313" i="10"/>
  <c r="E313" i="10"/>
  <c r="D313" i="10"/>
  <c r="G325" i="10"/>
  <c r="F325" i="10"/>
  <c r="H325" i="10"/>
  <c r="D325" i="10"/>
  <c r="I325" i="10"/>
  <c r="E325" i="10"/>
  <c r="G337" i="10"/>
  <c r="F337" i="10"/>
  <c r="H337" i="10"/>
  <c r="D337" i="10"/>
  <c r="I337" i="10"/>
  <c r="E337" i="10"/>
  <c r="G349" i="10"/>
  <c r="H349" i="10"/>
  <c r="F349" i="10"/>
  <c r="I349" i="10"/>
  <c r="E349" i="10"/>
  <c r="D349" i="10"/>
  <c r="I309" i="10"/>
  <c r="E309" i="10"/>
  <c r="F309" i="10"/>
  <c r="H309" i="10"/>
  <c r="D309" i="10"/>
  <c r="G309" i="10"/>
  <c r="I345" i="10"/>
  <c r="E345" i="10"/>
  <c r="H345" i="10"/>
  <c r="D345" i="10"/>
  <c r="G345" i="10"/>
  <c r="F345" i="10"/>
  <c r="I315" i="10"/>
  <c r="E315" i="10"/>
  <c r="H315" i="10"/>
  <c r="D315" i="10"/>
  <c r="F315" i="10"/>
  <c r="G315" i="10"/>
  <c r="I327" i="10"/>
  <c r="E327" i="10"/>
  <c r="H327" i="10"/>
  <c r="D327" i="10"/>
  <c r="F327" i="10"/>
  <c r="G327" i="10"/>
  <c r="I339" i="10"/>
  <c r="E339" i="10"/>
  <c r="H339" i="10"/>
  <c r="D339" i="10"/>
  <c r="F339" i="10"/>
  <c r="G339" i="10"/>
  <c r="I351" i="10"/>
  <c r="E351" i="10"/>
  <c r="F351" i="10"/>
  <c r="H351" i="10"/>
  <c r="D351" i="10"/>
  <c r="G351" i="10"/>
  <c r="I357" i="10"/>
  <c r="E357" i="10"/>
  <c r="H357" i="10"/>
  <c r="D357" i="10"/>
  <c r="G357" i="10"/>
  <c r="F357" i="10"/>
  <c r="G307" i="10"/>
  <c r="H307" i="10"/>
  <c r="F307" i="10"/>
  <c r="I307" i="10"/>
  <c r="E307" i="10"/>
  <c r="D307" i="10"/>
  <c r="G319" i="10"/>
  <c r="F319" i="10"/>
  <c r="I319" i="10"/>
  <c r="E319" i="10"/>
  <c r="H319" i="10"/>
  <c r="D319" i="10"/>
  <c r="G331" i="10"/>
  <c r="F331" i="10"/>
  <c r="I331" i="10"/>
  <c r="E331" i="10"/>
  <c r="H331" i="10"/>
  <c r="D331" i="10"/>
  <c r="G343" i="10"/>
  <c r="F343" i="10"/>
  <c r="I343" i="10"/>
  <c r="E343" i="10"/>
  <c r="H343" i="10"/>
  <c r="D343" i="10"/>
  <c r="G355" i="10"/>
  <c r="F355" i="10"/>
  <c r="D355" i="10"/>
  <c r="I355" i="10"/>
  <c r="E355" i="10"/>
  <c r="H355" i="10"/>
  <c r="I315" i="13"/>
  <c r="I103" i="15"/>
  <c r="E103" i="15"/>
  <c r="H103" i="15"/>
  <c r="D103" i="15"/>
  <c r="G103" i="15"/>
  <c r="F103" i="15"/>
  <c r="E21" i="4"/>
  <c r="G21" i="4"/>
  <c r="H223" i="16"/>
  <c r="D223" i="16"/>
  <c r="I25" i="4"/>
  <c r="F115" i="7"/>
  <c r="G115" i="7"/>
  <c r="D115" i="7"/>
  <c r="H115" i="7"/>
  <c r="E115" i="7"/>
  <c r="I115" i="7"/>
  <c r="I135" i="6"/>
  <c r="D135" i="6"/>
  <c r="D15" i="13"/>
  <c r="E25" i="4"/>
  <c r="I139" i="9"/>
  <c r="H351" i="5"/>
  <c r="I283" i="6"/>
  <c r="F189" i="6"/>
  <c r="G321" i="15"/>
  <c r="G421" i="4"/>
  <c r="I169" i="9"/>
  <c r="D241" i="17"/>
  <c r="G13" i="4"/>
  <c r="E363" i="16"/>
  <c r="D363" i="16"/>
  <c r="E363" i="12"/>
  <c r="G363" i="11"/>
  <c r="E363" i="8"/>
  <c r="H363" i="8"/>
  <c r="F357" i="16"/>
  <c r="E355" i="14"/>
  <c r="E357" i="12"/>
  <c r="F357" i="12"/>
  <c r="D351" i="8"/>
  <c r="F351" i="8"/>
  <c r="G351" i="8"/>
  <c r="H345" i="12"/>
  <c r="D345" i="11"/>
  <c r="G345" i="11"/>
  <c r="G345" i="9"/>
  <c r="F345" i="5"/>
  <c r="F339" i="12"/>
  <c r="F339" i="8"/>
  <c r="H333" i="16"/>
  <c r="E333" i="13"/>
  <c r="F333" i="12"/>
  <c r="D333" i="9"/>
  <c r="F333" i="8"/>
  <c r="D327" i="5"/>
  <c r="E321" i="16"/>
  <c r="H321" i="5"/>
  <c r="E315" i="5"/>
  <c r="F309" i="16"/>
  <c r="G309" i="15"/>
  <c r="I309" i="15"/>
  <c r="F309" i="12"/>
  <c r="G309" i="12"/>
  <c r="F309" i="8"/>
  <c r="I297" i="17"/>
  <c r="F297" i="14"/>
  <c r="E297" i="10"/>
  <c r="F297" i="8"/>
  <c r="H297" i="5"/>
  <c r="D297" i="5"/>
  <c r="E297" i="5"/>
  <c r="D33" i="15"/>
  <c r="F33" i="15"/>
  <c r="D15" i="17"/>
  <c r="H13" i="17"/>
  <c r="F15" i="16"/>
  <c r="H15" i="15"/>
  <c r="D15" i="12"/>
  <c r="E15" i="12"/>
  <c r="D363" i="15"/>
  <c r="E363" i="14"/>
  <c r="I363" i="14"/>
  <c r="D363" i="11"/>
  <c r="I363" i="9"/>
  <c r="D363" i="8"/>
  <c r="D363" i="5"/>
  <c r="H363" i="5"/>
  <c r="G357" i="16"/>
  <c r="D357" i="16"/>
  <c r="H357" i="16"/>
  <c r="E357" i="16"/>
  <c r="D357" i="15"/>
  <c r="I357" i="15"/>
  <c r="H355" i="14"/>
  <c r="G357" i="12"/>
  <c r="D357" i="12"/>
  <c r="H357" i="12"/>
  <c r="G357" i="11"/>
  <c r="E357" i="5"/>
  <c r="H351" i="16"/>
  <c r="E351" i="13"/>
  <c r="I351" i="13"/>
  <c r="F351" i="12"/>
  <c r="G351" i="12"/>
  <c r="H351" i="12"/>
  <c r="F351" i="5"/>
  <c r="G351" i="5"/>
  <c r="D345" i="16"/>
  <c r="E345" i="16"/>
  <c r="I345" i="15"/>
  <c r="D345" i="12"/>
  <c r="G345" i="5"/>
  <c r="H345" i="5"/>
  <c r="D339" i="16"/>
  <c r="E339" i="16"/>
  <c r="G339" i="15"/>
  <c r="D339" i="14"/>
  <c r="G339" i="12"/>
  <c r="D339" i="12"/>
  <c r="E339" i="12"/>
  <c r="G339" i="11"/>
  <c r="D339" i="8"/>
  <c r="H339" i="8"/>
  <c r="G339" i="8"/>
  <c r="E339" i="8"/>
  <c r="G333" i="15"/>
  <c r="I333" i="13"/>
  <c r="G333" i="12"/>
  <c r="D333" i="12"/>
  <c r="H333" i="12"/>
  <c r="E333" i="12"/>
  <c r="E333" i="8"/>
  <c r="D327" i="16"/>
  <c r="E327" i="16"/>
  <c r="F327" i="16"/>
  <c r="G327" i="15"/>
  <c r="I327" i="15"/>
  <c r="D327" i="11"/>
  <c r="G327" i="11"/>
  <c r="F327" i="9"/>
  <c r="G327" i="9"/>
  <c r="H327" i="5"/>
  <c r="F321" i="16"/>
  <c r="G321" i="16"/>
  <c r="D321" i="16"/>
  <c r="H321" i="16"/>
  <c r="D321" i="15"/>
  <c r="E321" i="15"/>
  <c r="G321" i="14"/>
  <c r="E321" i="12"/>
  <c r="D304" i="12"/>
  <c r="H304" i="12"/>
  <c r="G321" i="11"/>
  <c r="G321" i="8"/>
  <c r="F321" i="5"/>
  <c r="G321" i="5"/>
  <c r="J316" i="16"/>
  <c r="I317" i="16" s="1"/>
  <c r="E315" i="13"/>
  <c r="E315" i="12"/>
  <c r="G315" i="12"/>
  <c r="D315" i="12"/>
  <c r="F315" i="12"/>
  <c r="D315" i="11"/>
  <c r="D309" i="16"/>
  <c r="E309" i="16"/>
  <c r="H304" i="16"/>
  <c r="D309" i="15"/>
  <c r="E309" i="13"/>
  <c r="G309" i="13"/>
  <c r="H309" i="12"/>
  <c r="J298" i="17"/>
  <c r="F297" i="15"/>
  <c r="E295" i="15"/>
  <c r="I295" i="15"/>
  <c r="G297" i="11"/>
  <c r="G297" i="8"/>
  <c r="D297" i="8"/>
  <c r="F297" i="5"/>
  <c r="G297" i="5"/>
  <c r="H33" i="17"/>
  <c r="F33" i="17"/>
  <c r="G33" i="17"/>
  <c r="E33" i="16"/>
  <c r="H33" i="16"/>
  <c r="H33" i="15"/>
  <c r="F33" i="14"/>
  <c r="H33" i="14"/>
  <c r="D33" i="13"/>
  <c r="H33" i="12"/>
  <c r="D33" i="12"/>
  <c r="E33" i="12"/>
  <c r="G33" i="12"/>
  <c r="D33" i="11"/>
  <c r="E33" i="11"/>
  <c r="F33" i="11"/>
  <c r="H33" i="11"/>
  <c r="D27" i="15"/>
  <c r="G27" i="15"/>
  <c r="H27" i="15"/>
  <c r="F27" i="14"/>
  <c r="D27" i="13"/>
  <c r="F27" i="13"/>
  <c r="E27" i="12"/>
  <c r="F27" i="11"/>
  <c r="E27" i="11"/>
  <c r="E21" i="16"/>
  <c r="F21" i="16"/>
  <c r="F21" i="15"/>
  <c r="H21" i="15"/>
  <c r="D21" i="15"/>
  <c r="H19" i="14"/>
  <c r="D21" i="13"/>
  <c r="G21" i="12"/>
  <c r="D21" i="12"/>
  <c r="E21" i="12"/>
  <c r="D21" i="11"/>
  <c r="E21" i="11"/>
  <c r="E21" i="9"/>
  <c r="G21" i="9"/>
  <c r="F15" i="17"/>
  <c r="E15" i="16"/>
  <c r="D15" i="15"/>
  <c r="G15" i="15"/>
  <c r="F15" i="14"/>
  <c r="F15" i="13"/>
  <c r="G15" i="12"/>
  <c r="J16" i="12"/>
  <c r="E17" i="12" s="1"/>
  <c r="F313" i="9"/>
  <c r="H313" i="9"/>
  <c r="I313" i="8"/>
  <c r="H361" i="10"/>
  <c r="G304" i="14"/>
  <c r="J298" i="16"/>
  <c r="I295" i="12"/>
  <c r="E295" i="10"/>
  <c r="H361" i="14"/>
  <c r="E361" i="6"/>
  <c r="E304" i="15"/>
  <c r="G304" i="13"/>
  <c r="J352" i="15"/>
  <c r="F353" i="15" s="1"/>
  <c r="J346" i="13"/>
  <c r="E347" i="13" s="1"/>
  <c r="E304" i="17"/>
  <c r="I304" i="17"/>
  <c r="E304" i="13"/>
  <c r="I304" i="12"/>
  <c r="J300" i="12"/>
  <c r="F301" i="12" s="1"/>
  <c r="G304" i="12"/>
  <c r="F304" i="9"/>
  <c r="G304" i="17"/>
  <c r="E31" i="11"/>
  <c r="J28" i="17"/>
  <c r="G29" i="17" s="1"/>
  <c r="F25" i="15"/>
  <c r="D25" i="13"/>
  <c r="H25" i="13"/>
  <c r="E25" i="11"/>
  <c r="E25" i="10"/>
  <c r="G25" i="10"/>
  <c r="D19" i="14"/>
  <c r="G19" i="9"/>
  <c r="E355" i="13"/>
  <c r="G355" i="13"/>
  <c r="I349" i="15"/>
  <c r="I349" i="9"/>
  <c r="E349" i="9"/>
  <c r="G349" i="5"/>
  <c r="H349" i="5"/>
  <c r="I349" i="5"/>
  <c r="G304" i="16"/>
  <c r="F337" i="14"/>
  <c r="G337" i="13"/>
  <c r="D331" i="16"/>
  <c r="G304" i="15"/>
  <c r="F331" i="15"/>
  <c r="I325" i="14"/>
  <c r="H325" i="5"/>
  <c r="D304" i="17"/>
  <c r="H304" i="17"/>
  <c r="G319" i="13"/>
  <c r="H304" i="10"/>
  <c r="I319" i="9"/>
  <c r="H304" i="5"/>
  <c r="I319" i="5"/>
  <c r="H304" i="15"/>
  <c r="F304" i="15"/>
  <c r="F307" i="14"/>
  <c r="E304" i="12"/>
  <c r="F307" i="9"/>
  <c r="I307" i="9"/>
  <c r="G304" i="9"/>
  <c r="I304" i="8"/>
  <c r="E304" i="8"/>
  <c r="F304" i="5"/>
  <c r="H31" i="16"/>
  <c r="D31" i="16"/>
  <c r="G31" i="16"/>
  <c r="F31" i="15"/>
  <c r="F31" i="14"/>
  <c r="G31" i="14"/>
  <c r="D31" i="14"/>
  <c r="H31" i="14"/>
  <c r="E31" i="14"/>
  <c r="D31" i="13"/>
  <c r="H31" i="13"/>
  <c r="F31" i="11"/>
  <c r="G31" i="11"/>
  <c r="D31" i="11"/>
  <c r="G31" i="10"/>
  <c r="H31" i="10"/>
  <c r="H25" i="17"/>
  <c r="D25" i="16"/>
  <c r="H25" i="16"/>
  <c r="H25" i="15"/>
  <c r="D25" i="15"/>
  <c r="D25" i="14"/>
  <c r="E25" i="13"/>
  <c r="F25" i="13"/>
  <c r="G25" i="13"/>
  <c r="F25" i="11"/>
  <c r="D25" i="9"/>
  <c r="G25" i="9"/>
  <c r="H19" i="17"/>
  <c r="G19" i="16"/>
  <c r="F19" i="15"/>
  <c r="E19" i="14"/>
  <c r="F19" i="14"/>
  <c r="G19" i="14"/>
  <c r="D19" i="13"/>
  <c r="H19" i="13"/>
  <c r="D19" i="11"/>
  <c r="E19" i="11"/>
  <c r="H19" i="11"/>
  <c r="G13" i="16"/>
  <c r="D13" i="15"/>
  <c r="F13" i="15"/>
  <c r="H13" i="15"/>
  <c r="D13" i="14"/>
  <c r="D13" i="13"/>
  <c r="H13" i="13"/>
  <c r="E13" i="13"/>
  <c r="G13" i="13"/>
  <c r="F13" i="13"/>
  <c r="F13" i="12"/>
  <c r="D27" i="8"/>
  <c r="I27" i="8"/>
  <c r="E27" i="8"/>
  <c r="F27" i="8"/>
  <c r="G27" i="8"/>
  <c r="H27" i="8"/>
  <c r="D13" i="8"/>
  <c r="E13" i="8"/>
  <c r="F13" i="8"/>
  <c r="G13" i="8"/>
  <c r="I13" i="8"/>
  <c r="H13" i="8"/>
  <c r="D31" i="8"/>
  <c r="I31" i="8"/>
  <c r="E31" i="8"/>
  <c r="F31" i="8"/>
  <c r="G31" i="8"/>
  <c r="H31" i="8"/>
  <c r="D15" i="8"/>
  <c r="E15" i="8"/>
  <c r="F15" i="8"/>
  <c r="G15" i="8"/>
  <c r="H15" i="8"/>
  <c r="I15" i="8"/>
  <c r="D33" i="8"/>
  <c r="E33" i="8"/>
  <c r="F33" i="8"/>
  <c r="G33" i="8"/>
  <c r="I33" i="8"/>
  <c r="H33" i="8"/>
  <c r="D25" i="8"/>
  <c r="E25" i="8"/>
  <c r="F25" i="8"/>
  <c r="G25" i="8"/>
  <c r="I25" i="8"/>
  <c r="H25" i="8"/>
  <c r="D21" i="8"/>
  <c r="E21" i="8"/>
  <c r="F21" i="8"/>
  <c r="G21" i="8"/>
  <c r="I21" i="8"/>
  <c r="H21" i="8"/>
  <c r="E309" i="7"/>
  <c r="D309" i="7"/>
  <c r="I309" i="7"/>
  <c r="H309" i="7"/>
  <c r="G309" i="7"/>
  <c r="F309" i="7"/>
  <c r="E327" i="7"/>
  <c r="D327" i="7"/>
  <c r="I327" i="7"/>
  <c r="H327" i="7"/>
  <c r="G327" i="7"/>
  <c r="F327" i="7"/>
  <c r="E345" i="7"/>
  <c r="D345" i="7"/>
  <c r="I345" i="7"/>
  <c r="G345" i="7"/>
  <c r="F345" i="7"/>
  <c r="H345" i="7"/>
  <c r="E313" i="7"/>
  <c r="D313" i="7"/>
  <c r="H313" i="7"/>
  <c r="G313" i="7"/>
  <c r="F313" i="7"/>
  <c r="I313" i="7"/>
  <c r="E331" i="7"/>
  <c r="D331" i="7"/>
  <c r="I331" i="7"/>
  <c r="H331" i="7"/>
  <c r="G331" i="7"/>
  <c r="F331" i="7"/>
  <c r="E349" i="7"/>
  <c r="D349" i="7"/>
  <c r="I349" i="7"/>
  <c r="G349" i="7"/>
  <c r="F349" i="7"/>
  <c r="H349" i="7"/>
  <c r="E315" i="7"/>
  <c r="D315" i="7"/>
  <c r="I315" i="7"/>
  <c r="H315" i="7"/>
  <c r="G315" i="7"/>
  <c r="F315" i="7"/>
  <c r="E333" i="7"/>
  <c r="D333" i="7"/>
  <c r="I333" i="7"/>
  <c r="G333" i="7"/>
  <c r="F333" i="7"/>
  <c r="H333" i="7"/>
  <c r="E351" i="7"/>
  <c r="D351" i="7"/>
  <c r="I351" i="7"/>
  <c r="H351" i="7"/>
  <c r="G351" i="7"/>
  <c r="F351" i="7"/>
  <c r="E319" i="7"/>
  <c r="D319" i="7"/>
  <c r="I319" i="7"/>
  <c r="H319" i="7"/>
  <c r="G319" i="7"/>
  <c r="F319" i="7"/>
  <c r="E337" i="7"/>
  <c r="D337" i="7"/>
  <c r="I337" i="7"/>
  <c r="G337" i="7"/>
  <c r="F337" i="7"/>
  <c r="H337" i="7"/>
  <c r="E355" i="7"/>
  <c r="D355" i="7"/>
  <c r="I355" i="7"/>
  <c r="H355" i="7"/>
  <c r="G355" i="7"/>
  <c r="F355" i="7"/>
  <c r="E321" i="7"/>
  <c r="D321" i="7"/>
  <c r="I321" i="7"/>
  <c r="G321" i="7"/>
  <c r="F321" i="7"/>
  <c r="H321" i="7"/>
  <c r="E339" i="7"/>
  <c r="D339" i="7"/>
  <c r="I339" i="7"/>
  <c r="H339" i="7"/>
  <c r="G339" i="7"/>
  <c r="F339" i="7"/>
  <c r="E357" i="7"/>
  <c r="D357" i="7"/>
  <c r="I357" i="7"/>
  <c r="G357" i="7"/>
  <c r="F357" i="7"/>
  <c r="H357" i="7"/>
  <c r="E307" i="7"/>
  <c r="D307" i="7"/>
  <c r="F307" i="7"/>
  <c r="G307" i="7"/>
  <c r="I307" i="7"/>
  <c r="H307" i="7"/>
  <c r="E325" i="7"/>
  <c r="D325" i="7"/>
  <c r="I325" i="7"/>
  <c r="G325" i="7"/>
  <c r="F325" i="7"/>
  <c r="H325" i="7"/>
  <c r="E343" i="7"/>
  <c r="D343" i="7"/>
  <c r="I343" i="7"/>
  <c r="H343" i="7"/>
  <c r="G343" i="7"/>
  <c r="F343" i="7"/>
  <c r="H359" i="7"/>
  <c r="G359" i="7"/>
  <c r="F359" i="7"/>
  <c r="E359" i="7"/>
  <c r="D359" i="7"/>
  <c r="I359" i="7"/>
  <c r="I27" i="7"/>
  <c r="H27" i="7"/>
  <c r="G27" i="7"/>
  <c r="F27" i="7"/>
  <c r="E27" i="7"/>
  <c r="D27" i="7"/>
  <c r="I15" i="7"/>
  <c r="H15" i="7"/>
  <c r="G15" i="7"/>
  <c r="F15" i="7"/>
  <c r="E15" i="7"/>
  <c r="D15" i="7"/>
  <c r="I31" i="7"/>
  <c r="H31" i="7"/>
  <c r="G31" i="7"/>
  <c r="F31" i="7"/>
  <c r="E31" i="7"/>
  <c r="D31" i="7"/>
  <c r="I33" i="7"/>
  <c r="H33" i="7"/>
  <c r="G33" i="7"/>
  <c r="F33" i="7"/>
  <c r="E33" i="7"/>
  <c r="D33" i="7"/>
  <c r="I19" i="7"/>
  <c r="H19" i="7"/>
  <c r="G19" i="7"/>
  <c r="F19" i="7"/>
  <c r="E19" i="7"/>
  <c r="D19" i="7"/>
  <c r="I13" i="7"/>
  <c r="H13" i="7"/>
  <c r="G13" i="7"/>
  <c r="F13" i="7"/>
  <c r="E13" i="7"/>
  <c r="D13" i="7"/>
  <c r="I21" i="7"/>
  <c r="H21" i="7"/>
  <c r="G21" i="7"/>
  <c r="F21" i="7"/>
  <c r="E21" i="7"/>
  <c r="D21" i="7"/>
  <c r="I25" i="7"/>
  <c r="H25" i="7"/>
  <c r="G25" i="7"/>
  <c r="F25" i="7"/>
  <c r="E25" i="7"/>
  <c r="D25" i="7"/>
  <c r="I353" i="6"/>
  <c r="H353" i="6"/>
  <c r="G353" i="6"/>
  <c r="F353" i="6"/>
  <c r="D353" i="6"/>
  <c r="E353" i="6"/>
  <c r="I307" i="6"/>
  <c r="H307" i="6"/>
  <c r="G307" i="6"/>
  <c r="F307" i="6"/>
  <c r="E307" i="6"/>
  <c r="D307" i="6"/>
  <c r="I341" i="6"/>
  <c r="H341" i="6"/>
  <c r="G341" i="6"/>
  <c r="F341" i="6"/>
  <c r="E341" i="6"/>
  <c r="D341" i="6"/>
  <c r="I355" i="6"/>
  <c r="H355" i="6"/>
  <c r="G355" i="6"/>
  <c r="F355" i="6"/>
  <c r="E355" i="6"/>
  <c r="D355" i="6"/>
  <c r="I309" i="6"/>
  <c r="H309" i="6"/>
  <c r="G309" i="6"/>
  <c r="F309" i="6"/>
  <c r="D309" i="6"/>
  <c r="E309" i="6"/>
  <c r="I343" i="6"/>
  <c r="H343" i="6"/>
  <c r="G343" i="6"/>
  <c r="F343" i="6"/>
  <c r="D343" i="6"/>
  <c r="E343" i="6"/>
  <c r="I357" i="6"/>
  <c r="H357" i="6"/>
  <c r="G357" i="6"/>
  <c r="F357" i="6"/>
  <c r="D357" i="6"/>
  <c r="E357" i="6"/>
  <c r="I313" i="6"/>
  <c r="H313" i="6"/>
  <c r="G313" i="6"/>
  <c r="F313" i="6"/>
  <c r="E313" i="6"/>
  <c r="D313" i="6"/>
  <c r="I331" i="6"/>
  <c r="H331" i="6"/>
  <c r="G331" i="6"/>
  <c r="F331" i="6"/>
  <c r="E331" i="6"/>
  <c r="D331" i="6"/>
  <c r="I345" i="6"/>
  <c r="H345" i="6"/>
  <c r="G345" i="6"/>
  <c r="F345" i="6"/>
  <c r="D345" i="6"/>
  <c r="E345" i="6"/>
  <c r="I321" i="6"/>
  <c r="H321" i="6"/>
  <c r="G321" i="6"/>
  <c r="F321" i="6"/>
  <c r="D321" i="6"/>
  <c r="E321" i="6"/>
  <c r="I315" i="6"/>
  <c r="H315" i="6"/>
  <c r="G315" i="6"/>
  <c r="F315" i="6"/>
  <c r="D315" i="6"/>
  <c r="E315" i="6"/>
  <c r="I333" i="6"/>
  <c r="H333" i="6"/>
  <c r="G333" i="6"/>
  <c r="F333" i="6"/>
  <c r="E333" i="6"/>
  <c r="D333" i="6"/>
  <c r="I349" i="6"/>
  <c r="H349" i="6"/>
  <c r="G349" i="6"/>
  <c r="F349" i="6"/>
  <c r="D349" i="6"/>
  <c r="E349" i="6"/>
  <c r="I339" i="6"/>
  <c r="H339" i="6"/>
  <c r="G339" i="6"/>
  <c r="F339" i="6"/>
  <c r="E339" i="6"/>
  <c r="D339" i="6"/>
  <c r="I319" i="6"/>
  <c r="H319" i="6"/>
  <c r="G319" i="6"/>
  <c r="F319" i="6"/>
  <c r="E319" i="6"/>
  <c r="D319" i="6"/>
  <c r="I337" i="6"/>
  <c r="H337" i="6"/>
  <c r="G337" i="6"/>
  <c r="F337" i="6"/>
  <c r="E337" i="6"/>
  <c r="D337" i="6"/>
  <c r="I351" i="6"/>
  <c r="H351" i="6"/>
  <c r="G351" i="6"/>
  <c r="F351" i="6"/>
  <c r="D351" i="6"/>
  <c r="E351" i="6"/>
  <c r="I25" i="6"/>
  <c r="G25" i="6"/>
  <c r="F25" i="6"/>
  <c r="E25" i="6"/>
  <c r="D25" i="6"/>
  <c r="H25" i="6"/>
  <c r="I21" i="6"/>
  <c r="H21" i="6"/>
  <c r="G21" i="6"/>
  <c r="F21" i="6"/>
  <c r="E21" i="6"/>
  <c r="D21" i="6"/>
  <c r="I27" i="6"/>
  <c r="G27" i="6"/>
  <c r="F27" i="6"/>
  <c r="E27" i="6"/>
  <c r="D27" i="6"/>
  <c r="H27" i="6"/>
  <c r="I31" i="6"/>
  <c r="H31" i="6"/>
  <c r="G31" i="6"/>
  <c r="F31" i="6"/>
  <c r="E31" i="6"/>
  <c r="D31" i="6"/>
  <c r="I33" i="6"/>
  <c r="H33" i="6"/>
  <c r="G33" i="6"/>
  <c r="F33" i="6"/>
  <c r="E33" i="6"/>
  <c r="D33" i="6"/>
  <c r="I27" i="5"/>
  <c r="H27" i="5"/>
  <c r="G27" i="5"/>
  <c r="F27" i="5"/>
  <c r="E27" i="5"/>
  <c r="D27" i="5"/>
  <c r="I31" i="5"/>
  <c r="G31" i="5"/>
  <c r="F31" i="5"/>
  <c r="E31" i="5"/>
  <c r="D31" i="5"/>
  <c r="H31" i="5"/>
  <c r="I33" i="5"/>
  <c r="G33" i="5"/>
  <c r="F33" i="5"/>
  <c r="E33" i="5"/>
  <c r="D33" i="5"/>
  <c r="H33" i="5"/>
  <c r="I19" i="5"/>
  <c r="G19" i="5"/>
  <c r="F19" i="5"/>
  <c r="E19" i="5"/>
  <c r="D19" i="5"/>
  <c r="H19" i="5"/>
  <c r="I21" i="5"/>
  <c r="G21" i="5"/>
  <c r="F21" i="5"/>
  <c r="E21" i="5"/>
  <c r="D21" i="5"/>
  <c r="H21" i="5"/>
  <c r="I25" i="5"/>
  <c r="G25" i="5"/>
  <c r="F25" i="5"/>
  <c r="E25" i="5"/>
  <c r="D25" i="5"/>
  <c r="H25" i="5"/>
  <c r="I333" i="4"/>
  <c r="H327" i="4"/>
  <c r="E193" i="12"/>
  <c r="D199" i="11"/>
  <c r="D43" i="11"/>
  <c r="F127" i="6"/>
  <c r="G423" i="4"/>
  <c r="J345" i="4"/>
  <c r="G333" i="4"/>
  <c r="G325" i="4"/>
  <c r="H325" i="4"/>
  <c r="I325" i="4"/>
  <c r="E19" i="4"/>
  <c r="H97" i="17"/>
  <c r="D51" i="17"/>
  <c r="H289" i="16"/>
  <c r="G241" i="16"/>
  <c r="H241" i="16"/>
  <c r="F153" i="16"/>
  <c r="F117" i="16"/>
  <c r="E85" i="16"/>
  <c r="I277" i="15"/>
  <c r="D163" i="15"/>
  <c r="G91" i="15"/>
  <c r="J82" i="15"/>
  <c r="G83" i="15" s="1"/>
  <c r="F205" i="14"/>
  <c r="E43" i="14"/>
  <c r="J166" i="13"/>
  <c r="D163" i="13"/>
  <c r="J52" i="13"/>
  <c r="I379" i="12"/>
  <c r="I247" i="12"/>
  <c r="D193" i="12"/>
  <c r="E187" i="12"/>
  <c r="H165" i="12"/>
  <c r="G123" i="12"/>
  <c r="H109" i="12"/>
  <c r="G67" i="11"/>
  <c r="H289" i="10"/>
  <c r="G217" i="10"/>
  <c r="F195" i="10"/>
  <c r="E117" i="10"/>
  <c r="D109" i="10"/>
  <c r="H103" i="10"/>
  <c r="E99" i="10"/>
  <c r="F91" i="10"/>
  <c r="I187" i="9"/>
  <c r="F169" i="9"/>
  <c r="J46" i="9"/>
  <c r="H47" i="9" s="1"/>
  <c r="G279" i="8"/>
  <c r="F169" i="8"/>
  <c r="E139" i="8"/>
  <c r="D241" i="7"/>
  <c r="J94" i="7"/>
  <c r="I95" i="7" s="1"/>
  <c r="E43" i="7"/>
  <c r="H153" i="6"/>
  <c r="G127" i="6"/>
  <c r="I327" i="8"/>
  <c r="D327" i="8"/>
  <c r="H327" i="8"/>
  <c r="G327" i="8"/>
  <c r="D309" i="5"/>
  <c r="F313" i="5"/>
  <c r="F315" i="5"/>
  <c r="E327" i="5"/>
  <c r="D333" i="5"/>
  <c r="D337" i="5"/>
  <c r="D339" i="5"/>
  <c r="E304" i="5"/>
  <c r="F357" i="5"/>
  <c r="E363" i="5"/>
  <c r="J382" i="5"/>
  <c r="E383" i="5" s="1"/>
  <c r="J100" i="6"/>
  <c r="J130" i="6"/>
  <c r="D131" i="6" s="1"/>
  <c r="J148" i="6"/>
  <c r="J310" i="6"/>
  <c r="F51" i="7"/>
  <c r="I81" i="7"/>
  <c r="J148" i="7"/>
  <c r="F149" i="7" s="1"/>
  <c r="J166" i="7"/>
  <c r="D167" i="7" s="1"/>
  <c r="F295" i="7"/>
  <c r="J340" i="7"/>
  <c r="J316" i="8"/>
  <c r="H317" i="8" s="1"/>
  <c r="I319" i="8"/>
  <c r="D319" i="8"/>
  <c r="E327" i="8"/>
  <c r="I357" i="8"/>
  <c r="D357" i="8"/>
  <c r="H357" i="8"/>
  <c r="G357" i="8"/>
  <c r="I297" i="9"/>
  <c r="G297" i="9"/>
  <c r="D297" i="9"/>
  <c r="J352" i="9"/>
  <c r="D353" i="9" s="1"/>
  <c r="G304" i="10"/>
  <c r="J28" i="5"/>
  <c r="J34" i="5"/>
  <c r="E309" i="5"/>
  <c r="G313" i="5"/>
  <c r="G315" i="5"/>
  <c r="D321" i="5"/>
  <c r="F325" i="5"/>
  <c r="F327" i="5"/>
  <c r="E333" i="5"/>
  <c r="F337" i="5"/>
  <c r="E339" i="5"/>
  <c r="D345" i="5"/>
  <c r="D349" i="5"/>
  <c r="D351" i="5"/>
  <c r="H355" i="5"/>
  <c r="G357" i="5"/>
  <c r="F363" i="5"/>
  <c r="J22" i="7"/>
  <c r="J34" i="7"/>
  <c r="H295" i="7"/>
  <c r="G363" i="7"/>
  <c r="D121" i="8"/>
  <c r="F121" i="8"/>
  <c r="D187" i="8"/>
  <c r="F187" i="8"/>
  <c r="J310" i="8"/>
  <c r="I311" i="8" s="1"/>
  <c r="D304" i="8"/>
  <c r="D321" i="8"/>
  <c r="E321" i="8"/>
  <c r="H321" i="8"/>
  <c r="F327" i="8"/>
  <c r="E357" i="8"/>
  <c r="F13" i="9"/>
  <c r="G13" i="9"/>
  <c r="D13" i="9"/>
  <c r="D27" i="9"/>
  <c r="H27" i="9"/>
  <c r="G27" i="9"/>
  <c r="I189" i="9"/>
  <c r="F189" i="9"/>
  <c r="I309" i="9"/>
  <c r="G309" i="9"/>
  <c r="F309" i="9"/>
  <c r="D304" i="9"/>
  <c r="I213" i="10"/>
  <c r="D213" i="10"/>
  <c r="F309" i="5"/>
  <c r="H313" i="5"/>
  <c r="H315" i="5"/>
  <c r="E321" i="5"/>
  <c r="G325" i="5"/>
  <c r="G327" i="5"/>
  <c r="F333" i="5"/>
  <c r="G337" i="5"/>
  <c r="F339" i="5"/>
  <c r="E345" i="5"/>
  <c r="F349" i="5"/>
  <c r="E351" i="5"/>
  <c r="H357" i="5"/>
  <c r="G363" i="5"/>
  <c r="J34" i="6"/>
  <c r="J334" i="6"/>
  <c r="J136" i="7"/>
  <c r="I137" i="7" s="1"/>
  <c r="J352" i="7"/>
  <c r="J52" i="8"/>
  <c r="F53" i="8" s="1"/>
  <c r="J70" i="8"/>
  <c r="F71" i="8" s="1"/>
  <c r="I91" i="8"/>
  <c r="E91" i="8"/>
  <c r="H105" i="8"/>
  <c r="G105" i="8"/>
  <c r="I247" i="8"/>
  <c r="H247" i="8"/>
  <c r="H304" i="8"/>
  <c r="F357" i="8"/>
  <c r="D15" i="9"/>
  <c r="E15" i="9"/>
  <c r="F199" i="10"/>
  <c r="H199" i="10"/>
  <c r="I13" i="11"/>
  <c r="H13" i="11"/>
  <c r="G13" i="11"/>
  <c r="F13" i="11"/>
  <c r="E13" i="11"/>
  <c r="D33" i="9"/>
  <c r="G33" i="9"/>
  <c r="E33" i="9"/>
  <c r="G309" i="5"/>
  <c r="D304" i="5"/>
  <c r="G333" i="5"/>
  <c r="H337" i="5"/>
  <c r="G339" i="5"/>
  <c r="J358" i="5"/>
  <c r="I359" i="5" s="1"/>
  <c r="J28" i="6"/>
  <c r="J58" i="7"/>
  <c r="G59" i="7" s="1"/>
  <c r="J286" i="7"/>
  <c r="J334" i="7"/>
  <c r="I307" i="8"/>
  <c r="D307" i="8"/>
  <c r="I315" i="8"/>
  <c r="G315" i="8"/>
  <c r="E315" i="8"/>
  <c r="D315" i="8"/>
  <c r="G304" i="8"/>
  <c r="I345" i="8"/>
  <c r="G345" i="8"/>
  <c r="E345" i="8"/>
  <c r="D345" i="8"/>
  <c r="J28" i="9"/>
  <c r="G29" i="9" s="1"/>
  <c r="F31" i="9"/>
  <c r="D31" i="9"/>
  <c r="H363" i="10"/>
  <c r="G363" i="10"/>
  <c r="F363" i="10"/>
  <c r="I271" i="5"/>
  <c r="H309" i="5"/>
  <c r="D315" i="5"/>
  <c r="H333" i="5"/>
  <c r="I337" i="5"/>
  <c r="H339" i="5"/>
  <c r="D357" i="5"/>
  <c r="H45" i="6"/>
  <c r="G61" i="6"/>
  <c r="J226" i="6"/>
  <c r="J328" i="6"/>
  <c r="J16" i="7"/>
  <c r="J28" i="7"/>
  <c r="F79" i="7"/>
  <c r="J160" i="7"/>
  <c r="F161" i="7" s="1"/>
  <c r="J178" i="7"/>
  <c r="E179" i="7" s="1"/>
  <c r="J214" i="7"/>
  <c r="H215" i="7" s="1"/>
  <c r="J298" i="7"/>
  <c r="D299" i="7" s="1"/>
  <c r="J302" i="7"/>
  <c r="J16" i="8"/>
  <c r="J34" i="8"/>
  <c r="J58" i="8"/>
  <c r="I59" i="8" s="1"/>
  <c r="I309" i="8"/>
  <c r="D309" i="8"/>
  <c r="H309" i="8"/>
  <c r="G309" i="8"/>
  <c r="F315" i="8"/>
  <c r="F345" i="8"/>
  <c r="H15" i="9"/>
  <c r="G31" i="9"/>
  <c r="H175" i="10"/>
  <c r="F175" i="10"/>
  <c r="I15" i="11"/>
  <c r="H15" i="11"/>
  <c r="F15" i="11"/>
  <c r="E15" i="11"/>
  <c r="F313" i="13"/>
  <c r="I313" i="13"/>
  <c r="G313" i="13"/>
  <c r="E313" i="13"/>
  <c r="I343" i="13"/>
  <c r="G343" i="13"/>
  <c r="F343" i="13"/>
  <c r="E343" i="13"/>
  <c r="I121" i="14"/>
  <c r="E121" i="14"/>
  <c r="I345" i="14"/>
  <c r="G345" i="14"/>
  <c r="E345" i="14"/>
  <c r="I99" i="15"/>
  <c r="F99" i="15"/>
  <c r="J34" i="16"/>
  <c r="F35" i="16" s="1"/>
  <c r="F145" i="16"/>
  <c r="H145" i="16"/>
  <c r="E145" i="16"/>
  <c r="E175" i="11"/>
  <c r="D223" i="11"/>
  <c r="E277" i="11"/>
  <c r="D309" i="11"/>
  <c r="F315" i="11"/>
  <c r="G323" i="11"/>
  <c r="D333" i="11"/>
  <c r="D351" i="11"/>
  <c r="G13" i="12"/>
  <c r="F19" i="12"/>
  <c r="J22" i="12"/>
  <c r="E23" i="12" s="1"/>
  <c r="G27" i="12"/>
  <c r="H103" i="12"/>
  <c r="J112" i="12"/>
  <c r="H113" i="12" s="1"/>
  <c r="F321" i="12"/>
  <c r="D327" i="12"/>
  <c r="E345" i="12"/>
  <c r="F363" i="12"/>
  <c r="E19" i="13"/>
  <c r="F21" i="13"/>
  <c r="E31" i="13"/>
  <c r="F33" i="13"/>
  <c r="E109" i="13"/>
  <c r="J136" i="13"/>
  <c r="G137" i="13" s="1"/>
  <c r="D307" i="13"/>
  <c r="H307" i="13"/>
  <c r="F31" i="17"/>
  <c r="H31" i="17"/>
  <c r="H297" i="8"/>
  <c r="G333" i="8"/>
  <c r="H351" i="8"/>
  <c r="F363" i="8"/>
  <c r="J16" i="9"/>
  <c r="G17" i="9" s="1"/>
  <c r="H21" i="9"/>
  <c r="I327" i="9"/>
  <c r="J334" i="9"/>
  <c r="H335" i="9" s="1"/>
  <c r="H25" i="10"/>
  <c r="J142" i="10"/>
  <c r="H143" i="10" s="1"/>
  <c r="J226" i="10"/>
  <c r="I227" i="10" s="1"/>
  <c r="J352" i="10"/>
  <c r="F19" i="11"/>
  <c r="F21" i="11"/>
  <c r="G25" i="11"/>
  <c r="H27" i="11"/>
  <c r="H31" i="11"/>
  <c r="H295" i="11"/>
  <c r="F309" i="11"/>
  <c r="G315" i="11"/>
  <c r="G333" i="11"/>
  <c r="G351" i="11"/>
  <c r="G19" i="12"/>
  <c r="F25" i="12"/>
  <c r="J28" i="12"/>
  <c r="H29" i="12" s="1"/>
  <c r="I33" i="12"/>
  <c r="I115" i="12"/>
  <c r="I201" i="12"/>
  <c r="D309" i="12"/>
  <c r="H315" i="12"/>
  <c r="G321" i="12"/>
  <c r="E327" i="12"/>
  <c r="H339" i="12"/>
  <c r="F345" i="12"/>
  <c r="D351" i="12"/>
  <c r="G363" i="12"/>
  <c r="F19" i="13"/>
  <c r="J22" i="13"/>
  <c r="F23" i="13" s="1"/>
  <c r="F31" i="13"/>
  <c r="J34" i="13"/>
  <c r="I35" i="13" s="1"/>
  <c r="J94" i="13"/>
  <c r="D95" i="13" s="1"/>
  <c r="F109" i="13"/>
  <c r="J190" i="13"/>
  <c r="D191" i="13" s="1"/>
  <c r="F307" i="13"/>
  <c r="F349" i="13"/>
  <c r="I349" i="13"/>
  <c r="G349" i="13"/>
  <c r="E349" i="13"/>
  <c r="G213" i="14"/>
  <c r="D213" i="14"/>
  <c r="G309" i="14"/>
  <c r="I309" i="14"/>
  <c r="E309" i="14"/>
  <c r="H333" i="8"/>
  <c r="G363" i="8"/>
  <c r="D19" i="9"/>
  <c r="J22" i="9"/>
  <c r="F23" i="9" s="1"/>
  <c r="J52" i="9"/>
  <c r="F53" i="9" s="1"/>
  <c r="I304" i="9"/>
  <c r="J322" i="9"/>
  <c r="I323" i="9" s="1"/>
  <c r="J34" i="10"/>
  <c r="I35" i="10" s="1"/>
  <c r="J310" i="10"/>
  <c r="I304" i="10"/>
  <c r="G19" i="11"/>
  <c r="H21" i="11"/>
  <c r="H25" i="11"/>
  <c r="G29" i="11"/>
  <c r="G309" i="11"/>
  <c r="G353" i="11"/>
  <c r="G25" i="12"/>
  <c r="J34" i="12"/>
  <c r="F35" i="12" s="1"/>
  <c r="J130" i="12"/>
  <c r="H131" i="12" s="1"/>
  <c r="E309" i="12"/>
  <c r="F304" i="12"/>
  <c r="H321" i="12"/>
  <c r="F327" i="12"/>
  <c r="G345" i="12"/>
  <c r="E351" i="12"/>
  <c r="H363" i="12"/>
  <c r="G19" i="13"/>
  <c r="G31" i="13"/>
  <c r="J124" i="13"/>
  <c r="I304" i="13"/>
  <c r="I315" i="16"/>
  <c r="H315" i="16"/>
  <c r="G315" i="16"/>
  <c r="F315" i="16"/>
  <c r="E315" i="16"/>
  <c r="D315" i="16"/>
  <c r="I21" i="17"/>
  <c r="H21" i="17"/>
  <c r="G21" i="17"/>
  <c r="F21" i="17"/>
  <c r="D21" i="17"/>
  <c r="J28" i="10"/>
  <c r="F29" i="10" s="1"/>
  <c r="J202" i="10"/>
  <c r="E203" i="10" s="1"/>
  <c r="J334" i="10"/>
  <c r="J340" i="10"/>
  <c r="I23" i="11"/>
  <c r="G327" i="12"/>
  <c r="J46" i="13"/>
  <c r="F47" i="13" s="1"/>
  <c r="J100" i="13"/>
  <c r="E101" i="13" s="1"/>
  <c r="D304" i="13"/>
  <c r="F331" i="13"/>
  <c r="I331" i="13"/>
  <c r="G331" i="13"/>
  <c r="E331" i="13"/>
  <c r="I151" i="14"/>
  <c r="H151" i="14"/>
  <c r="D151" i="14"/>
  <c r="D27" i="16"/>
  <c r="H27" i="16"/>
  <c r="F27" i="16"/>
  <c r="E27" i="16"/>
  <c r="H319" i="16"/>
  <c r="G319" i="16"/>
  <c r="F139" i="8"/>
  <c r="E297" i="8"/>
  <c r="E351" i="8"/>
  <c r="J34" i="9"/>
  <c r="E35" i="9" s="1"/>
  <c r="E57" i="9"/>
  <c r="G73" i="9"/>
  <c r="J214" i="9"/>
  <c r="G215" i="9" s="1"/>
  <c r="E304" i="9"/>
  <c r="E319" i="9"/>
  <c r="E31" i="10"/>
  <c r="H81" i="10"/>
  <c r="J106" i="10"/>
  <c r="G107" i="10" s="1"/>
  <c r="G181" i="10"/>
  <c r="D195" i="10"/>
  <c r="J298" i="10"/>
  <c r="E299" i="10" s="1"/>
  <c r="G361" i="10"/>
  <c r="D25" i="11"/>
  <c r="D27" i="11"/>
  <c r="D321" i="11"/>
  <c r="D339" i="11"/>
  <c r="D357" i="11"/>
  <c r="D27" i="12"/>
  <c r="J64" i="12"/>
  <c r="H65" i="12" s="1"/>
  <c r="E99" i="12"/>
  <c r="D321" i="12"/>
  <c r="H327" i="12"/>
  <c r="D363" i="12"/>
  <c r="J16" i="13"/>
  <c r="G17" i="13" s="1"/>
  <c r="J28" i="13"/>
  <c r="I29" i="13" s="1"/>
  <c r="H115" i="13"/>
  <c r="F135" i="14"/>
  <c r="H135" i="14"/>
  <c r="I315" i="15"/>
  <c r="G315" i="15"/>
  <c r="I297" i="16"/>
  <c r="H297" i="16"/>
  <c r="G297" i="16"/>
  <c r="F297" i="16"/>
  <c r="E297" i="16"/>
  <c r="D297" i="16"/>
  <c r="I381" i="16"/>
  <c r="E381" i="16"/>
  <c r="D381" i="16"/>
  <c r="E13" i="14"/>
  <c r="H15" i="14"/>
  <c r="E25" i="14"/>
  <c r="H27" i="14"/>
  <c r="H43" i="14"/>
  <c r="J70" i="14"/>
  <c r="F71" i="14" s="1"/>
  <c r="J302" i="14"/>
  <c r="D304" i="14"/>
  <c r="H337" i="14"/>
  <c r="J358" i="14"/>
  <c r="H359" i="14" s="1"/>
  <c r="J16" i="15"/>
  <c r="J28" i="15"/>
  <c r="G29" i="15" s="1"/>
  <c r="J256" i="15"/>
  <c r="E257" i="15" s="1"/>
  <c r="J286" i="15"/>
  <c r="J334" i="15"/>
  <c r="I339" i="15"/>
  <c r="J346" i="15"/>
  <c r="J34" i="17"/>
  <c r="F35" i="17" s="1"/>
  <c r="J136" i="17"/>
  <c r="F137" i="17" s="1"/>
  <c r="J208" i="17"/>
  <c r="H209" i="17" s="1"/>
  <c r="J292" i="17"/>
  <c r="H293" i="17" s="1"/>
  <c r="J322" i="17"/>
  <c r="F323" i="17" s="1"/>
  <c r="J334" i="17"/>
  <c r="I335" i="17" s="1"/>
  <c r="J346" i="17"/>
  <c r="J358" i="17"/>
  <c r="H359" i="17" s="1"/>
  <c r="J214" i="13"/>
  <c r="I215" i="13" s="1"/>
  <c r="E319" i="13"/>
  <c r="E337" i="13"/>
  <c r="G363" i="13"/>
  <c r="F13" i="14"/>
  <c r="J16" i="14"/>
  <c r="F17" i="14" s="1"/>
  <c r="F25" i="14"/>
  <c r="J28" i="14"/>
  <c r="G29" i="14" s="1"/>
  <c r="F109" i="14"/>
  <c r="I237" i="14"/>
  <c r="I304" i="14"/>
  <c r="E304" i="14"/>
  <c r="F325" i="14"/>
  <c r="F333" i="14"/>
  <c r="F361" i="14"/>
  <c r="D19" i="15"/>
  <c r="G21" i="15"/>
  <c r="D31" i="15"/>
  <c r="G33" i="15"/>
  <c r="J52" i="15"/>
  <c r="J88" i="15"/>
  <c r="G277" i="15"/>
  <c r="E289" i="15"/>
  <c r="D297" i="15"/>
  <c r="I304" i="15"/>
  <c r="J316" i="15"/>
  <c r="I317" i="15" s="1"/>
  <c r="J328" i="15"/>
  <c r="I329" i="15" s="1"/>
  <c r="J340" i="15"/>
  <c r="F349" i="15"/>
  <c r="D13" i="16"/>
  <c r="J16" i="16"/>
  <c r="G17" i="16" s="1"/>
  <c r="J22" i="16"/>
  <c r="G23" i="16" s="1"/>
  <c r="J130" i="16"/>
  <c r="E131" i="16" s="1"/>
  <c r="D295" i="16"/>
  <c r="G309" i="16"/>
  <c r="G327" i="16"/>
  <c r="D333" i="16"/>
  <c r="G337" i="16"/>
  <c r="G339" i="16"/>
  <c r="F345" i="16"/>
  <c r="D351" i="16"/>
  <c r="F363" i="16"/>
  <c r="G15" i="17"/>
  <c r="D27" i="17"/>
  <c r="E283" i="17"/>
  <c r="E295" i="17"/>
  <c r="G13" i="14"/>
  <c r="G25" i="14"/>
  <c r="J124" i="14"/>
  <c r="J310" i="14"/>
  <c r="J334" i="14"/>
  <c r="J220" i="15"/>
  <c r="H221" i="15" s="1"/>
  <c r="J310" i="15"/>
  <c r="J322" i="15"/>
  <c r="H323" i="15" s="1"/>
  <c r="F295" i="16"/>
  <c r="H309" i="16"/>
  <c r="H327" i="16"/>
  <c r="E333" i="16"/>
  <c r="H339" i="16"/>
  <c r="G345" i="16"/>
  <c r="E351" i="16"/>
  <c r="G363" i="16"/>
  <c r="H15" i="17"/>
  <c r="F27" i="17"/>
  <c r="D33" i="17"/>
  <c r="F45" i="17"/>
  <c r="J106" i="17"/>
  <c r="D107" i="17" s="1"/>
  <c r="G283" i="17"/>
  <c r="F304" i="17"/>
  <c r="J300" i="13"/>
  <c r="G301" i="13" s="1"/>
  <c r="H304" i="13"/>
  <c r="H13" i="14"/>
  <c r="H25" i="14"/>
  <c r="D259" i="14"/>
  <c r="H307" i="14"/>
  <c r="D321" i="14"/>
  <c r="J340" i="14"/>
  <c r="D341" i="14" s="1"/>
  <c r="J346" i="14"/>
  <c r="F15" i="15"/>
  <c r="H19" i="15"/>
  <c r="J22" i="15"/>
  <c r="F27" i="15"/>
  <c r="H31" i="15"/>
  <c r="J34" i="15"/>
  <c r="E35" i="15" s="1"/>
  <c r="H171" i="15"/>
  <c r="F313" i="15"/>
  <c r="I331" i="15"/>
  <c r="D339" i="15"/>
  <c r="D345" i="15"/>
  <c r="E357" i="15"/>
  <c r="G363" i="15"/>
  <c r="H13" i="16"/>
  <c r="H19" i="16"/>
  <c r="G25" i="16"/>
  <c r="J28" i="16"/>
  <c r="E29" i="16" s="1"/>
  <c r="F33" i="16"/>
  <c r="G295" i="16"/>
  <c r="J328" i="16"/>
  <c r="F329" i="16" s="1"/>
  <c r="F333" i="16"/>
  <c r="H345" i="16"/>
  <c r="F351" i="16"/>
  <c r="H363" i="16"/>
  <c r="J16" i="17"/>
  <c r="G17" i="17" s="1"/>
  <c r="G27" i="17"/>
  <c r="J316" i="17"/>
  <c r="H317" i="17" s="1"/>
  <c r="J328" i="17"/>
  <c r="F329" i="17" s="1"/>
  <c r="J340" i="17"/>
  <c r="F341" i="17" s="1"/>
  <c r="J352" i="17"/>
  <c r="H353" i="17" s="1"/>
  <c r="J364" i="17"/>
  <c r="H365" i="17" s="1"/>
  <c r="J34" i="14"/>
  <c r="H51" i="14"/>
  <c r="F67" i="14"/>
  <c r="G349" i="14"/>
  <c r="J160" i="15"/>
  <c r="I161" i="15" s="1"/>
  <c r="J298" i="15"/>
  <c r="F299" i="15" s="1"/>
  <c r="D304" i="15"/>
  <c r="I313" i="15"/>
  <c r="D327" i="15"/>
  <c r="G345" i="15"/>
  <c r="G351" i="15"/>
  <c r="I363" i="15"/>
  <c r="J106" i="16"/>
  <c r="G333" i="16"/>
  <c r="J346" i="16"/>
  <c r="G347" i="16" s="1"/>
  <c r="G351" i="16"/>
  <c r="J22" i="17"/>
  <c r="H27" i="17"/>
  <c r="G81" i="17"/>
  <c r="J202" i="17"/>
  <c r="I203" i="17" s="1"/>
  <c r="J220" i="17"/>
  <c r="E221" i="17" s="1"/>
  <c r="J256" i="17"/>
  <c r="G257" i="17" s="1"/>
  <c r="J382" i="17"/>
  <c r="D383" i="17" s="1"/>
  <c r="G379" i="17"/>
  <c r="G285" i="17"/>
  <c r="F279" i="17"/>
  <c r="G271" i="17"/>
  <c r="F259" i="17"/>
  <c r="E259" i="17"/>
  <c r="D255" i="17"/>
  <c r="E255" i="17"/>
  <c r="F255" i="17"/>
  <c r="F253" i="17"/>
  <c r="E249" i="17"/>
  <c r="F243" i="17"/>
  <c r="E225" i="17"/>
  <c r="F225" i="17"/>
  <c r="F217" i="17"/>
  <c r="E211" i="17"/>
  <c r="F211" i="17"/>
  <c r="H193" i="17"/>
  <c r="D193" i="17"/>
  <c r="E193" i="17"/>
  <c r="E187" i="17"/>
  <c r="F187" i="17"/>
  <c r="E181" i="17"/>
  <c r="F181" i="17"/>
  <c r="F171" i="17"/>
  <c r="H169" i="17"/>
  <c r="D169" i="17"/>
  <c r="E169" i="17"/>
  <c r="E163" i="17"/>
  <c r="H163" i="17"/>
  <c r="D163" i="17"/>
  <c r="E159" i="17"/>
  <c r="F159" i="17"/>
  <c r="E147" i="17"/>
  <c r="F135" i="17"/>
  <c r="E135" i="17"/>
  <c r="F129" i="17"/>
  <c r="F117" i="17"/>
  <c r="H117" i="17"/>
  <c r="D117" i="17"/>
  <c r="E117" i="17"/>
  <c r="D111" i="17"/>
  <c r="F111" i="17"/>
  <c r="J112" i="17"/>
  <c r="D113" i="17" s="1"/>
  <c r="D99" i="17"/>
  <c r="F99" i="17"/>
  <c r="G51" i="17"/>
  <c r="H381" i="16"/>
  <c r="F291" i="16"/>
  <c r="F289" i="16"/>
  <c r="G289" i="16"/>
  <c r="D285" i="16"/>
  <c r="H285" i="16"/>
  <c r="F279" i="16"/>
  <c r="D273" i="16"/>
  <c r="H273" i="16"/>
  <c r="F267" i="16"/>
  <c r="H267" i="16"/>
  <c r="D267" i="16"/>
  <c r="D261" i="16"/>
  <c r="H261" i="16"/>
  <c r="H255" i="16"/>
  <c r="D255" i="16"/>
  <c r="E255" i="16"/>
  <c r="I253" i="16"/>
  <c r="F253" i="16"/>
  <c r="E249" i="16"/>
  <c r="F249" i="16"/>
  <c r="F247" i="16"/>
  <c r="G247" i="16"/>
  <c r="F243" i="16"/>
  <c r="D237" i="16"/>
  <c r="F237" i="16"/>
  <c r="F225" i="16"/>
  <c r="E219" i="16"/>
  <c r="I219" i="16"/>
  <c r="I217" i="16"/>
  <c r="H217" i="16"/>
  <c r="E213" i="16"/>
  <c r="H205" i="16"/>
  <c r="G201" i="16"/>
  <c r="I201" i="16"/>
  <c r="E201" i="16"/>
  <c r="G195" i="16"/>
  <c r="D193" i="16"/>
  <c r="F183" i="16"/>
  <c r="E181" i="16"/>
  <c r="J178" i="16"/>
  <c r="D179" i="16" s="1"/>
  <c r="I171" i="16"/>
  <c r="D169" i="16"/>
  <c r="E165" i="16"/>
  <c r="I165" i="16"/>
  <c r="G159" i="16"/>
  <c r="E151" i="16"/>
  <c r="F147" i="16"/>
  <c r="F123" i="16"/>
  <c r="G123" i="16"/>
  <c r="J118" i="16"/>
  <c r="I119" i="16" s="1"/>
  <c r="E109" i="16"/>
  <c r="H109" i="16"/>
  <c r="H99" i="16"/>
  <c r="I99" i="16"/>
  <c r="G97" i="16"/>
  <c r="J82" i="16"/>
  <c r="E83" i="16" s="1"/>
  <c r="D55" i="16"/>
  <c r="F55" i="16"/>
  <c r="H55" i="16"/>
  <c r="F51" i="16"/>
  <c r="D43" i="16"/>
  <c r="E43" i="16"/>
  <c r="F43" i="16"/>
  <c r="H43" i="16"/>
  <c r="G289" i="15"/>
  <c r="I289" i="15"/>
  <c r="I279" i="15"/>
  <c r="G259" i="15"/>
  <c r="G243" i="15"/>
  <c r="H241" i="15"/>
  <c r="D217" i="15"/>
  <c r="H213" i="15"/>
  <c r="J208" i="15"/>
  <c r="I209" i="15" s="1"/>
  <c r="H199" i="15"/>
  <c r="D199" i="15"/>
  <c r="F195" i="15"/>
  <c r="G193" i="15"/>
  <c r="H189" i="15"/>
  <c r="J184" i="15"/>
  <c r="G185" i="15" s="1"/>
  <c r="D181" i="15"/>
  <c r="E177" i="15"/>
  <c r="J166" i="15"/>
  <c r="G167" i="15" s="1"/>
  <c r="D151" i="15"/>
  <c r="E151" i="15"/>
  <c r="I151" i="15"/>
  <c r="J148" i="15"/>
  <c r="I149" i="15" s="1"/>
  <c r="G139" i="15"/>
  <c r="E133" i="15"/>
  <c r="G133" i="15"/>
  <c r="D127" i="15"/>
  <c r="J118" i="15"/>
  <c r="I119" i="15" s="1"/>
  <c r="J112" i="15"/>
  <c r="H113" i="15" s="1"/>
  <c r="H105" i="15"/>
  <c r="D105" i="15"/>
  <c r="E105" i="15"/>
  <c r="F105" i="15"/>
  <c r="E99" i="15"/>
  <c r="J100" i="15"/>
  <c r="H93" i="15"/>
  <c r="D93" i="15"/>
  <c r="D87" i="15"/>
  <c r="H81" i="15"/>
  <c r="D81" i="15"/>
  <c r="E81" i="15"/>
  <c r="H79" i="15"/>
  <c r="F75" i="15"/>
  <c r="H73" i="15"/>
  <c r="D69" i="15"/>
  <c r="H69" i="15"/>
  <c r="J64" i="15"/>
  <c r="D55" i="15"/>
  <c r="H55" i="15"/>
  <c r="F379" i="14"/>
  <c r="H379" i="14"/>
  <c r="I289" i="14"/>
  <c r="F289" i="14"/>
  <c r="E265" i="14"/>
  <c r="F265" i="14"/>
  <c r="H265" i="14"/>
  <c r="D265" i="14"/>
  <c r="E259" i="14"/>
  <c r="H259" i="14"/>
  <c r="F255" i="14"/>
  <c r="F243" i="14"/>
  <c r="D241" i="14"/>
  <c r="H241" i="14"/>
  <c r="H225" i="14"/>
  <c r="H219" i="14"/>
  <c r="H213" i="14"/>
  <c r="H207" i="14"/>
  <c r="H205" i="14"/>
  <c r="D205" i="14"/>
  <c r="F199" i="14"/>
  <c r="J196" i="14"/>
  <c r="H183" i="14"/>
  <c r="E177" i="14"/>
  <c r="D175" i="14"/>
  <c r="F175" i="14"/>
  <c r="H175" i="14"/>
  <c r="D169" i="14"/>
  <c r="E169" i="14"/>
  <c r="E163" i="14"/>
  <c r="H163" i="14"/>
  <c r="D163" i="14"/>
  <c r="H159" i="14"/>
  <c r="F157" i="14"/>
  <c r="F145" i="14"/>
  <c r="D141" i="14"/>
  <c r="E141" i="14"/>
  <c r="F121" i="14"/>
  <c r="H121" i="14"/>
  <c r="D121" i="14"/>
  <c r="F115" i="14"/>
  <c r="D111" i="14"/>
  <c r="H111" i="14"/>
  <c r="E109" i="14"/>
  <c r="J106" i="14"/>
  <c r="F107" i="14" s="1"/>
  <c r="J100" i="14"/>
  <c r="H93" i="14"/>
  <c r="H91" i="14"/>
  <c r="D91" i="14"/>
  <c r="F91" i="14"/>
  <c r="H87" i="14"/>
  <c r="F85" i="14"/>
  <c r="F81" i="14"/>
  <c r="H81" i="14"/>
  <c r="D61" i="14"/>
  <c r="H61" i="14"/>
  <c r="E55" i="14"/>
  <c r="F55" i="14"/>
  <c r="J52" i="14"/>
  <c r="H45" i="14"/>
  <c r="D43" i="14"/>
  <c r="F289" i="13"/>
  <c r="G273" i="13"/>
  <c r="E267" i="13"/>
  <c r="E259" i="13"/>
  <c r="H223" i="13"/>
  <c r="D223" i="13"/>
  <c r="F211" i="13"/>
  <c r="E207" i="13"/>
  <c r="F207" i="13"/>
  <c r="D199" i="13"/>
  <c r="E199" i="13"/>
  <c r="F199" i="13"/>
  <c r="H199" i="13"/>
  <c r="E193" i="13"/>
  <c r="F193" i="13"/>
  <c r="F187" i="13"/>
  <c r="H175" i="13"/>
  <c r="D175" i="13"/>
  <c r="E169" i="13"/>
  <c r="F169" i="13"/>
  <c r="H163" i="13"/>
  <c r="F163" i="13"/>
  <c r="E159" i="13"/>
  <c r="F159" i="13"/>
  <c r="J148" i="13"/>
  <c r="F149" i="13" s="1"/>
  <c r="J142" i="13"/>
  <c r="E143" i="13" s="1"/>
  <c r="F139" i="13"/>
  <c r="D127" i="13"/>
  <c r="H127" i="13"/>
  <c r="E123" i="13"/>
  <c r="F123" i="13"/>
  <c r="D123" i="13"/>
  <c r="F121" i="13"/>
  <c r="D115" i="13"/>
  <c r="E115" i="13"/>
  <c r="G87" i="13"/>
  <c r="G85" i="13"/>
  <c r="F61" i="13"/>
  <c r="H55" i="13"/>
  <c r="F55" i="13"/>
  <c r="F381" i="12"/>
  <c r="D289" i="12"/>
  <c r="F273" i="12"/>
  <c r="G273" i="12"/>
  <c r="D271" i="12"/>
  <c r="E267" i="12"/>
  <c r="F267" i="12"/>
  <c r="G267" i="12"/>
  <c r="E261" i="12"/>
  <c r="F261" i="12"/>
  <c r="F255" i="12"/>
  <c r="G255" i="12"/>
  <c r="F249" i="12"/>
  <c r="G249" i="12"/>
  <c r="D247" i="12"/>
  <c r="G247" i="12"/>
  <c r="D243" i="12"/>
  <c r="F243" i="12"/>
  <c r="G243" i="12"/>
  <c r="F225" i="12"/>
  <c r="F219" i="12"/>
  <c r="D211" i="12"/>
  <c r="E211" i="12"/>
  <c r="F207" i="12"/>
  <c r="H201" i="12"/>
  <c r="F193" i="12"/>
  <c r="I187" i="12"/>
  <c r="D187" i="12"/>
  <c r="I181" i="12"/>
  <c r="E177" i="12"/>
  <c r="G177" i="12"/>
  <c r="H177" i="12"/>
  <c r="D175" i="12"/>
  <c r="H171" i="12"/>
  <c r="G153" i="12"/>
  <c r="E141" i="12"/>
  <c r="G141" i="12"/>
  <c r="F117" i="12"/>
  <c r="G117" i="12"/>
  <c r="E111" i="12"/>
  <c r="F97" i="12"/>
  <c r="E91" i="12"/>
  <c r="H91" i="12"/>
  <c r="D91" i="12"/>
  <c r="J88" i="12"/>
  <c r="D89" i="12" s="1"/>
  <c r="E79" i="12"/>
  <c r="F79" i="12"/>
  <c r="J76" i="12"/>
  <c r="H77" i="12" s="1"/>
  <c r="E63" i="12"/>
  <c r="E49" i="12"/>
  <c r="F49" i="12"/>
  <c r="E45" i="12"/>
  <c r="E285" i="11"/>
  <c r="F283" i="11"/>
  <c r="D279" i="11"/>
  <c r="I267" i="11"/>
  <c r="F261" i="11"/>
  <c r="G261" i="11"/>
  <c r="G255" i="11"/>
  <c r="D249" i="11"/>
  <c r="D243" i="11"/>
  <c r="G237" i="11"/>
  <c r="F237" i="11"/>
  <c r="H223" i="11"/>
  <c r="F223" i="11"/>
  <c r="F201" i="11"/>
  <c r="H201" i="11"/>
  <c r="H195" i="11"/>
  <c r="H187" i="11"/>
  <c r="I175" i="11"/>
  <c r="D175" i="11"/>
  <c r="F169" i="11"/>
  <c r="D151" i="11"/>
  <c r="E139" i="11"/>
  <c r="F139" i="11"/>
  <c r="D127" i="11"/>
  <c r="I127" i="11"/>
  <c r="F109" i="11"/>
  <c r="D105" i="11"/>
  <c r="F103" i="11"/>
  <c r="F93" i="11"/>
  <c r="F91" i="11"/>
  <c r="F87" i="11"/>
  <c r="E75" i="11"/>
  <c r="H75" i="11"/>
  <c r="D75" i="11"/>
  <c r="E69" i="11"/>
  <c r="E71" i="11"/>
  <c r="G55" i="11"/>
  <c r="D45" i="11"/>
  <c r="H45" i="11"/>
  <c r="G379" i="10"/>
  <c r="G291" i="10"/>
  <c r="H283" i="10"/>
  <c r="G273" i="10"/>
  <c r="H271" i="10"/>
  <c r="F249" i="10"/>
  <c r="D241" i="10"/>
  <c r="F241" i="10"/>
  <c r="E237" i="10"/>
  <c r="H237" i="10"/>
  <c r="D237" i="10"/>
  <c r="I217" i="10"/>
  <c r="D217" i="10"/>
  <c r="F217" i="10"/>
  <c r="E213" i="10"/>
  <c r="H213" i="10"/>
  <c r="D211" i="10"/>
  <c r="F211" i="10"/>
  <c r="G205" i="10"/>
  <c r="F205" i="10"/>
  <c r="E201" i="10"/>
  <c r="F201" i="10"/>
  <c r="E195" i="10"/>
  <c r="H195" i="10"/>
  <c r="F189" i="10"/>
  <c r="D187" i="10"/>
  <c r="D183" i="10"/>
  <c r="H183" i="10"/>
  <c r="F177" i="10"/>
  <c r="E171" i="10"/>
  <c r="F171" i="10"/>
  <c r="I169" i="10"/>
  <c r="D169" i="10"/>
  <c r="F169" i="10"/>
  <c r="D165" i="10"/>
  <c r="H165" i="10"/>
  <c r="E141" i="10"/>
  <c r="H139" i="10"/>
  <c r="F133" i="10"/>
  <c r="I133" i="10"/>
  <c r="D133" i="10"/>
  <c r="D129" i="10"/>
  <c r="E129" i="10"/>
  <c r="H129" i="10"/>
  <c r="D127" i="10"/>
  <c r="H127" i="10"/>
  <c r="D111" i="10"/>
  <c r="H111" i="10"/>
  <c r="E105" i="10"/>
  <c r="F105" i="10"/>
  <c r="D99" i="10"/>
  <c r="E97" i="10"/>
  <c r="J88" i="10"/>
  <c r="I89" i="10" s="1"/>
  <c r="D75" i="10"/>
  <c r="E75" i="10"/>
  <c r="I75" i="10"/>
  <c r="H69" i="10"/>
  <c r="D69" i="10"/>
  <c r="D61" i="10"/>
  <c r="E61" i="10"/>
  <c r="D49" i="10"/>
  <c r="E49" i="10"/>
  <c r="G49" i="10"/>
  <c r="J382" i="9"/>
  <c r="H383" i="9" s="1"/>
  <c r="F277" i="9"/>
  <c r="D267" i="9"/>
  <c r="J268" i="9"/>
  <c r="I269" i="9" s="1"/>
  <c r="D265" i="9"/>
  <c r="F259" i="9"/>
  <c r="H255" i="9"/>
  <c r="E247" i="9"/>
  <c r="D243" i="9"/>
  <c r="E243" i="9"/>
  <c r="F237" i="9"/>
  <c r="D225" i="9"/>
  <c r="F225" i="9"/>
  <c r="G225" i="9"/>
  <c r="F219" i="9"/>
  <c r="F207" i="9"/>
  <c r="H199" i="9"/>
  <c r="G189" i="9"/>
  <c r="D189" i="9"/>
  <c r="J178" i="9"/>
  <c r="G171" i="9"/>
  <c r="D165" i="9"/>
  <c r="G165" i="9"/>
  <c r="I165" i="9"/>
  <c r="F133" i="9"/>
  <c r="I133" i="9"/>
  <c r="I129" i="9"/>
  <c r="D111" i="9"/>
  <c r="D79" i="9"/>
  <c r="G79" i="9"/>
  <c r="E75" i="9"/>
  <c r="G67" i="9"/>
  <c r="E63" i="9"/>
  <c r="G57" i="9"/>
  <c r="H57" i="9"/>
  <c r="D55" i="9"/>
  <c r="G55" i="9"/>
  <c r="D43" i="9"/>
  <c r="J382" i="8"/>
  <c r="G291" i="8"/>
  <c r="G285" i="8"/>
  <c r="D283" i="8"/>
  <c r="E279" i="8"/>
  <c r="F279" i="8"/>
  <c r="J280" i="8"/>
  <c r="J274" i="8"/>
  <c r="D275" i="8" s="1"/>
  <c r="F267" i="8"/>
  <c r="D259" i="8"/>
  <c r="J250" i="8"/>
  <c r="J244" i="8"/>
  <c r="F245" i="8" s="1"/>
  <c r="J226" i="8"/>
  <c r="D227" i="8" s="1"/>
  <c r="E223" i="8"/>
  <c r="E217" i="8"/>
  <c r="J214" i="8"/>
  <c r="H215" i="8" s="1"/>
  <c r="J208" i="8"/>
  <c r="E199" i="8"/>
  <c r="I189" i="8"/>
  <c r="J184" i="8"/>
  <c r="G185" i="8" s="1"/>
  <c r="D171" i="8"/>
  <c r="J154" i="8"/>
  <c r="G155" i="8" s="1"/>
  <c r="F151" i="8"/>
  <c r="H139" i="8"/>
  <c r="F133" i="8"/>
  <c r="H133" i="8"/>
  <c r="D129" i="8"/>
  <c r="E109" i="8"/>
  <c r="F109" i="8"/>
  <c r="H103" i="8"/>
  <c r="E97" i="8"/>
  <c r="D79" i="8"/>
  <c r="E79" i="8"/>
  <c r="H79" i="8"/>
  <c r="H73" i="8"/>
  <c r="D67" i="8"/>
  <c r="D61" i="8"/>
  <c r="E61" i="8"/>
  <c r="E55" i="8"/>
  <c r="E49" i="8"/>
  <c r="E43" i="8"/>
  <c r="H43" i="8"/>
  <c r="H259" i="7"/>
  <c r="D259" i="7"/>
  <c r="F259" i="7"/>
  <c r="H241" i="7"/>
  <c r="D223" i="7"/>
  <c r="F223" i="7"/>
  <c r="H223" i="7"/>
  <c r="H219" i="7"/>
  <c r="E193" i="7"/>
  <c r="D189" i="7"/>
  <c r="J190" i="7"/>
  <c r="I191" i="7" s="1"/>
  <c r="J184" i="7"/>
  <c r="H185" i="7" s="1"/>
  <c r="H169" i="7"/>
  <c r="D169" i="7"/>
  <c r="F147" i="7"/>
  <c r="J142" i="7"/>
  <c r="E143" i="7" s="1"/>
  <c r="J130" i="7"/>
  <c r="E131" i="7" s="1"/>
  <c r="F123" i="7"/>
  <c r="J106" i="7"/>
  <c r="D107" i="7" s="1"/>
  <c r="J100" i="7"/>
  <c r="F101" i="7" s="1"/>
  <c r="D87" i="7"/>
  <c r="E87" i="7"/>
  <c r="I87" i="7"/>
  <c r="F87" i="7"/>
  <c r="E81" i="7"/>
  <c r="H81" i="7"/>
  <c r="E79" i="7"/>
  <c r="D75" i="7"/>
  <c r="F75" i="7"/>
  <c r="I75" i="7"/>
  <c r="D73" i="7"/>
  <c r="E73" i="7"/>
  <c r="H73" i="7"/>
  <c r="H67" i="7"/>
  <c r="D67" i="7"/>
  <c r="E67" i="7"/>
  <c r="F61" i="7"/>
  <c r="I51" i="7"/>
  <c r="D51" i="7"/>
  <c r="J52" i="7"/>
  <c r="E53" i="7" s="1"/>
  <c r="E51" i="7"/>
  <c r="J46" i="7"/>
  <c r="D43" i="7"/>
  <c r="G285" i="6"/>
  <c r="D259" i="6"/>
  <c r="I259" i="6"/>
  <c r="J250" i="6"/>
  <c r="H243" i="6"/>
  <c r="H219" i="6"/>
  <c r="J214" i="6"/>
  <c r="D211" i="6"/>
  <c r="F211" i="6"/>
  <c r="E207" i="6"/>
  <c r="H207" i="6"/>
  <c r="D199" i="6"/>
  <c r="F199" i="6"/>
  <c r="I199" i="6"/>
  <c r="G193" i="6"/>
  <c r="D181" i="6"/>
  <c r="D177" i="6"/>
  <c r="E177" i="6"/>
  <c r="H177" i="6"/>
  <c r="E171" i="6"/>
  <c r="F165" i="6"/>
  <c r="G157" i="6"/>
  <c r="D153" i="6"/>
  <c r="D151" i="6"/>
  <c r="F151" i="6"/>
  <c r="J142" i="6"/>
  <c r="E143" i="6" s="1"/>
  <c r="H135" i="6"/>
  <c r="E135" i="6"/>
  <c r="E129" i="6"/>
  <c r="D117" i="6"/>
  <c r="H117" i="6"/>
  <c r="F115" i="6"/>
  <c r="G115" i="6"/>
  <c r="J112" i="6"/>
  <c r="D103" i="6"/>
  <c r="F93" i="6"/>
  <c r="D91" i="6"/>
  <c r="G91" i="6"/>
  <c r="F85" i="6"/>
  <c r="F75" i="6"/>
  <c r="H75" i="6"/>
  <c r="D75" i="6"/>
  <c r="E75" i="6"/>
  <c r="G73" i="6"/>
  <c r="H69" i="6"/>
  <c r="D69" i="6"/>
  <c r="E69" i="6"/>
  <c r="J70" i="6"/>
  <c r="H71" i="6" s="1"/>
  <c r="J58" i="6"/>
  <c r="D45" i="6"/>
  <c r="G43" i="6"/>
  <c r="I43" i="6"/>
  <c r="D43" i="6"/>
  <c r="E285" i="5"/>
  <c r="D277" i="5"/>
  <c r="J268" i="5"/>
  <c r="D269" i="5" s="1"/>
  <c r="E261" i="5"/>
  <c r="E211" i="5"/>
  <c r="E147" i="5"/>
  <c r="E141" i="5"/>
  <c r="E129" i="5"/>
  <c r="J28" i="4"/>
  <c r="D25" i="4"/>
  <c r="G19" i="4"/>
  <c r="E381" i="17"/>
  <c r="G381" i="17"/>
  <c r="F291" i="17"/>
  <c r="E289" i="17"/>
  <c r="G289" i="17"/>
  <c r="I289" i="17"/>
  <c r="I285" i="17"/>
  <c r="H283" i="17"/>
  <c r="E279" i="17"/>
  <c r="F273" i="17"/>
  <c r="H271" i="17"/>
  <c r="J274" i="17"/>
  <c r="E275" i="17" s="1"/>
  <c r="I271" i="17"/>
  <c r="F267" i="17"/>
  <c r="G267" i="17"/>
  <c r="D265" i="17"/>
  <c r="H265" i="17"/>
  <c r="E265" i="17"/>
  <c r="F265" i="17"/>
  <c r="G265" i="17"/>
  <c r="H261" i="17"/>
  <c r="D261" i="17"/>
  <c r="E261" i="17"/>
  <c r="F261" i="17"/>
  <c r="J262" i="17"/>
  <c r="G263" i="17" s="1"/>
  <c r="G259" i="17"/>
  <c r="D259" i="17"/>
  <c r="H259" i="17"/>
  <c r="H255" i="17"/>
  <c r="G253" i="17"/>
  <c r="D253" i="17"/>
  <c r="H253" i="17"/>
  <c r="E253" i="17"/>
  <c r="F249" i="17"/>
  <c r="H249" i="17"/>
  <c r="D249" i="17"/>
  <c r="G247" i="17"/>
  <c r="D247" i="17"/>
  <c r="H247" i="17"/>
  <c r="E247" i="17"/>
  <c r="F247" i="17"/>
  <c r="J250" i="17"/>
  <c r="G251" i="17" s="1"/>
  <c r="H243" i="17"/>
  <c r="D243" i="17"/>
  <c r="E243" i="17"/>
  <c r="E241" i="17"/>
  <c r="F241" i="17"/>
  <c r="J244" i="17"/>
  <c r="G245" i="17" s="1"/>
  <c r="G241" i="17"/>
  <c r="H237" i="17"/>
  <c r="D237" i="17"/>
  <c r="E237" i="17"/>
  <c r="F237" i="17"/>
  <c r="H225" i="17"/>
  <c r="D225" i="17"/>
  <c r="G223" i="17"/>
  <c r="D223" i="17"/>
  <c r="H223" i="17"/>
  <c r="E223" i="17"/>
  <c r="F223" i="17"/>
  <c r="J226" i="17"/>
  <c r="D227" i="17" s="1"/>
  <c r="F219" i="17"/>
  <c r="H219" i="17"/>
  <c r="D219" i="17"/>
  <c r="E219" i="17"/>
  <c r="D217" i="17"/>
  <c r="H217" i="17"/>
  <c r="E217" i="17"/>
  <c r="G217" i="17"/>
  <c r="H213" i="17"/>
  <c r="D213" i="17"/>
  <c r="E213" i="17"/>
  <c r="F213" i="17"/>
  <c r="J214" i="17"/>
  <c r="G211" i="17"/>
  <c r="D211" i="17"/>
  <c r="H211" i="17"/>
  <c r="D207" i="17"/>
  <c r="E207" i="17"/>
  <c r="F207" i="17"/>
  <c r="H207" i="17"/>
  <c r="F205" i="17"/>
  <c r="G205" i="17"/>
  <c r="D205" i="17"/>
  <c r="H205" i="17"/>
  <c r="E205" i="17"/>
  <c r="E201" i="17"/>
  <c r="F201" i="17"/>
  <c r="H201" i="17"/>
  <c r="D201" i="17"/>
  <c r="G199" i="17"/>
  <c r="D199" i="17"/>
  <c r="H199" i="17"/>
  <c r="E199" i="17"/>
  <c r="F199" i="17"/>
  <c r="F195" i="17"/>
  <c r="H195" i="17"/>
  <c r="J196" i="17"/>
  <c r="F193" i="17"/>
  <c r="G193" i="17"/>
  <c r="J190" i="17"/>
  <c r="F191" i="17" s="1"/>
  <c r="G187" i="17"/>
  <c r="D187" i="17"/>
  <c r="H187" i="17"/>
  <c r="E183" i="17"/>
  <c r="F183" i="17"/>
  <c r="H183" i="17"/>
  <c r="G181" i="17"/>
  <c r="D181" i="17"/>
  <c r="H181" i="17"/>
  <c r="J184" i="17"/>
  <c r="G185" i="17" s="1"/>
  <c r="G175" i="17"/>
  <c r="D175" i="17"/>
  <c r="H175" i="17"/>
  <c r="E175" i="17"/>
  <c r="F175" i="17"/>
  <c r="J178" i="17"/>
  <c r="H179" i="17" s="1"/>
  <c r="H171" i="17"/>
  <c r="E171" i="17"/>
  <c r="J172" i="17"/>
  <c r="G173" i="17" s="1"/>
  <c r="F169" i="17"/>
  <c r="G169" i="17"/>
  <c r="F163" i="17"/>
  <c r="J166" i="17"/>
  <c r="H167" i="17" s="1"/>
  <c r="G163" i="17"/>
  <c r="G159" i="17"/>
  <c r="D159" i="17"/>
  <c r="H159" i="17"/>
  <c r="J160" i="17"/>
  <c r="G161" i="17" s="1"/>
  <c r="G153" i="17"/>
  <c r="D153" i="17"/>
  <c r="H153" i="17"/>
  <c r="E153" i="17"/>
  <c r="F153" i="17"/>
  <c r="J154" i="17"/>
  <c r="F147" i="17"/>
  <c r="G147" i="17"/>
  <c r="D147" i="17"/>
  <c r="H147" i="17"/>
  <c r="J148" i="17"/>
  <c r="F149" i="17" s="1"/>
  <c r="G141" i="17"/>
  <c r="D141" i="17"/>
  <c r="H141" i="17"/>
  <c r="E141" i="17"/>
  <c r="F141" i="17"/>
  <c r="J142" i="17"/>
  <c r="F143" i="17" s="1"/>
  <c r="G135" i="17"/>
  <c r="D135" i="17"/>
  <c r="H135" i="17"/>
  <c r="G129" i="17"/>
  <c r="D129" i="17"/>
  <c r="H129" i="17"/>
  <c r="E129" i="17"/>
  <c r="J130" i="17"/>
  <c r="D131" i="17" s="1"/>
  <c r="G123" i="17"/>
  <c r="D123" i="17"/>
  <c r="H123" i="17"/>
  <c r="E123" i="17"/>
  <c r="F123" i="17"/>
  <c r="J124" i="17"/>
  <c r="D125" i="17" s="1"/>
  <c r="J118" i="17"/>
  <c r="D119" i="17" s="1"/>
  <c r="G117" i="17"/>
  <c r="G111" i="17"/>
  <c r="H111" i="17"/>
  <c r="I109" i="17"/>
  <c r="F105" i="17"/>
  <c r="G105" i="17"/>
  <c r="H105" i="17"/>
  <c r="D105" i="17"/>
  <c r="G99" i="17"/>
  <c r="H99" i="17"/>
  <c r="I97" i="17"/>
  <c r="D93" i="17"/>
  <c r="F93" i="17"/>
  <c r="H93" i="17"/>
  <c r="G93" i="17"/>
  <c r="F91" i="17"/>
  <c r="H91" i="17"/>
  <c r="I91" i="17"/>
  <c r="G87" i="17"/>
  <c r="H87" i="17"/>
  <c r="D87" i="17"/>
  <c r="F87" i="17"/>
  <c r="D85" i="17"/>
  <c r="I85" i="17"/>
  <c r="F85" i="17"/>
  <c r="H81" i="17"/>
  <c r="D81" i="17"/>
  <c r="J82" i="17"/>
  <c r="D83" i="17" s="1"/>
  <c r="F81" i="17"/>
  <c r="D75" i="17"/>
  <c r="H75" i="17"/>
  <c r="G75" i="17"/>
  <c r="E75" i="17"/>
  <c r="F75" i="17"/>
  <c r="H69" i="17"/>
  <c r="D69" i="17"/>
  <c r="F69" i="17"/>
  <c r="G69" i="17"/>
  <c r="D63" i="17"/>
  <c r="H63" i="17"/>
  <c r="F63" i="17"/>
  <c r="G63" i="17"/>
  <c r="I61" i="17"/>
  <c r="D57" i="17"/>
  <c r="F57" i="17"/>
  <c r="G57" i="17"/>
  <c r="H57" i="17"/>
  <c r="H55" i="17"/>
  <c r="I55" i="17"/>
  <c r="H51" i="17"/>
  <c r="F51" i="17"/>
  <c r="I49" i="17"/>
  <c r="F49" i="17"/>
  <c r="H49" i="17"/>
  <c r="G45" i="17"/>
  <c r="H45" i="17"/>
  <c r="D45" i="17"/>
  <c r="H43" i="17"/>
  <c r="I43" i="17"/>
  <c r="D43" i="17"/>
  <c r="F381" i="16"/>
  <c r="G381" i="16"/>
  <c r="G291" i="16"/>
  <c r="D291" i="16"/>
  <c r="H291" i="16"/>
  <c r="E291" i="16"/>
  <c r="J292" i="16"/>
  <c r="I293" i="16" s="1"/>
  <c r="E285" i="16"/>
  <c r="J286" i="16"/>
  <c r="I287" i="16" s="1"/>
  <c r="F285" i="16"/>
  <c r="G285" i="16"/>
  <c r="G279" i="16"/>
  <c r="D279" i="16"/>
  <c r="H279" i="16"/>
  <c r="E279" i="16"/>
  <c r="J280" i="16"/>
  <c r="F281" i="16" s="1"/>
  <c r="E273" i="16"/>
  <c r="J274" i="16"/>
  <c r="E275" i="16" s="1"/>
  <c r="F273" i="16"/>
  <c r="G273" i="16"/>
  <c r="G267" i="16"/>
  <c r="E267" i="16"/>
  <c r="J268" i="16"/>
  <c r="F269" i="16" s="1"/>
  <c r="E261" i="16"/>
  <c r="F261" i="16"/>
  <c r="G261" i="16"/>
  <c r="J262" i="16"/>
  <c r="D263" i="16" s="1"/>
  <c r="F255" i="16"/>
  <c r="G255" i="16"/>
  <c r="G249" i="16"/>
  <c r="D249" i="16"/>
  <c r="H249" i="16"/>
  <c r="D247" i="16"/>
  <c r="J250" i="16"/>
  <c r="I251" i="16" s="1"/>
  <c r="G243" i="16"/>
  <c r="D243" i="16"/>
  <c r="H243" i="16"/>
  <c r="E243" i="16"/>
  <c r="F241" i="16"/>
  <c r="G237" i="16"/>
  <c r="H237" i="16"/>
  <c r="E237" i="16"/>
  <c r="G225" i="16"/>
  <c r="I225" i="16"/>
  <c r="E225" i="16"/>
  <c r="E223" i="16"/>
  <c r="G223" i="16"/>
  <c r="F219" i="16"/>
  <c r="J220" i="16"/>
  <c r="G221" i="16" s="1"/>
  <c r="G219" i="16"/>
  <c r="H219" i="16"/>
  <c r="J214" i="16"/>
  <c r="I215" i="16" s="1"/>
  <c r="G213" i="16"/>
  <c r="G207" i="16"/>
  <c r="I207" i="16"/>
  <c r="E207" i="16"/>
  <c r="F207" i="16"/>
  <c r="E205" i="16"/>
  <c r="H201" i="16"/>
  <c r="F201" i="16"/>
  <c r="J202" i="16"/>
  <c r="H203" i="16" s="1"/>
  <c r="I195" i="16"/>
  <c r="E193" i="16"/>
  <c r="I189" i="16"/>
  <c r="E189" i="16"/>
  <c r="F189" i="16"/>
  <c r="G189" i="16"/>
  <c r="G183" i="16"/>
  <c r="H183" i="16"/>
  <c r="E183" i="16"/>
  <c r="I183" i="16"/>
  <c r="E171" i="16"/>
  <c r="F171" i="16"/>
  <c r="E169" i="16"/>
  <c r="G169" i="16"/>
  <c r="F165" i="16"/>
  <c r="G165" i="16"/>
  <c r="H165" i="16"/>
  <c r="H163" i="16"/>
  <c r="H159" i="16"/>
  <c r="E157" i="16"/>
  <c r="H157" i="16"/>
  <c r="J160" i="16"/>
  <c r="H161" i="16" s="1"/>
  <c r="I153" i="16"/>
  <c r="E153" i="16"/>
  <c r="H151" i="16"/>
  <c r="D151" i="16"/>
  <c r="G147" i="16"/>
  <c r="H147" i="16"/>
  <c r="E147" i="16"/>
  <c r="I147" i="16"/>
  <c r="I145" i="16"/>
  <c r="D145" i="16"/>
  <c r="F141" i="16"/>
  <c r="G141" i="16"/>
  <c r="I141" i="16"/>
  <c r="F135" i="16"/>
  <c r="G135" i="16"/>
  <c r="H135" i="16"/>
  <c r="E135" i="16"/>
  <c r="I135" i="16"/>
  <c r="J136" i="16"/>
  <c r="I137" i="16" s="1"/>
  <c r="G129" i="16"/>
  <c r="H127" i="16"/>
  <c r="I127" i="16"/>
  <c r="D127" i="16"/>
  <c r="E127" i="16"/>
  <c r="I123" i="16"/>
  <c r="G117" i="16"/>
  <c r="H117" i="16"/>
  <c r="E117" i="16"/>
  <c r="I117" i="16"/>
  <c r="E111" i="16"/>
  <c r="I109" i="16"/>
  <c r="J112" i="16"/>
  <c r="H113" i="16" s="1"/>
  <c r="D109" i="16"/>
  <c r="H105" i="16"/>
  <c r="H103" i="16"/>
  <c r="D103" i="16"/>
  <c r="E103" i="16"/>
  <c r="G103" i="16"/>
  <c r="D97" i="16"/>
  <c r="J100" i="16"/>
  <c r="E101" i="16" s="1"/>
  <c r="H97" i="16"/>
  <c r="E97" i="16"/>
  <c r="J94" i="16"/>
  <c r="F95" i="16" s="1"/>
  <c r="H91" i="16"/>
  <c r="D91" i="16"/>
  <c r="E91" i="16"/>
  <c r="G91" i="16"/>
  <c r="H87" i="16"/>
  <c r="G85" i="16"/>
  <c r="H85" i="16"/>
  <c r="J88" i="16"/>
  <c r="D89" i="16" s="1"/>
  <c r="D85" i="16"/>
  <c r="E81" i="16"/>
  <c r="F81" i="16"/>
  <c r="H79" i="16"/>
  <c r="D79" i="16"/>
  <c r="E79" i="16"/>
  <c r="G79" i="16"/>
  <c r="E73" i="16"/>
  <c r="D73" i="16"/>
  <c r="F69" i="16"/>
  <c r="G69" i="16"/>
  <c r="H67" i="16"/>
  <c r="D67" i="16"/>
  <c r="E67" i="16"/>
  <c r="G67" i="16"/>
  <c r="H63" i="16"/>
  <c r="E63" i="16"/>
  <c r="I63" i="16"/>
  <c r="F63" i="16"/>
  <c r="G63" i="16"/>
  <c r="J64" i="16"/>
  <c r="I65" i="16" s="1"/>
  <c r="E57" i="16"/>
  <c r="F57" i="16"/>
  <c r="J58" i="16"/>
  <c r="G59" i="16" s="1"/>
  <c r="E55" i="16"/>
  <c r="G55" i="16"/>
  <c r="E51" i="16"/>
  <c r="G49" i="16"/>
  <c r="D49" i="16"/>
  <c r="H49" i="16"/>
  <c r="J52" i="16"/>
  <c r="G53" i="16" s="1"/>
  <c r="E49" i="16"/>
  <c r="F49" i="16"/>
  <c r="E45" i="16"/>
  <c r="F45" i="16"/>
  <c r="G43" i="16"/>
  <c r="J46" i="16"/>
  <c r="F47" i="16" s="1"/>
  <c r="G381" i="15"/>
  <c r="J382" i="15"/>
  <c r="I383" i="15" s="1"/>
  <c r="F291" i="15"/>
  <c r="G291" i="15"/>
  <c r="D291" i="15"/>
  <c r="I291" i="15"/>
  <c r="E291" i="15"/>
  <c r="F289" i="15"/>
  <c r="H289" i="15"/>
  <c r="I285" i="15"/>
  <c r="D285" i="15"/>
  <c r="F285" i="15"/>
  <c r="G285" i="15"/>
  <c r="E283" i="15"/>
  <c r="G283" i="15"/>
  <c r="H283" i="15"/>
  <c r="I283" i="15"/>
  <c r="D279" i="15"/>
  <c r="J280" i="15"/>
  <c r="F281" i="15" s="1"/>
  <c r="E273" i="15"/>
  <c r="F273" i="15"/>
  <c r="G273" i="15"/>
  <c r="D273" i="15"/>
  <c r="I273" i="15"/>
  <c r="H271" i="15"/>
  <c r="E271" i="15"/>
  <c r="I271" i="15"/>
  <c r="F271" i="15"/>
  <c r="G271" i="15"/>
  <c r="G267" i="15"/>
  <c r="I267" i="15"/>
  <c r="D267" i="15"/>
  <c r="F267" i="15"/>
  <c r="H265" i="15"/>
  <c r="J268" i="15"/>
  <c r="D269" i="15" s="1"/>
  <c r="E265" i="15"/>
  <c r="H259" i="15"/>
  <c r="I259" i="15"/>
  <c r="H253" i="15"/>
  <c r="H249" i="15"/>
  <c r="E249" i="15"/>
  <c r="I249" i="15"/>
  <c r="F249" i="15"/>
  <c r="G249" i="15"/>
  <c r="J250" i="15"/>
  <c r="D251" i="15" s="1"/>
  <c r="E243" i="15"/>
  <c r="I241" i="15"/>
  <c r="J244" i="15"/>
  <c r="H245" i="15" s="1"/>
  <c r="D241" i="15"/>
  <c r="E241" i="15"/>
  <c r="F237" i="15"/>
  <c r="G237" i="15"/>
  <c r="I237" i="15"/>
  <c r="H225" i="15"/>
  <c r="D223" i="15"/>
  <c r="I223" i="15"/>
  <c r="E223" i="15"/>
  <c r="G223" i="15"/>
  <c r="H223" i="15"/>
  <c r="G217" i="15"/>
  <c r="H217" i="15"/>
  <c r="I213" i="15"/>
  <c r="E213" i="15"/>
  <c r="J214" i="15"/>
  <c r="I215" i="15" s="1"/>
  <c r="F213" i="15"/>
  <c r="I211" i="15"/>
  <c r="G211" i="15"/>
  <c r="H207" i="15"/>
  <c r="H205" i="15"/>
  <c r="D205" i="15"/>
  <c r="I205" i="15"/>
  <c r="E205" i="15"/>
  <c r="G205" i="15"/>
  <c r="J202" i="15"/>
  <c r="G203" i="15" s="1"/>
  <c r="G199" i="15"/>
  <c r="H195" i="15"/>
  <c r="I195" i="15"/>
  <c r="E195" i="15"/>
  <c r="I193" i="15"/>
  <c r="J196" i="15"/>
  <c r="H197" i="15" s="1"/>
  <c r="G187" i="15"/>
  <c r="H187" i="15"/>
  <c r="D187" i="15"/>
  <c r="I187" i="15"/>
  <c r="E187" i="15"/>
  <c r="G181" i="15"/>
  <c r="H181" i="15"/>
  <c r="F177" i="15"/>
  <c r="H177" i="15"/>
  <c r="I177" i="15"/>
  <c r="G175" i="15"/>
  <c r="I175" i="15"/>
  <c r="G169" i="15"/>
  <c r="H169" i="15"/>
  <c r="D169" i="15"/>
  <c r="I169" i="15"/>
  <c r="E169" i="15"/>
  <c r="G163" i="15"/>
  <c r="H163" i="15"/>
  <c r="E159" i="15"/>
  <c r="F159" i="15"/>
  <c r="H159" i="15"/>
  <c r="I159" i="15"/>
  <c r="G157" i="15"/>
  <c r="I157" i="15"/>
  <c r="G151" i="15"/>
  <c r="H151" i="15"/>
  <c r="J154" i="15"/>
  <c r="D155" i="15" s="1"/>
  <c r="E141" i="15"/>
  <c r="H141" i="15"/>
  <c r="D139" i="15"/>
  <c r="F135" i="15"/>
  <c r="H135" i="15"/>
  <c r="H133" i="15"/>
  <c r="D133" i="15"/>
  <c r="I133" i="15"/>
  <c r="J136" i="15"/>
  <c r="H137" i="15" s="1"/>
  <c r="F129" i="15"/>
  <c r="H129" i="15"/>
  <c r="I129" i="15"/>
  <c r="H127" i="15"/>
  <c r="I127" i="15"/>
  <c r="J130" i="15"/>
  <c r="D131" i="15" s="1"/>
  <c r="J124" i="15"/>
  <c r="E125" i="15" s="1"/>
  <c r="H117" i="15"/>
  <c r="E117" i="15"/>
  <c r="F117" i="15"/>
  <c r="E115" i="15"/>
  <c r="G115" i="15"/>
  <c r="H115" i="15"/>
  <c r="D115" i="15"/>
  <c r="I115" i="15"/>
  <c r="G105" i="15"/>
  <c r="J106" i="15"/>
  <c r="D107" i="15" s="1"/>
  <c r="G99" i="15"/>
  <c r="D99" i="15"/>
  <c r="H99" i="15"/>
  <c r="H97" i="15"/>
  <c r="E93" i="15"/>
  <c r="F93" i="15"/>
  <c r="G93" i="15"/>
  <c r="H91" i="15"/>
  <c r="J94" i="15"/>
  <c r="H95" i="15" s="1"/>
  <c r="I91" i="15"/>
  <c r="D91" i="15"/>
  <c r="F87" i="15"/>
  <c r="G87" i="15"/>
  <c r="H87" i="15"/>
  <c r="E87" i="15"/>
  <c r="H85" i="15"/>
  <c r="F81" i="15"/>
  <c r="G81" i="15"/>
  <c r="I79" i="15"/>
  <c r="D79" i="15"/>
  <c r="G79" i="15"/>
  <c r="G75" i="15"/>
  <c r="D75" i="15"/>
  <c r="H75" i="15"/>
  <c r="E75" i="15"/>
  <c r="J76" i="15"/>
  <c r="E69" i="15"/>
  <c r="F69" i="15"/>
  <c r="G69" i="15"/>
  <c r="I67" i="15"/>
  <c r="G67" i="15"/>
  <c r="H67" i="15"/>
  <c r="J70" i="15"/>
  <c r="D67" i="15"/>
  <c r="E63" i="15"/>
  <c r="F63" i="15"/>
  <c r="G63" i="15"/>
  <c r="D63" i="15"/>
  <c r="H63" i="15"/>
  <c r="H61" i="15"/>
  <c r="G57" i="15"/>
  <c r="D57" i="15"/>
  <c r="H57" i="15"/>
  <c r="E57" i="15"/>
  <c r="F57" i="15"/>
  <c r="G55" i="15"/>
  <c r="J58" i="15"/>
  <c r="H59" i="15" s="1"/>
  <c r="I55" i="15"/>
  <c r="D51" i="15"/>
  <c r="H51" i="15"/>
  <c r="E51" i="15"/>
  <c r="F51" i="15"/>
  <c r="G51" i="15"/>
  <c r="H49" i="15"/>
  <c r="D45" i="15"/>
  <c r="H45" i="15"/>
  <c r="G45" i="15"/>
  <c r="E45" i="15"/>
  <c r="J46" i="15"/>
  <c r="F45" i="15"/>
  <c r="D43" i="15"/>
  <c r="G43" i="15"/>
  <c r="H43" i="15"/>
  <c r="I43" i="15"/>
  <c r="E381" i="14"/>
  <c r="D285" i="14"/>
  <c r="E285" i="14"/>
  <c r="E273" i="14"/>
  <c r="I273" i="14"/>
  <c r="I271" i="14"/>
  <c r="F271" i="14"/>
  <c r="D267" i="14"/>
  <c r="G265" i="14"/>
  <c r="J268" i="14"/>
  <c r="F269" i="14" s="1"/>
  <c r="F261" i="14"/>
  <c r="F259" i="14"/>
  <c r="G259" i="14"/>
  <c r="J262" i="14"/>
  <c r="I263" i="14" s="1"/>
  <c r="J256" i="14"/>
  <c r="H257" i="14" s="1"/>
  <c r="G253" i="14"/>
  <c r="D253" i="14"/>
  <c r="H253" i="14"/>
  <c r="E253" i="14"/>
  <c r="F253" i="14"/>
  <c r="F249" i="14"/>
  <c r="F247" i="14"/>
  <c r="G247" i="14"/>
  <c r="J250" i="14"/>
  <c r="I251" i="14" s="1"/>
  <c r="D247" i="14"/>
  <c r="H247" i="14"/>
  <c r="E247" i="14"/>
  <c r="H243" i="14"/>
  <c r="D243" i="14"/>
  <c r="I243" i="14"/>
  <c r="E243" i="14"/>
  <c r="E241" i="14"/>
  <c r="F241" i="14"/>
  <c r="G241" i="14"/>
  <c r="E237" i="14"/>
  <c r="D225" i="14"/>
  <c r="D223" i="14"/>
  <c r="H223" i="14"/>
  <c r="J226" i="14"/>
  <c r="G223" i="14"/>
  <c r="E223" i="14"/>
  <c r="F223" i="14"/>
  <c r="I219" i="14"/>
  <c r="D219" i="14"/>
  <c r="F219" i="14"/>
  <c r="D217" i="14"/>
  <c r="H217" i="14"/>
  <c r="E217" i="14"/>
  <c r="F217" i="14"/>
  <c r="J220" i="14"/>
  <c r="G221" i="14" s="1"/>
  <c r="G217" i="14"/>
  <c r="G211" i="14"/>
  <c r="D211" i="14"/>
  <c r="H211" i="14"/>
  <c r="J214" i="14"/>
  <c r="F215" i="14" s="1"/>
  <c r="E211" i="14"/>
  <c r="F211" i="14"/>
  <c r="I207" i="14"/>
  <c r="D207" i="14"/>
  <c r="F207" i="14"/>
  <c r="E205" i="14"/>
  <c r="J208" i="14"/>
  <c r="E209" i="14" s="1"/>
  <c r="G205" i="14"/>
  <c r="G199" i="14"/>
  <c r="J202" i="14"/>
  <c r="I203" i="14" s="1"/>
  <c r="D199" i="14"/>
  <c r="H199" i="14"/>
  <c r="E199" i="14"/>
  <c r="F195" i="14"/>
  <c r="H195" i="14"/>
  <c r="I195" i="14"/>
  <c r="D195" i="14"/>
  <c r="G193" i="14"/>
  <c r="D193" i="14"/>
  <c r="H193" i="14"/>
  <c r="E193" i="14"/>
  <c r="F193" i="14"/>
  <c r="F189" i="14"/>
  <c r="H189" i="14"/>
  <c r="D189" i="14"/>
  <c r="D187" i="14"/>
  <c r="H187" i="14"/>
  <c r="G187" i="14"/>
  <c r="E187" i="14"/>
  <c r="J190" i="14"/>
  <c r="H191" i="14" s="1"/>
  <c r="F187" i="14"/>
  <c r="I183" i="14"/>
  <c r="D183" i="14"/>
  <c r="G181" i="14"/>
  <c r="E181" i="14"/>
  <c r="J184" i="14"/>
  <c r="I185" i="14" s="1"/>
  <c r="D181" i="14"/>
  <c r="H181" i="14"/>
  <c r="F181" i="14"/>
  <c r="H177" i="14"/>
  <c r="J178" i="14"/>
  <c r="G179" i="14" s="1"/>
  <c r="G175" i="14"/>
  <c r="E175" i="14"/>
  <c r="F171" i="14"/>
  <c r="I171" i="14"/>
  <c r="F169" i="14"/>
  <c r="G169" i="14"/>
  <c r="H169" i="14"/>
  <c r="J172" i="14"/>
  <c r="E173" i="14" s="1"/>
  <c r="F165" i="14"/>
  <c r="F163" i="14"/>
  <c r="G163" i="14"/>
  <c r="J166" i="14"/>
  <c r="I167" i="14" s="1"/>
  <c r="G157" i="14"/>
  <c r="J160" i="14"/>
  <c r="F161" i="14" s="1"/>
  <c r="D157" i="14"/>
  <c r="H157" i="14"/>
  <c r="E157" i="14"/>
  <c r="E151" i="14"/>
  <c r="F151" i="14"/>
  <c r="G151" i="14"/>
  <c r="J154" i="14"/>
  <c r="E155" i="14" s="1"/>
  <c r="G145" i="14"/>
  <c r="J148" i="14"/>
  <c r="G149" i="14" s="1"/>
  <c r="D145" i="14"/>
  <c r="H145" i="14"/>
  <c r="E145" i="14"/>
  <c r="F141" i="14"/>
  <c r="J142" i="14"/>
  <c r="E143" i="14" s="1"/>
  <c r="G139" i="14"/>
  <c r="D139" i="14"/>
  <c r="H139" i="14"/>
  <c r="E139" i="14"/>
  <c r="F139" i="14"/>
  <c r="I135" i="14"/>
  <c r="D135" i="14"/>
  <c r="J136" i="14"/>
  <c r="G137" i="14" s="1"/>
  <c r="D133" i="14"/>
  <c r="H133" i="14"/>
  <c r="E133" i="14"/>
  <c r="F133" i="14"/>
  <c r="G133" i="14"/>
  <c r="J130" i="14"/>
  <c r="E131" i="14" s="1"/>
  <c r="E127" i="14"/>
  <c r="F127" i="14"/>
  <c r="G127" i="14"/>
  <c r="D127" i="14"/>
  <c r="H127" i="14"/>
  <c r="G121" i="14"/>
  <c r="D117" i="14"/>
  <c r="F117" i="14"/>
  <c r="H117" i="14"/>
  <c r="G115" i="14"/>
  <c r="D115" i="14"/>
  <c r="H115" i="14"/>
  <c r="E115" i="14"/>
  <c r="J118" i="14"/>
  <c r="G119" i="14" s="1"/>
  <c r="I111" i="14"/>
  <c r="G109" i="14"/>
  <c r="D109" i="14"/>
  <c r="H109" i="14"/>
  <c r="J112" i="14"/>
  <c r="F113" i="14" s="1"/>
  <c r="E105" i="14"/>
  <c r="H105" i="14"/>
  <c r="E103" i="14"/>
  <c r="F103" i="14"/>
  <c r="G103" i="14"/>
  <c r="D103" i="14"/>
  <c r="H103" i="14"/>
  <c r="H99" i="14"/>
  <c r="G97" i="14"/>
  <c r="D97" i="14"/>
  <c r="H97" i="14"/>
  <c r="E97" i="14"/>
  <c r="F97" i="14"/>
  <c r="I93" i="14"/>
  <c r="D93" i="14"/>
  <c r="F93" i="14"/>
  <c r="E91" i="14"/>
  <c r="J94" i="14"/>
  <c r="E95" i="14" s="1"/>
  <c r="G91" i="14"/>
  <c r="G85" i="14"/>
  <c r="J88" i="14"/>
  <c r="F89" i="14" s="1"/>
  <c r="D85" i="14"/>
  <c r="H85" i="14"/>
  <c r="E85" i="14"/>
  <c r="I81" i="14"/>
  <c r="D81" i="14"/>
  <c r="G79" i="14"/>
  <c r="D79" i="14"/>
  <c r="H79" i="14"/>
  <c r="E79" i="14"/>
  <c r="F79" i="14"/>
  <c r="J82" i="14"/>
  <c r="G83" i="14" s="1"/>
  <c r="H75" i="14"/>
  <c r="J76" i="14"/>
  <c r="D77" i="14" s="1"/>
  <c r="E73" i="14"/>
  <c r="F73" i="14"/>
  <c r="G73" i="14"/>
  <c r="D73" i="14"/>
  <c r="H73" i="14"/>
  <c r="D69" i="14"/>
  <c r="F69" i="14"/>
  <c r="H69" i="14"/>
  <c r="I69" i="14"/>
  <c r="G67" i="14"/>
  <c r="D67" i="14"/>
  <c r="H67" i="14"/>
  <c r="E67" i="14"/>
  <c r="H63" i="14"/>
  <c r="E61" i="14"/>
  <c r="F61" i="14"/>
  <c r="G61" i="14"/>
  <c r="J64" i="14"/>
  <c r="I65" i="14" s="1"/>
  <c r="I57" i="14"/>
  <c r="D57" i="14"/>
  <c r="F57" i="14"/>
  <c r="H57" i="14"/>
  <c r="J58" i="14"/>
  <c r="E59" i="14" s="1"/>
  <c r="G55" i="14"/>
  <c r="D55" i="14"/>
  <c r="H55" i="14"/>
  <c r="G49" i="14"/>
  <c r="D49" i="14"/>
  <c r="H49" i="14"/>
  <c r="E49" i="14"/>
  <c r="F49" i="14"/>
  <c r="I45" i="14"/>
  <c r="D45" i="14"/>
  <c r="F45" i="14"/>
  <c r="F43" i="14"/>
  <c r="J46" i="14"/>
  <c r="G43" i="14"/>
  <c r="G381" i="13"/>
  <c r="J382" i="13"/>
  <c r="G383" i="13" s="1"/>
  <c r="E291" i="13"/>
  <c r="E285" i="13"/>
  <c r="E279" i="13"/>
  <c r="G267" i="13"/>
  <c r="G265" i="13"/>
  <c r="D265" i="13"/>
  <c r="H265" i="13"/>
  <c r="E265" i="13"/>
  <c r="F265" i="13"/>
  <c r="F259" i="13"/>
  <c r="G259" i="13"/>
  <c r="D259" i="13"/>
  <c r="H259" i="13"/>
  <c r="E253" i="13"/>
  <c r="G253" i="13"/>
  <c r="D253" i="13"/>
  <c r="H253" i="13"/>
  <c r="F253" i="13"/>
  <c r="E247" i="13"/>
  <c r="F247" i="13"/>
  <c r="G247" i="13"/>
  <c r="D247" i="13"/>
  <c r="H247" i="13"/>
  <c r="G241" i="13"/>
  <c r="D241" i="13"/>
  <c r="H241" i="13"/>
  <c r="E241" i="13"/>
  <c r="F241" i="13"/>
  <c r="E223" i="13"/>
  <c r="F223" i="13"/>
  <c r="G223" i="13"/>
  <c r="I219" i="13"/>
  <c r="D219" i="13"/>
  <c r="J220" i="13"/>
  <c r="H221" i="13" s="1"/>
  <c r="E219" i="13"/>
  <c r="F219" i="13"/>
  <c r="E217" i="13"/>
  <c r="F217" i="13"/>
  <c r="G217" i="13"/>
  <c r="D217" i="13"/>
  <c r="H217" i="13"/>
  <c r="G211" i="13"/>
  <c r="D211" i="13"/>
  <c r="H211" i="13"/>
  <c r="E211" i="13"/>
  <c r="I207" i="13"/>
  <c r="D207" i="13"/>
  <c r="D205" i="13"/>
  <c r="H205" i="13"/>
  <c r="E205" i="13"/>
  <c r="G205" i="13"/>
  <c r="F205" i="13"/>
  <c r="J208" i="13"/>
  <c r="G209" i="13" s="1"/>
  <c r="G199" i="13"/>
  <c r="I195" i="13"/>
  <c r="D195" i="13"/>
  <c r="E195" i="13"/>
  <c r="F195" i="13"/>
  <c r="J196" i="13"/>
  <c r="G197" i="13" s="1"/>
  <c r="G193" i="13"/>
  <c r="D193" i="13"/>
  <c r="H193" i="13"/>
  <c r="G187" i="13"/>
  <c r="D187" i="13"/>
  <c r="H187" i="13"/>
  <c r="E187" i="13"/>
  <c r="E183" i="13"/>
  <c r="F183" i="13"/>
  <c r="I183" i="13"/>
  <c r="D183" i="13"/>
  <c r="G181" i="13"/>
  <c r="D181" i="13"/>
  <c r="H181" i="13"/>
  <c r="E181" i="13"/>
  <c r="F181" i="13"/>
  <c r="J184" i="13"/>
  <c r="G185" i="13" s="1"/>
  <c r="E175" i="13"/>
  <c r="F175" i="13"/>
  <c r="G175" i="13"/>
  <c r="I171" i="13"/>
  <c r="D171" i="13"/>
  <c r="E171" i="13"/>
  <c r="F171" i="13"/>
  <c r="J172" i="13"/>
  <c r="D173" i="13" s="1"/>
  <c r="G169" i="13"/>
  <c r="D169" i="13"/>
  <c r="H169" i="13"/>
  <c r="G163" i="13"/>
  <c r="E163" i="13"/>
  <c r="I159" i="13"/>
  <c r="D159" i="13"/>
  <c r="G157" i="13"/>
  <c r="D157" i="13"/>
  <c r="H157" i="13"/>
  <c r="E157" i="13"/>
  <c r="F157" i="13"/>
  <c r="J160" i="13"/>
  <c r="I161" i="13" s="1"/>
  <c r="D151" i="13"/>
  <c r="H151" i="13"/>
  <c r="E151" i="13"/>
  <c r="F151" i="13"/>
  <c r="G151" i="13"/>
  <c r="I147" i="13"/>
  <c r="D147" i="13"/>
  <c r="E147" i="13"/>
  <c r="F147" i="13"/>
  <c r="E145" i="13"/>
  <c r="F145" i="13"/>
  <c r="G145" i="13"/>
  <c r="D145" i="13"/>
  <c r="H145" i="13"/>
  <c r="G139" i="13"/>
  <c r="D139" i="13"/>
  <c r="H139" i="13"/>
  <c r="E139" i="13"/>
  <c r="E135" i="13"/>
  <c r="F135" i="13"/>
  <c r="I135" i="13"/>
  <c r="D135" i="13"/>
  <c r="G133" i="13"/>
  <c r="D133" i="13"/>
  <c r="H133" i="13"/>
  <c r="E133" i="13"/>
  <c r="F133" i="13"/>
  <c r="E127" i="13"/>
  <c r="F127" i="13"/>
  <c r="G127" i="13"/>
  <c r="I123" i="13"/>
  <c r="G121" i="13"/>
  <c r="D121" i="13"/>
  <c r="H121" i="13"/>
  <c r="E121" i="13"/>
  <c r="F115" i="13"/>
  <c r="J118" i="13"/>
  <c r="E119" i="13" s="1"/>
  <c r="G115" i="13"/>
  <c r="I111" i="13"/>
  <c r="D111" i="13"/>
  <c r="E111" i="13"/>
  <c r="F111" i="13"/>
  <c r="J112" i="13"/>
  <c r="E113" i="13" s="1"/>
  <c r="G109" i="13"/>
  <c r="D109" i="13"/>
  <c r="H109" i="13"/>
  <c r="H105" i="13"/>
  <c r="G103" i="13"/>
  <c r="D103" i="13"/>
  <c r="H103" i="13"/>
  <c r="E103" i="13"/>
  <c r="F103" i="13"/>
  <c r="G99" i="13"/>
  <c r="I99" i="13"/>
  <c r="E99" i="13"/>
  <c r="F93" i="13"/>
  <c r="G93" i="13"/>
  <c r="I93" i="13"/>
  <c r="G91" i="13"/>
  <c r="J88" i="13"/>
  <c r="E89" i="13" s="1"/>
  <c r="E87" i="13"/>
  <c r="E81" i="13"/>
  <c r="J82" i="13"/>
  <c r="F83" i="13" s="1"/>
  <c r="F79" i="13"/>
  <c r="E75" i="13"/>
  <c r="G75" i="13"/>
  <c r="F73" i="13"/>
  <c r="H73" i="13"/>
  <c r="J76" i="13"/>
  <c r="I77" i="13" s="1"/>
  <c r="J70" i="13"/>
  <c r="F71" i="13" s="1"/>
  <c r="E63" i="13"/>
  <c r="J64" i="13"/>
  <c r="F65" i="13" s="1"/>
  <c r="G57" i="13"/>
  <c r="E57" i="13"/>
  <c r="J58" i="13"/>
  <c r="I59" i="13" s="1"/>
  <c r="E45" i="13"/>
  <c r="F43" i="13"/>
  <c r="G381" i="12"/>
  <c r="D381" i="12"/>
  <c r="H381" i="12"/>
  <c r="E381" i="12"/>
  <c r="J382" i="12"/>
  <c r="G383" i="12" s="1"/>
  <c r="G291" i="12"/>
  <c r="D291" i="12"/>
  <c r="H291" i="12"/>
  <c r="E291" i="12"/>
  <c r="F291" i="12"/>
  <c r="J292" i="12"/>
  <c r="F285" i="12"/>
  <c r="G285" i="12"/>
  <c r="H285" i="12"/>
  <c r="E285" i="12"/>
  <c r="J286" i="12"/>
  <c r="I287" i="12" s="1"/>
  <c r="G279" i="12"/>
  <c r="H279" i="12"/>
  <c r="E279" i="12"/>
  <c r="F279" i="12"/>
  <c r="H273" i="12"/>
  <c r="E273" i="12"/>
  <c r="H267" i="12"/>
  <c r="G261" i="12"/>
  <c r="D261" i="12"/>
  <c r="H261" i="12"/>
  <c r="H255" i="12"/>
  <c r="E255" i="12"/>
  <c r="J256" i="12"/>
  <c r="H257" i="12" s="1"/>
  <c r="H249" i="12"/>
  <c r="E249" i="12"/>
  <c r="F241" i="12"/>
  <c r="H241" i="12"/>
  <c r="J238" i="12"/>
  <c r="J226" i="12"/>
  <c r="I227" i="12" s="1"/>
  <c r="F223" i="12"/>
  <c r="H223" i="12"/>
  <c r="D223" i="12"/>
  <c r="I223" i="12"/>
  <c r="E223" i="12"/>
  <c r="H219" i="12"/>
  <c r="I219" i="12"/>
  <c r="D213" i="12"/>
  <c r="F211" i="12"/>
  <c r="I211" i="12"/>
  <c r="H205" i="12"/>
  <c r="D205" i="12"/>
  <c r="I205" i="12"/>
  <c r="E205" i="12"/>
  <c r="F205" i="12"/>
  <c r="F201" i="12"/>
  <c r="D195" i="12"/>
  <c r="I193" i="12"/>
  <c r="F189" i="12"/>
  <c r="F187" i="12"/>
  <c r="H187" i="12"/>
  <c r="I183" i="12"/>
  <c r="F183" i="12"/>
  <c r="H183" i="12"/>
  <c r="D181" i="12"/>
  <c r="G175" i="12"/>
  <c r="J178" i="12"/>
  <c r="E171" i="12"/>
  <c r="G171" i="12"/>
  <c r="J172" i="12"/>
  <c r="E173" i="12" s="1"/>
  <c r="E165" i="12"/>
  <c r="G165" i="12"/>
  <c r="G159" i="12"/>
  <c r="H159" i="12"/>
  <c r="E159" i="12"/>
  <c r="D157" i="12"/>
  <c r="J160" i="12"/>
  <c r="I161" i="12" s="1"/>
  <c r="H153" i="12"/>
  <c r="E153" i="12"/>
  <c r="J154" i="12"/>
  <c r="G155" i="12" s="1"/>
  <c r="F153" i="12"/>
  <c r="I151" i="12"/>
  <c r="D151" i="12"/>
  <c r="G151" i="12"/>
  <c r="G147" i="12"/>
  <c r="H147" i="12"/>
  <c r="E147" i="12"/>
  <c r="F147" i="12"/>
  <c r="I145" i="12"/>
  <c r="D145" i="12"/>
  <c r="G145" i="12"/>
  <c r="J148" i="12"/>
  <c r="E149" i="12" s="1"/>
  <c r="H141" i="12"/>
  <c r="J142" i="12"/>
  <c r="F143" i="12" s="1"/>
  <c r="F141" i="12"/>
  <c r="G139" i="12"/>
  <c r="E135" i="12"/>
  <c r="H135" i="12"/>
  <c r="F135" i="12"/>
  <c r="G135" i="12"/>
  <c r="J136" i="12"/>
  <c r="I137" i="12" s="1"/>
  <c r="D133" i="12"/>
  <c r="E129" i="12"/>
  <c r="F129" i="12"/>
  <c r="G129" i="12"/>
  <c r="D129" i="12"/>
  <c r="H129" i="12"/>
  <c r="D127" i="12"/>
  <c r="H123" i="12"/>
  <c r="E123" i="12"/>
  <c r="F123" i="12"/>
  <c r="H117" i="12"/>
  <c r="E117" i="12"/>
  <c r="J118" i="12"/>
  <c r="I119" i="12" s="1"/>
  <c r="F111" i="12"/>
  <c r="G111" i="12"/>
  <c r="D111" i="12"/>
  <c r="H111" i="12"/>
  <c r="H105" i="12"/>
  <c r="E105" i="12"/>
  <c r="F105" i="12"/>
  <c r="G105" i="12"/>
  <c r="D103" i="12"/>
  <c r="G103" i="12"/>
  <c r="J106" i="12"/>
  <c r="I107" i="12" s="1"/>
  <c r="G97" i="12"/>
  <c r="J100" i="12"/>
  <c r="D101" i="12" s="1"/>
  <c r="D97" i="12"/>
  <c r="H97" i="12"/>
  <c r="E97" i="12"/>
  <c r="E93" i="12"/>
  <c r="F91" i="12"/>
  <c r="G91" i="12"/>
  <c r="J94" i="12"/>
  <c r="E87" i="12"/>
  <c r="D85" i="12"/>
  <c r="H85" i="12"/>
  <c r="E85" i="12"/>
  <c r="G85" i="12"/>
  <c r="F85" i="12"/>
  <c r="E81" i="12"/>
  <c r="G79" i="12"/>
  <c r="J82" i="12"/>
  <c r="F83" i="12" s="1"/>
  <c r="D79" i="12"/>
  <c r="H79" i="12"/>
  <c r="E75" i="12"/>
  <c r="D73" i="12"/>
  <c r="H73" i="12"/>
  <c r="E73" i="12"/>
  <c r="G73" i="12"/>
  <c r="F73" i="12"/>
  <c r="E69" i="12"/>
  <c r="J70" i="12"/>
  <c r="H71" i="12" s="1"/>
  <c r="E67" i="12"/>
  <c r="F67" i="12"/>
  <c r="G67" i="12"/>
  <c r="D67" i="12"/>
  <c r="H67" i="12"/>
  <c r="G61" i="12"/>
  <c r="H61" i="12"/>
  <c r="E61" i="12"/>
  <c r="F61" i="12"/>
  <c r="E57" i="12"/>
  <c r="H55" i="12"/>
  <c r="E55" i="12"/>
  <c r="F55" i="12"/>
  <c r="G55" i="12"/>
  <c r="J58" i="12"/>
  <c r="F59" i="12" s="1"/>
  <c r="E51" i="12"/>
  <c r="G49" i="12"/>
  <c r="J52" i="12"/>
  <c r="F53" i="12" s="1"/>
  <c r="H49" i="12"/>
  <c r="F43" i="12"/>
  <c r="G43" i="12"/>
  <c r="J46" i="12"/>
  <c r="G47" i="12" s="1"/>
  <c r="H43" i="12"/>
  <c r="E43" i="12"/>
  <c r="G285" i="11"/>
  <c r="I285" i="11"/>
  <c r="H283" i="11"/>
  <c r="I283" i="11"/>
  <c r="I287" i="11"/>
  <c r="G279" i="11"/>
  <c r="H277" i="11"/>
  <c r="G281" i="11"/>
  <c r="E267" i="11"/>
  <c r="G267" i="11"/>
  <c r="H261" i="11"/>
  <c r="D261" i="11"/>
  <c r="H255" i="11"/>
  <c r="D255" i="11"/>
  <c r="F255" i="11"/>
  <c r="H249" i="11"/>
  <c r="F249" i="11"/>
  <c r="G249" i="11"/>
  <c r="H247" i="11"/>
  <c r="F243" i="11"/>
  <c r="G243" i="11"/>
  <c r="H243" i="11"/>
  <c r="F241" i="11"/>
  <c r="I241" i="11"/>
  <c r="H237" i="11"/>
  <c r="D237" i="11"/>
  <c r="I223" i="11"/>
  <c r="H219" i="11"/>
  <c r="F219" i="11"/>
  <c r="F217" i="11"/>
  <c r="I217" i="11"/>
  <c r="D217" i="11"/>
  <c r="H213" i="11"/>
  <c r="H211" i="11"/>
  <c r="D211" i="11"/>
  <c r="I211" i="11"/>
  <c r="E211" i="11"/>
  <c r="F211" i="11"/>
  <c r="I205" i="11"/>
  <c r="D205" i="11"/>
  <c r="F205" i="11"/>
  <c r="H205" i="11"/>
  <c r="F199" i="11"/>
  <c r="I199" i="11"/>
  <c r="F193" i="11"/>
  <c r="H193" i="11"/>
  <c r="D193" i="11"/>
  <c r="I193" i="11"/>
  <c r="E193" i="11"/>
  <c r="I187" i="11"/>
  <c r="D187" i="11"/>
  <c r="F187" i="11"/>
  <c r="F183" i="11"/>
  <c r="H183" i="11"/>
  <c r="D181" i="11"/>
  <c r="F181" i="11"/>
  <c r="I181" i="11"/>
  <c r="H177" i="11"/>
  <c r="F175" i="11"/>
  <c r="H175" i="11"/>
  <c r="H169" i="11"/>
  <c r="I169" i="11"/>
  <c r="D169" i="11"/>
  <c r="F165" i="11"/>
  <c r="I163" i="11"/>
  <c r="D163" i="11"/>
  <c r="F163" i="11"/>
  <c r="H159" i="11"/>
  <c r="D157" i="11"/>
  <c r="I157" i="11"/>
  <c r="E157" i="11"/>
  <c r="F157" i="11"/>
  <c r="H157" i="11"/>
  <c r="F151" i="11"/>
  <c r="H151" i="11"/>
  <c r="I151" i="11"/>
  <c r="F147" i="11"/>
  <c r="D145" i="11"/>
  <c r="F145" i="11"/>
  <c r="H139" i="11"/>
  <c r="D139" i="11"/>
  <c r="I139" i="11"/>
  <c r="F133" i="11"/>
  <c r="H133" i="11"/>
  <c r="I133" i="11"/>
  <c r="D133" i="11"/>
  <c r="H129" i="11"/>
  <c r="E121" i="11"/>
  <c r="F121" i="11"/>
  <c r="H121" i="11"/>
  <c r="D121" i="11"/>
  <c r="I121" i="11"/>
  <c r="F117" i="11"/>
  <c r="H117" i="11"/>
  <c r="I115" i="11"/>
  <c r="D115" i="11"/>
  <c r="F115" i="11"/>
  <c r="H115" i="11"/>
  <c r="G105" i="11"/>
  <c r="H105" i="11"/>
  <c r="H103" i="11"/>
  <c r="D103" i="11"/>
  <c r="I103" i="11"/>
  <c r="E103" i="11"/>
  <c r="H93" i="11"/>
  <c r="I93" i="11"/>
  <c r="I91" i="11"/>
  <c r="D91" i="11"/>
  <c r="G87" i="11"/>
  <c r="D87" i="11"/>
  <c r="H87" i="11"/>
  <c r="E87" i="11"/>
  <c r="H89" i="11"/>
  <c r="G81" i="11"/>
  <c r="D81" i="11"/>
  <c r="H81" i="11"/>
  <c r="E81" i="11"/>
  <c r="F81" i="11"/>
  <c r="D79" i="11"/>
  <c r="G79" i="11"/>
  <c r="E83" i="11"/>
  <c r="I79" i="11"/>
  <c r="F75" i="11"/>
  <c r="D77" i="11"/>
  <c r="G75" i="11"/>
  <c r="F69" i="11"/>
  <c r="G69" i="11"/>
  <c r="D69" i="11"/>
  <c r="H69" i="11"/>
  <c r="I67" i="11"/>
  <c r="D63" i="11"/>
  <c r="H63" i="11"/>
  <c r="E63" i="11"/>
  <c r="F63" i="11"/>
  <c r="G63" i="11"/>
  <c r="E57" i="11"/>
  <c r="F57" i="11"/>
  <c r="G57" i="11"/>
  <c r="D57" i="11"/>
  <c r="H57" i="11"/>
  <c r="G51" i="11"/>
  <c r="D51" i="11"/>
  <c r="H51" i="11"/>
  <c r="E51" i="11"/>
  <c r="F51" i="11"/>
  <c r="D53" i="11"/>
  <c r="E45" i="11"/>
  <c r="F45" i="11"/>
  <c r="G45" i="11"/>
  <c r="G43" i="11"/>
  <c r="I43" i="11"/>
  <c r="E381" i="10"/>
  <c r="G381" i="10"/>
  <c r="D381" i="10"/>
  <c r="I436" i="4"/>
  <c r="I379" i="10"/>
  <c r="J382" i="10"/>
  <c r="F383" i="10" s="1"/>
  <c r="E291" i="10"/>
  <c r="F291" i="10"/>
  <c r="F289" i="10"/>
  <c r="G289" i="10"/>
  <c r="J286" i="10"/>
  <c r="H287" i="10" s="1"/>
  <c r="J280" i="10"/>
  <c r="G281" i="10" s="1"/>
  <c r="E273" i="10"/>
  <c r="F273" i="10"/>
  <c r="F271" i="10"/>
  <c r="G271" i="10"/>
  <c r="G261" i="10"/>
  <c r="D261" i="10"/>
  <c r="H261" i="10"/>
  <c r="E261" i="10"/>
  <c r="F261" i="10"/>
  <c r="D259" i="10"/>
  <c r="H259" i="10"/>
  <c r="H255" i="10"/>
  <c r="G255" i="10"/>
  <c r="D255" i="10"/>
  <c r="E255" i="10"/>
  <c r="F255" i="10"/>
  <c r="D253" i="10"/>
  <c r="G249" i="10"/>
  <c r="D249" i="10"/>
  <c r="H249" i="10"/>
  <c r="E249" i="10"/>
  <c r="J250" i="10"/>
  <c r="I251" i="10" s="1"/>
  <c r="G243" i="10"/>
  <c r="D243" i="10"/>
  <c r="H243" i="10"/>
  <c r="E243" i="10"/>
  <c r="F243" i="10"/>
  <c r="G241" i="10"/>
  <c r="J244" i="10"/>
  <c r="E245" i="10" s="1"/>
  <c r="I241" i="10"/>
  <c r="F237" i="10"/>
  <c r="G237" i="10"/>
  <c r="E225" i="10"/>
  <c r="F225" i="10"/>
  <c r="G225" i="10"/>
  <c r="D225" i="10"/>
  <c r="H225" i="10"/>
  <c r="F219" i="10"/>
  <c r="G219" i="10"/>
  <c r="D219" i="10"/>
  <c r="H219" i="10"/>
  <c r="E219" i="10"/>
  <c r="H217" i="10"/>
  <c r="J214" i="10"/>
  <c r="E215" i="10" s="1"/>
  <c r="F213" i="10"/>
  <c r="G213" i="10"/>
  <c r="G207" i="10"/>
  <c r="D207" i="10"/>
  <c r="H207" i="10"/>
  <c r="E207" i="10"/>
  <c r="F207" i="10"/>
  <c r="H205" i="10"/>
  <c r="J208" i="10"/>
  <c r="D205" i="10"/>
  <c r="I205" i="10"/>
  <c r="G201" i="10"/>
  <c r="D201" i="10"/>
  <c r="H201" i="10"/>
  <c r="G195" i="10"/>
  <c r="G193" i="10"/>
  <c r="H193" i="10"/>
  <c r="D193" i="10"/>
  <c r="I193" i="10"/>
  <c r="F193" i="10"/>
  <c r="G189" i="10"/>
  <c r="D189" i="10"/>
  <c r="H189" i="10"/>
  <c r="E189" i="10"/>
  <c r="J190" i="10"/>
  <c r="E183" i="10"/>
  <c r="F183" i="10"/>
  <c r="G183" i="10"/>
  <c r="H181" i="10"/>
  <c r="D181" i="10"/>
  <c r="I181" i="10"/>
  <c r="F181" i="10"/>
  <c r="G177" i="10"/>
  <c r="D177" i="10"/>
  <c r="H177" i="10"/>
  <c r="E177" i="10"/>
  <c r="J178" i="10"/>
  <c r="H179" i="10" s="1"/>
  <c r="G171" i="10"/>
  <c r="D171" i="10"/>
  <c r="H171" i="10"/>
  <c r="G169" i="10"/>
  <c r="H169" i="10"/>
  <c r="E165" i="10"/>
  <c r="F165" i="10"/>
  <c r="G165" i="10"/>
  <c r="J166" i="10"/>
  <c r="D167" i="10" s="1"/>
  <c r="E159" i="10"/>
  <c r="F159" i="10"/>
  <c r="G159" i="10"/>
  <c r="D159" i="10"/>
  <c r="H159" i="10"/>
  <c r="H157" i="10"/>
  <c r="D157" i="10"/>
  <c r="I157" i="10"/>
  <c r="F157" i="10"/>
  <c r="J160" i="10"/>
  <c r="H161" i="10" s="1"/>
  <c r="G157" i="10"/>
  <c r="D153" i="10"/>
  <c r="H153" i="10"/>
  <c r="G153" i="10"/>
  <c r="E153" i="10"/>
  <c r="F153" i="10"/>
  <c r="D151" i="10"/>
  <c r="F151" i="10"/>
  <c r="J154" i="10"/>
  <c r="D147" i="10"/>
  <c r="H147" i="10"/>
  <c r="G147" i="10"/>
  <c r="E147" i="10"/>
  <c r="J148" i="10"/>
  <c r="G149" i="10" s="1"/>
  <c r="F147" i="10"/>
  <c r="F145" i="10"/>
  <c r="G145" i="10"/>
  <c r="H145" i="10"/>
  <c r="D145" i="10"/>
  <c r="I145" i="10"/>
  <c r="F141" i="10"/>
  <c r="G141" i="10"/>
  <c r="D141" i="10"/>
  <c r="H141" i="10"/>
  <c r="I139" i="10"/>
  <c r="D139" i="10"/>
  <c r="F135" i="10"/>
  <c r="G135" i="10"/>
  <c r="D135" i="10"/>
  <c r="H135" i="10"/>
  <c r="E135" i="10"/>
  <c r="G133" i="10"/>
  <c r="H133" i="10"/>
  <c r="F129" i="10"/>
  <c r="G129" i="10"/>
  <c r="J130" i="10"/>
  <c r="E131" i="10" s="1"/>
  <c r="D123" i="10"/>
  <c r="H123" i="10"/>
  <c r="E123" i="10"/>
  <c r="F123" i="10"/>
  <c r="G123" i="10"/>
  <c r="J124" i="10"/>
  <c r="F125" i="10" s="1"/>
  <c r="F117" i="10"/>
  <c r="G117" i="10"/>
  <c r="D117" i="10"/>
  <c r="H117" i="10"/>
  <c r="E111" i="10"/>
  <c r="F111" i="10"/>
  <c r="G111" i="10"/>
  <c r="F109" i="10"/>
  <c r="G109" i="10"/>
  <c r="J112" i="10"/>
  <c r="H113" i="10" s="1"/>
  <c r="G105" i="10"/>
  <c r="D105" i="10"/>
  <c r="H105" i="10"/>
  <c r="I103" i="10"/>
  <c r="D103" i="10"/>
  <c r="F99" i="10"/>
  <c r="F97" i="10"/>
  <c r="J100" i="10"/>
  <c r="I101" i="10" s="1"/>
  <c r="G97" i="10"/>
  <c r="D97" i="10"/>
  <c r="H97" i="10"/>
  <c r="D93" i="10"/>
  <c r="E93" i="10"/>
  <c r="H93" i="10"/>
  <c r="G91" i="10"/>
  <c r="D91" i="10"/>
  <c r="H91" i="10"/>
  <c r="E91" i="10"/>
  <c r="J94" i="10"/>
  <c r="F87" i="10"/>
  <c r="H87" i="10"/>
  <c r="D87" i="10"/>
  <c r="I87" i="10"/>
  <c r="E87" i="10"/>
  <c r="D85" i="10"/>
  <c r="H85" i="10"/>
  <c r="E85" i="10"/>
  <c r="F85" i="10"/>
  <c r="G85" i="10"/>
  <c r="J82" i="10"/>
  <c r="E83" i="10" s="1"/>
  <c r="D81" i="10"/>
  <c r="E81" i="10"/>
  <c r="D79" i="10"/>
  <c r="H79" i="10"/>
  <c r="E79" i="10"/>
  <c r="F79" i="10"/>
  <c r="G79" i="10"/>
  <c r="J76" i="10"/>
  <c r="H77" i="10" s="1"/>
  <c r="F75" i="10"/>
  <c r="H75" i="10"/>
  <c r="F73" i="10"/>
  <c r="G73" i="10"/>
  <c r="D73" i="10"/>
  <c r="H73" i="10"/>
  <c r="E73" i="10"/>
  <c r="E69" i="10"/>
  <c r="J70" i="10"/>
  <c r="I71" i="10" s="1"/>
  <c r="F67" i="10"/>
  <c r="G67" i="10"/>
  <c r="D67" i="10"/>
  <c r="H67" i="10"/>
  <c r="E67" i="10"/>
  <c r="G61" i="10"/>
  <c r="J64" i="10"/>
  <c r="F65" i="10" s="1"/>
  <c r="D55" i="10"/>
  <c r="E55" i="10"/>
  <c r="G55" i="10"/>
  <c r="J52" i="10"/>
  <c r="H53" i="10" s="1"/>
  <c r="J46" i="10"/>
  <c r="G43" i="10"/>
  <c r="E436" i="4"/>
  <c r="J116" i="4"/>
  <c r="I381" i="9"/>
  <c r="I291" i="9"/>
  <c r="D291" i="9"/>
  <c r="F291" i="9"/>
  <c r="H289" i="9"/>
  <c r="D279" i="9"/>
  <c r="I279" i="9"/>
  <c r="D273" i="9"/>
  <c r="F273" i="9"/>
  <c r="G273" i="9"/>
  <c r="F271" i="9"/>
  <c r="H271" i="9"/>
  <c r="I271" i="9"/>
  <c r="H265" i="9"/>
  <c r="E265" i="9"/>
  <c r="F265" i="9"/>
  <c r="G265" i="9"/>
  <c r="D261" i="9"/>
  <c r="I261" i="9"/>
  <c r="E261" i="9"/>
  <c r="F261" i="9"/>
  <c r="H261" i="9"/>
  <c r="G259" i="9"/>
  <c r="J262" i="9"/>
  <c r="G263" i="9" s="1"/>
  <c r="D259" i="9"/>
  <c r="H259" i="9"/>
  <c r="E259" i="9"/>
  <c r="E255" i="9"/>
  <c r="I255" i="9"/>
  <c r="D255" i="9"/>
  <c r="G253" i="9"/>
  <c r="D253" i="9"/>
  <c r="H253" i="9"/>
  <c r="E253" i="9"/>
  <c r="F253" i="9"/>
  <c r="H249" i="9"/>
  <c r="D249" i="9"/>
  <c r="I249" i="9"/>
  <c r="E249" i="9"/>
  <c r="F249" i="9"/>
  <c r="F247" i="9"/>
  <c r="G247" i="9"/>
  <c r="J250" i="9"/>
  <c r="E251" i="9" s="1"/>
  <c r="D247" i="9"/>
  <c r="H247" i="9"/>
  <c r="H243" i="9"/>
  <c r="I243" i="9"/>
  <c r="F241" i="9"/>
  <c r="G241" i="9"/>
  <c r="D241" i="9"/>
  <c r="H241" i="9"/>
  <c r="E241" i="9"/>
  <c r="H237" i="9"/>
  <c r="D237" i="9"/>
  <c r="I237" i="9"/>
  <c r="E237" i="9"/>
  <c r="F223" i="9"/>
  <c r="I223" i="9"/>
  <c r="G219" i="9"/>
  <c r="D219" i="9"/>
  <c r="H217" i="9"/>
  <c r="F213" i="9"/>
  <c r="G213" i="9"/>
  <c r="D213" i="9"/>
  <c r="G207" i="9"/>
  <c r="D207" i="9"/>
  <c r="F201" i="9"/>
  <c r="G201" i="9"/>
  <c r="D201" i="9"/>
  <c r="I199" i="9"/>
  <c r="D195" i="9"/>
  <c r="F195" i="9"/>
  <c r="G195" i="9"/>
  <c r="J196" i="9"/>
  <c r="I197" i="9" s="1"/>
  <c r="F187" i="9"/>
  <c r="D183" i="9"/>
  <c r="F183" i="9"/>
  <c r="G183" i="9"/>
  <c r="H181" i="9"/>
  <c r="D177" i="9"/>
  <c r="F177" i="9"/>
  <c r="E175" i="9"/>
  <c r="J172" i="9"/>
  <c r="H173" i="9" s="1"/>
  <c r="D159" i="9"/>
  <c r="F159" i="9"/>
  <c r="G159" i="9"/>
  <c r="E157" i="9"/>
  <c r="G153" i="9"/>
  <c r="F151" i="9"/>
  <c r="J154" i="9"/>
  <c r="H155" i="9" s="1"/>
  <c r="I151" i="9"/>
  <c r="G147" i="9"/>
  <c r="I147" i="9"/>
  <c r="D147" i="9"/>
  <c r="F141" i="9"/>
  <c r="G141" i="9"/>
  <c r="I141" i="9"/>
  <c r="G135" i="9"/>
  <c r="J136" i="9"/>
  <c r="H137" i="9" s="1"/>
  <c r="D129" i="9"/>
  <c r="G129" i="9"/>
  <c r="I123" i="9"/>
  <c r="D123" i="9"/>
  <c r="F123" i="9"/>
  <c r="E121" i="9"/>
  <c r="G117" i="9"/>
  <c r="F115" i="9"/>
  <c r="J118" i="9"/>
  <c r="H119" i="9" s="1"/>
  <c r="I115" i="9"/>
  <c r="G111" i="9"/>
  <c r="I111" i="9"/>
  <c r="D105" i="9"/>
  <c r="F105" i="9"/>
  <c r="G105" i="9"/>
  <c r="E103" i="9"/>
  <c r="G99" i="9"/>
  <c r="F97" i="9"/>
  <c r="J100" i="9"/>
  <c r="H101" i="9" s="1"/>
  <c r="I97" i="9"/>
  <c r="G93" i="9"/>
  <c r="I93" i="9"/>
  <c r="D93" i="9"/>
  <c r="F87" i="9"/>
  <c r="G87" i="9"/>
  <c r="I87" i="9"/>
  <c r="E85" i="9"/>
  <c r="G81" i="9"/>
  <c r="J82" i="9"/>
  <c r="H83" i="9" s="1"/>
  <c r="H75" i="9"/>
  <c r="J104" i="4"/>
  <c r="G75" i="9"/>
  <c r="J76" i="9"/>
  <c r="H77" i="9" s="1"/>
  <c r="D73" i="9"/>
  <c r="E69" i="9"/>
  <c r="G69" i="9"/>
  <c r="H69" i="9"/>
  <c r="J70" i="9"/>
  <c r="H71" i="9" s="1"/>
  <c r="D67" i="9"/>
  <c r="G63" i="9"/>
  <c r="H63" i="9"/>
  <c r="J64" i="9"/>
  <c r="I65" i="9" s="1"/>
  <c r="D61" i="9"/>
  <c r="G61" i="9"/>
  <c r="J58" i="9"/>
  <c r="H59" i="9" s="1"/>
  <c r="H51" i="9"/>
  <c r="E51" i="9"/>
  <c r="G51" i="9"/>
  <c r="G49" i="9"/>
  <c r="D49" i="9"/>
  <c r="E45" i="9"/>
  <c r="G45" i="9"/>
  <c r="H45" i="9"/>
  <c r="G43" i="9"/>
  <c r="E381" i="8"/>
  <c r="F381" i="8"/>
  <c r="G381" i="8"/>
  <c r="D381" i="8"/>
  <c r="H381" i="8"/>
  <c r="H291" i="8"/>
  <c r="E291" i="8"/>
  <c r="F291" i="8"/>
  <c r="H285" i="8"/>
  <c r="E285" i="8"/>
  <c r="F285" i="8"/>
  <c r="H279" i="8"/>
  <c r="E273" i="8"/>
  <c r="F273" i="8"/>
  <c r="G273" i="8"/>
  <c r="H273" i="8"/>
  <c r="G267" i="8"/>
  <c r="D267" i="8"/>
  <c r="H267" i="8"/>
  <c r="E267" i="8"/>
  <c r="J268" i="8"/>
  <c r="D269" i="8" s="1"/>
  <c r="D261" i="8"/>
  <c r="H261" i="8"/>
  <c r="E261" i="8"/>
  <c r="F261" i="8"/>
  <c r="G261" i="8"/>
  <c r="D255" i="8"/>
  <c r="H255" i="8"/>
  <c r="E255" i="8"/>
  <c r="G255" i="8"/>
  <c r="F255" i="8"/>
  <c r="E249" i="8"/>
  <c r="F249" i="8"/>
  <c r="G249" i="8"/>
  <c r="D249" i="8"/>
  <c r="H249" i="8"/>
  <c r="G243" i="8"/>
  <c r="H243" i="8"/>
  <c r="G237" i="8"/>
  <c r="H237" i="8"/>
  <c r="J220" i="8"/>
  <c r="D221" i="8" s="1"/>
  <c r="E207" i="8"/>
  <c r="G207" i="8"/>
  <c r="H207" i="8"/>
  <c r="D207" i="8"/>
  <c r="I207" i="8"/>
  <c r="G205" i="8"/>
  <c r="I205" i="8"/>
  <c r="E205" i="8"/>
  <c r="F205" i="8"/>
  <c r="D201" i="8"/>
  <c r="F199" i="8"/>
  <c r="G199" i="8"/>
  <c r="H199" i="8"/>
  <c r="J202" i="8"/>
  <c r="E203" i="8" s="1"/>
  <c r="E193" i="8"/>
  <c r="F193" i="8"/>
  <c r="G193" i="8"/>
  <c r="H193" i="8"/>
  <c r="H187" i="8"/>
  <c r="E187" i="8"/>
  <c r="D183" i="8"/>
  <c r="H181" i="8"/>
  <c r="E181" i="8"/>
  <c r="F181" i="8"/>
  <c r="G181" i="8"/>
  <c r="H175" i="8"/>
  <c r="E175" i="8"/>
  <c r="F175" i="8"/>
  <c r="G175" i="8"/>
  <c r="G169" i="8"/>
  <c r="H169" i="8"/>
  <c r="E169" i="8"/>
  <c r="J166" i="8"/>
  <c r="D165" i="8"/>
  <c r="H163" i="8"/>
  <c r="E163" i="8"/>
  <c r="F163" i="8"/>
  <c r="G163" i="8"/>
  <c r="H157" i="8"/>
  <c r="E157" i="8"/>
  <c r="F157" i="8"/>
  <c r="D153" i="8"/>
  <c r="H151" i="8"/>
  <c r="E151" i="8"/>
  <c r="D147" i="8"/>
  <c r="E145" i="8"/>
  <c r="F145" i="8"/>
  <c r="H145" i="8"/>
  <c r="D135" i="8"/>
  <c r="E133" i="8"/>
  <c r="J136" i="8"/>
  <c r="D137" i="8" s="1"/>
  <c r="E127" i="8"/>
  <c r="F127" i="8"/>
  <c r="H127" i="8"/>
  <c r="E121" i="8"/>
  <c r="H121" i="8"/>
  <c r="D117" i="8"/>
  <c r="J118" i="8"/>
  <c r="E119" i="8" s="1"/>
  <c r="E115" i="8"/>
  <c r="F115" i="8"/>
  <c r="G115" i="8"/>
  <c r="H115" i="8"/>
  <c r="G109" i="8"/>
  <c r="H109" i="8"/>
  <c r="J106" i="8"/>
  <c r="I107" i="8" s="1"/>
  <c r="D105" i="8"/>
  <c r="E103" i="8"/>
  <c r="D103" i="8"/>
  <c r="D97" i="8"/>
  <c r="H97" i="8"/>
  <c r="J94" i="8"/>
  <c r="E95" i="8" s="1"/>
  <c r="H91" i="8"/>
  <c r="D85" i="8"/>
  <c r="J88" i="8"/>
  <c r="F89" i="8" s="1"/>
  <c r="E85" i="8"/>
  <c r="H85" i="8"/>
  <c r="D73" i="8"/>
  <c r="E73" i="8"/>
  <c r="E67" i="8"/>
  <c r="H67" i="8"/>
  <c r="H61" i="8"/>
  <c r="H55" i="8"/>
  <c r="D55" i="8"/>
  <c r="H49" i="8"/>
  <c r="D49" i="8"/>
  <c r="D43" i="8"/>
  <c r="H289" i="7"/>
  <c r="E279" i="7"/>
  <c r="G279" i="7"/>
  <c r="H277" i="7"/>
  <c r="F277" i="7"/>
  <c r="G273" i="7"/>
  <c r="D265" i="7"/>
  <c r="H265" i="7"/>
  <c r="E265" i="7"/>
  <c r="F265" i="7"/>
  <c r="G265" i="7"/>
  <c r="H261" i="7"/>
  <c r="G259" i="7"/>
  <c r="E259" i="7"/>
  <c r="H255" i="7"/>
  <c r="D253" i="7"/>
  <c r="H253" i="7"/>
  <c r="E253" i="7"/>
  <c r="F253" i="7"/>
  <c r="G253" i="7"/>
  <c r="H249" i="7"/>
  <c r="F247" i="7"/>
  <c r="G247" i="7"/>
  <c r="D247" i="7"/>
  <c r="H247" i="7"/>
  <c r="E247" i="7"/>
  <c r="H243" i="7"/>
  <c r="E241" i="7"/>
  <c r="F241" i="7"/>
  <c r="G241" i="7"/>
  <c r="H225" i="7"/>
  <c r="I225" i="7"/>
  <c r="D225" i="7"/>
  <c r="F225" i="7"/>
  <c r="E223" i="7"/>
  <c r="J226" i="7"/>
  <c r="G227" i="7" s="1"/>
  <c r="G223" i="7"/>
  <c r="J220" i="7"/>
  <c r="E221" i="7" s="1"/>
  <c r="D219" i="7"/>
  <c r="G217" i="7"/>
  <c r="D217" i="7"/>
  <c r="H217" i="7"/>
  <c r="E217" i="7"/>
  <c r="F217" i="7"/>
  <c r="H213" i="7"/>
  <c r="I213" i="7"/>
  <c r="D213" i="7"/>
  <c r="F213" i="7"/>
  <c r="D211" i="7"/>
  <c r="H211" i="7"/>
  <c r="E211" i="7"/>
  <c r="F211" i="7"/>
  <c r="G211" i="7"/>
  <c r="H207" i="7"/>
  <c r="D207" i="7"/>
  <c r="D205" i="7"/>
  <c r="H205" i="7"/>
  <c r="G205" i="7"/>
  <c r="E205" i="7"/>
  <c r="F205" i="7"/>
  <c r="H201" i="7"/>
  <c r="I201" i="7"/>
  <c r="D201" i="7"/>
  <c r="F201" i="7"/>
  <c r="D199" i="7"/>
  <c r="H199" i="7"/>
  <c r="G199" i="7"/>
  <c r="E199" i="7"/>
  <c r="F199" i="7"/>
  <c r="J202" i="7"/>
  <c r="G203" i="7" s="1"/>
  <c r="F193" i="7"/>
  <c r="J196" i="7"/>
  <c r="I197" i="7" s="1"/>
  <c r="G193" i="7"/>
  <c r="D193" i="7"/>
  <c r="H193" i="7"/>
  <c r="F189" i="7"/>
  <c r="H189" i="7"/>
  <c r="I189" i="7"/>
  <c r="F187" i="7"/>
  <c r="G187" i="7"/>
  <c r="D187" i="7"/>
  <c r="H187" i="7"/>
  <c r="E187" i="7"/>
  <c r="D181" i="7"/>
  <c r="H181" i="7"/>
  <c r="E181" i="7"/>
  <c r="F181" i="7"/>
  <c r="G181" i="7"/>
  <c r="I177" i="7"/>
  <c r="D177" i="7"/>
  <c r="F177" i="7"/>
  <c r="H177" i="7"/>
  <c r="E175" i="7"/>
  <c r="F175" i="7"/>
  <c r="G175" i="7"/>
  <c r="D175" i="7"/>
  <c r="H175" i="7"/>
  <c r="D171" i="7"/>
  <c r="E169" i="7"/>
  <c r="F169" i="7"/>
  <c r="G169" i="7"/>
  <c r="J172" i="7"/>
  <c r="D173" i="7" s="1"/>
  <c r="I165" i="7"/>
  <c r="D165" i="7"/>
  <c r="F165" i="7"/>
  <c r="H165" i="7"/>
  <c r="E163" i="7"/>
  <c r="F163" i="7"/>
  <c r="G163" i="7"/>
  <c r="D163" i="7"/>
  <c r="H163" i="7"/>
  <c r="F157" i="7"/>
  <c r="G157" i="7"/>
  <c r="D157" i="7"/>
  <c r="H157" i="7"/>
  <c r="E157" i="7"/>
  <c r="F153" i="7"/>
  <c r="H153" i="7"/>
  <c r="I153" i="7"/>
  <c r="D153" i="7"/>
  <c r="G151" i="7"/>
  <c r="D151" i="7"/>
  <c r="H151" i="7"/>
  <c r="E151" i="7"/>
  <c r="F151" i="7"/>
  <c r="J154" i="7"/>
  <c r="E155" i="7" s="1"/>
  <c r="E145" i="7"/>
  <c r="F145" i="7"/>
  <c r="G145" i="7"/>
  <c r="D145" i="7"/>
  <c r="H145" i="7"/>
  <c r="H141" i="7"/>
  <c r="D139" i="7"/>
  <c r="H139" i="7"/>
  <c r="G139" i="7"/>
  <c r="E139" i="7"/>
  <c r="F139" i="7"/>
  <c r="E133" i="7"/>
  <c r="F133" i="7"/>
  <c r="G133" i="7"/>
  <c r="D133" i="7"/>
  <c r="H133" i="7"/>
  <c r="G127" i="7"/>
  <c r="D127" i="7"/>
  <c r="H127" i="7"/>
  <c r="E127" i="7"/>
  <c r="F127" i="7"/>
  <c r="H123" i="7"/>
  <c r="D123" i="7"/>
  <c r="J124" i="7"/>
  <c r="D121" i="7"/>
  <c r="H121" i="7"/>
  <c r="E121" i="7"/>
  <c r="F121" i="7"/>
  <c r="G121" i="7"/>
  <c r="I117" i="7"/>
  <c r="D117" i="7"/>
  <c r="F117" i="7"/>
  <c r="J118" i="7"/>
  <c r="F119" i="7" s="1"/>
  <c r="J112" i="7"/>
  <c r="E105" i="7"/>
  <c r="H105" i="7"/>
  <c r="I105" i="7"/>
  <c r="E103" i="7"/>
  <c r="F103" i="7"/>
  <c r="G103" i="7"/>
  <c r="D103" i="7"/>
  <c r="H103" i="7"/>
  <c r="E99" i="7"/>
  <c r="F99" i="7"/>
  <c r="H99" i="7"/>
  <c r="D99" i="7"/>
  <c r="I99" i="7"/>
  <c r="G97" i="7"/>
  <c r="D97" i="7"/>
  <c r="H97" i="7"/>
  <c r="E97" i="7"/>
  <c r="F97" i="7"/>
  <c r="H93" i="7"/>
  <c r="I93" i="7"/>
  <c r="E93" i="7"/>
  <c r="G91" i="7"/>
  <c r="D91" i="7"/>
  <c r="H91" i="7"/>
  <c r="E91" i="7"/>
  <c r="F91" i="7"/>
  <c r="J88" i="7"/>
  <c r="D89" i="7" s="1"/>
  <c r="H87" i="7"/>
  <c r="G79" i="7"/>
  <c r="D79" i="7"/>
  <c r="H79" i="7"/>
  <c r="J82" i="7"/>
  <c r="I83" i="7" s="1"/>
  <c r="H75" i="7"/>
  <c r="E75" i="7"/>
  <c r="F73" i="7"/>
  <c r="G73" i="7"/>
  <c r="J76" i="7"/>
  <c r="F77" i="7" s="1"/>
  <c r="I69" i="7"/>
  <c r="E69" i="7"/>
  <c r="H69" i="7"/>
  <c r="J70" i="7"/>
  <c r="I71" i="7" s="1"/>
  <c r="F67" i="7"/>
  <c r="G67" i="7"/>
  <c r="D63" i="7"/>
  <c r="I63" i="7"/>
  <c r="E63" i="7"/>
  <c r="F63" i="7"/>
  <c r="H63" i="7"/>
  <c r="G61" i="7"/>
  <c r="J64" i="7"/>
  <c r="I65" i="7" s="1"/>
  <c r="D61" i="7"/>
  <c r="H61" i="7"/>
  <c r="E61" i="7"/>
  <c r="E57" i="7"/>
  <c r="H57" i="7"/>
  <c r="I57" i="7"/>
  <c r="F55" i="7"/>
  <c r="G55" i="7"/>
  <c r="D55" i="7"/>
  <c r="H55" i="7"/>
  <c r="E55" i="7"/>
  <c r="H51" i="7"/>
  <c r="D49" i="7"/>
  <c r="H49" i="7"/>
  <c r="E49" i="7"/>
  <c r="F49" i="7"/>
  <c r="G49" i="7"/>
  <c r="I45" i="7"/>
  <c r="E45" i="7"/>
  <c r="H45" i="7"/>
  <c r="H43" i="7"/>
  <c r="F43" i="7"/>
  <c r="G43" i="7"/>
  <c r="E379" i="6"/>
  <c r="G436" i="4"/>
  <c r="E289" i="6"/>
  <c r="G279" i="6"/>
  <c r="F265" i="6"/>
  <c r="I265" i="6"/>
  <c r="H261" i="6"/>
  <c r="E259" i="6"/>
  <c r="F259" i="6"/>
  <c r="G259" i="6"/>
  <c r="D253" i="6"/>
  <c r="F253" i="6"/>
  <c r="G253" i="6"/>
  <c r="I253" i="6"/>
  <c r="I249" i="6"/>
  <c r="E249" i="6"/>
  <c r="H249" i="6"/>
  <c r="F247" i="6"/>
  <c r="D243" i="6"/>
  <c r="D241" i="6"/>
  <c r="I241" i="6"/>
  <c r="E241" i="6"/>
  <c r="G241" i="6"/>
  <c r="F241" i="6"/>
  <c r="I225" i="6"/>
  <c r="E225" i="6"/>
  <c r="H225" i="6"/>
  <c r="F223" i="6"/>
  <c r="D219" i="6"/>
  <c r="G217" i="6"/>
  <c r="D217" i="6"/>
  <c r="I217" i="6"/>
  <c r="E217" i="6"/>
  <c r="F217" i="6"/>
  <c r="I211" i="6"/>
  <c r="G211" i="6"/>
  <c r="I207" i="6"/>
  <c r="F205" i="6"/>
  <c r="J208" i="6"/>
  <c r="D201" i="6"/>
  <c r="J230" i="4"/>
  <c r="F231" i="4" s="1"/>
  <c r="H201" i="6"/>
  <c r="G199" i="6"/>
  <c r="J202" i="6"/>
  <c r="E199" i="6"/>
  <c r="I193" i="6"/>
  <c r="D193" i="6"/>
  <c r="F193" i="6"/>
  <c r="J196" i="6"/>
  <c r="G189" i="6"/>
  <c r="D189" i="6"/>
  <c r="H189" i="6"/>
  <c r="E189" i="6"/>
  <c r="J190" i="6"/>
  <c r="H187" i="6"/>
  <c r="D187" i="6"/>
  <c r="F187" i="6"/>
  <c r="G187" i="6"/>
  <c r="G183" i="6"/>
  <c r="H183" i="6"/>
  <c r="D183" i="6"/>
  <c r="E183" i="6"/>
  <c r="F183" i="6"/>
  <c r="J212" i="4"/>
  <c r="G213" i="4" s="1"/>
  <c r="F181" i="6"/>
  <c r="G181" i="6"/>
  <c r="H181" i="6"/>
  <c r="J178" i="6"/>
  <c r="F177" i="6"/>
  <c r="G177" i="6"/>
  <c r="F175" i="6"/>
  <c r="G175" i="6"/>
  <c r="H175" i="6"/>
  <c r="D175" i="6"/>
  <c r="F171" i="6"/>
  <c r="G171" i="6"/>
  <c r="D171" i="6"/>
  <c r="H171" i="6"/>
  <c r="G169" i="6"/>
  <c r="H169" i="6"/>
  <c r="D169" i="6"/>
  <c r="F169" i="6"/>
  <c r="G165" i="6"/>
  <c r="D165" i="6"/>
  <c r="H165" i="6"/>
  <c r="E165" i="6"/>
  <c r="D163" i="6"/>
  <c r="F163" i="6"/>
  <c r="H163" i="6"/>
  <c r="G163" i="6"/>
  <c r="J166" i="6"/>
  <c r="H167" i="6" s="1"/>
  <c r="E159" i="6"/>
  <c r="F159" i="6"/>
  <c r="G159" i="6"/>
  <c r="D159" i="6"/>
  <c r="H159" i="6"/>
  <c r="H157" i="6"/>
  <c r="D157" i="6"/>
  <c r="F157" i="6"/>
  <c r="G153" i="6"/>
  <c r="E153" i="6"/>
  <c r="F153" i="6"/>
  <c r="G151" i="6"/>
  <c r="J154" i="6"/>
  <c r="H151" i="6"/>
  <c r="D147" i="6"/>
  <c r="H147" i="6"/>
  <c r="E147" i="6"/>
  <c r="F147" i="6"/>
  <c r="G147" i="6"/>
  <c r="F145" i="6"/>
  <c r="G145" i="6"/>
  <c r="H145" i="6"/>
  <c r="D145" i="6"/>
  <c r="G139" i="6"/>
  <c r="H139" i="6"/>
  <c r="D139" i="6"/>
  <c r="F139" i="6"/>
  <c r="J136" i="6"/>
  <c r="F137" i="6" s="1"/>
  <c r="F135" i="6"/>
  <c r="G135" i="6"/>
  <c r="F133" i="6"/>
  <c r="G133" i="6"/>
  <c r="H133" i="6"/>
  <c r="D133" i="6"/>
  <c r="F129" i="6"/>
  <c r="G129" i="6"/>
  <c r="D129" i="6"/>
  <c r="H129" i="6"/>
  <c r="H127" i="6"/>
  <c r="D127" i="6"/>
  <c r="F123" i="6"/>
  <c r="G123" i="6"/>
  <c r="D123" i="6"/>
  <c r="H123" i="6"/>
  <c r="E123" i="6"/>
  <c r="D121" i="6"/>
  <c r="F121" i="6"/>
  <c r="H121" i="6"/>
  <c r="G121" i="6"/>
  <c r="J124" i="6"/>
  <c r="E117" i="6"/>
  <c r="J118" i="6"/>
  <c r="F117" i="6"/>
  <c r="G117" i="6"/>
  <c r="H115" i="6"/>
  <c r="D115" i="6"/>
  <c r="E111" i="6"/>
  <c r="F111" i="6"/>
  <c r="G111" i="6"/>
  <c r="D111" i="6"/>
  <c r="H111" i="6"/>
  <c r="G109" i="6"/>
  <c r="H109" i="6"/>
  <c r="D109" i="6"/>
  <c r="F109" i="6"/>
  <c r="F105" i="6"/>
  <c r="G105" i="6"/>
  <c r="D105" i="6"/>
  <c r="H105" i="6"/>
  <c r="E105" i="6"/>
  <c r="F103" i="6"/>
  <c r="G103" i="6"/>
  <c r="J106" i="6"/>
  <c r="H103" i="6"/>
  <c r="D99" i="6"/>
  <c r="H99" i="6"/>
  <c r="E99" i="6"/>
  <c r="F99" i="6"/>
  <c r="G99" i="6"/>
  <c r="F97" i="6"/>
  <c r="G97" i="6"/>
  <c r="H97" i="6"/>
  <c r="D97" i="6"/>
  <c r="D93" i="6"/>
  <c r="H93" i="6"/>
  <c r="G93" i="6"/>
  <c r="E93" i="6"/>
  <c r="F91" i="6"/>
  <c r="J94" i="6"/>
  <c r="H91" i="6"/>
  <c r="D87" i="6"/>
  <c r="H87" i="6"/>
  <c r="E87" i="6"/>
  <c r="F87" i="6"/>
  <c r="G87" i="6"/>
  <c r="G85" i="6"/>
  <c r="J88" i="6"/>
  <c r="H85" i="6"/>
  <c r="D85" i="6"/>
  <c r="E81" i="6"/>
  <c r="J82" i="6"/>
  <c r="F81" i="6"/>
  <c r="G81" i="6"/>
  <c r="D81" i="6"/>
  <c r="H81" i="6"/>
  <c r="G79" i="6"/>
  <c r="H79" i="6"/>
  <c r="D79" i="6"/>
  <c r="F79" i="6"/>
  <c r="J76" i="6"/>
  <c r="G75" i="6"/>
  <c r="H73" i="6"/>
  <c r="D73" i="6"/>
  <c r="F73" i="6"/>
  <c r="F69" i="6"/>
  <c r="G69" i="6"/>
  <c r="E63" i="6"/>
  <c r="F63" i="6"/>
  <c r="G63" i="6"/>
  <c r="D63" i="6"/>
  <c r="H63" i="6"/>
  <c r="J64" i="6"/>
  <c r="H61" i="6"/>
  <c r="D61" i="6"/>
  <c r="F61" i="6"/>
  <c r="F57" i="6"/>
  <c r="G57" i="6"/>
  <c r="D57" i="6"/>
  <c r="H57" i="6"/>
  <c r="E57" i="6"/>
  <c r="D55" i="6"/>
  <c r="I55" i="6"/>
  <c r="F55" i="6"/>
  <c r="G55" i="6"/>
  <c r="H55" i="6"/>
  <c r="D51" i="6"/>
  <c r="H51" i="6"/>
  <c r="E51" i="6"/>
  <c r="F51" i="6"/>
  <c r="G51" i="6"/>
  <c r="J52" i="6"/>
  <c r="E45" i="6"/>
  <c r="F45" i="6"/>
  <c r="G45" i="6"/>
  <c r="H43" i="6"/>
  <c r="J46" i="6"/>
  <c r="F43" i="6"/>
  <c r="F291" i="5"/>
  <c r="J292" i="5"/>
  <c r="D293" i="5" s="1"/>
  <c r="I277" i="5"/>
  <c r="J274" i="5"/>
  <c r="G275" i="5" s="1"/>
  <c r="E267" i="5"/>
  <c r="F267" i="5"/>
  <c r="F261" i="5"/>
  <c r="H261" i="5"/>
  <c r="D261" i="5"/>
  <c r="H253" i="5"/>
  <c r="F243" i="5"/>
  <c r="E243" i="5"/>
  <c r="E237" i="5"/>
  <c r="F237" i="5"/>
  <c r="H260" i="4"/>
  <c r="H261" i="4" s="1"/>
  <c r="E260" i="4"/>
  <c r="I258" i="4"/>
  <c r="F211" i="5"/>
  <c r="I207" i="5"/>
  <c r="E193" i="5"/>
  <c r="D183" i="5"/>
  <c r="J210" i="4"/>
  <c r="G171" i="5"/>
  <c r="F141" i="5"/>
  <c r="E135" i="5"/>
  <c r="J130" i="5"/>
  <c r="D131" i="5" s="1"/>
  <c r="J110" i="4"/>
  <c r="G343" i="4"/>
  <c r="I347" i="4"/>
  <c r="J339" i="4"/>
  <c r="H10" i="4"/>
  <c r="E13" i="4"/>
  <c r="F13" i="4"/>
  <c r="H13" i="4"/>
  <c r="E291" i="5"/>
  <c r="G291" i="5"/>
  <c r="D291" i="5"/>
  <c r="H291" i="5"/>
  <c r="F289" i="5"/>
  <c r="G289" i="5"/>
  <c r="I289" i="5"/>
  <c r="D289" i="5"/>
  <c r="F285" i="5"/>
  <c r="G285" i="5"/>
  <c r="D285" i="5"/>
  <c r="H285" i="5"/>
  <c r="H283" i="5"/>
  <c r="G279" i="5"/>
  <c r="D279" i="5"/>
  <c r="H279" i="5"/>
  <c r="E279" i="5"/>
  <c r="F279" i="5"/>
  <c r="E258" i="4"/>
  <c r="F277" i="5"/>
  <c r="G277" i="5"/>
  <c r="H277" i="5"/>
  <c r="D273" i="5"/>
  <c r="H273" i="5"/>
  <c r="E273" i="5"/>
  <c r="F273" i="5"/>
  <c r="G273" i="5"/>
  <c r="G267" i="5"/>
  <c r="D267" i="5"/>
  <c r="H267" i="5"/>
  <c r="H265" i="5"/>
  <c r="D265" i="5"/>
  <c r="I265" i="5"/>
  <c r="F265" i="5"/>
  <c r="G265" i="5"/>
  <c r="G261" i="5"/>
  <c r="H259" i="5"/>
  <c r="G255" i="5"/>
  <c r="J256" i="5"/>
  <c r="H257" i="5" s="1"/>
  <c r="G249" i="5"/>
  <c r="D249" i="5"/>
  <c r="H249" i="5"/>
  <c r="E249" i="5"/>
  <c r="F249" i="5"/>
  <c r="I247" i="5"/>
  <c r="G243" i="5"/>
  <c r="H232" i="5"/>
  <c r="D243" i="5"/>
  <c r="H243" i="5"/>
  <c r="I260" i="4"/>
  <c r="F241" i="5"/>
  <c r="G241" i="5"/>
  <c r="I241" i="5"/>
  <c r="D241" i="5"/>
  <c r="D237" i="5"/>
  <c r="H237" i="5"/>
  <c r="G237" i="5"/>
  <c r="G258" i="4"/>
  <c r="H258" i="4"/>
  <c r="D225" i="5"/>
  <c r="D219" i="5"/>
  <c r="F219" i="5"/>
  <c r="E217" i="5"/>
  <c r="J220" i="5"/>
  <c r="H221" i="5" s="1"/>
  <c r="J214" i="5"/>
  <c r="E215" i="5" s="1"/>
  <c r="H211" i="5"/>
  <c r="F207" i="5"/>
  <c r="E205" i="5"/>
  <c r="J228" i="4"/>
  <c r="F193" i="5"/>
  <c r="H193" i="5"/>
  <c r="I189" i="5"/>
  <c r="J218" i="4"/>
  <c r="J216" i="4"/>
  <c r="E181" i="5"/>
  <c r="J184" i="5"/>
  <c r="F185" i="5" s="1"/>
  <c r="E177" i="5"/>
  <c r="F177" i="5"/>
  <c r="F175" i="5"/>
  <c r="G175" i="5"/>
  <c r="H175" i="5"/>
  <c r="E159" i="5"/>
  <c r="J154" i="5"/>
  <c r="F155" i="5" s="1"/>
  <c r="G141" i="5"/>
  <c r="D141" i="5"/>
  <c r="H141" i="5"/>
  <c r="J142" i="5"/>
  <c r="F143" i="5" s="1"/>
  <c r="F135" i="5"/>
  <c r="D129" i="5"/>
  <c r="H129" i="5"/>
  <c r="F129" i="5"/>
  <c r="G129" i="5"/>
  <c r="E123" i="5"/>
  <c r="J150" i="4"/>
  <c r="H151" i="4" s="1"/>
  <c r="F111" i="5"/>
  <c r="D109" i="5"/>
  <c r="D105" i="5"/>
  <c r="J106" i="5"/>
  <c r="F107" i="5" s="1"/>
  <c r="F99" i="5"/>
  <c r="J128" i="4"/>
  <c r="G87" i="5"/>
  <c r="D87" i="5"/>
  <c r="H87" i="5"/>
  <c r="E87" i="5"/>
  <c r="F87" i="5"/>
  <c r="E81" i="5"/>
  <c r="F69" i="5"/>
  <c r="G69" i="5"/>
  <c r="D69" i="5"/>
  <c r="H69" i="5"/>
  <c r="E69" i="5"/>
  <c r="E423" i="4"/>
  <c r="E327" i="4"/>
  <c r="G327" i="4"/>
  <c r="G63" i="4"/>
  <c r="I61" i="4"/>
  <c r="J64" i="4"/>
  <c r="H65" i="4" s="1"/>
  <c r="J22" i="4"/>
  <c r="I10" i="4"/>
  <c r="J16" i="4"/>
  <c r="J122" i="4"/>
  <c r="J134" i="4"/>
  <c r="J140" i="4"/>
  <c r="J146" i="4"/>
  <c r="G147" i="4" s="1"/>
  <c r="G260" i="4"/>
  <c r="J198" i="4"/>
  <c r="J86" i="4"/>
  <c r="J92" i="4"/>
  <c r="J98" i="4"/>
  <c r="F99" i="4" s="1"/>
  <c r="J168" i="4"/>
  <c r="J52" i="4"/>
  <c r="G10" i="4"/>
  <c r="D13" i="4"/>
  <c r="D19" i="4"/>
  <c r="G61" i="4"/>
  <c r="E63" i="4"/>
  <c r="J84" i="4"/>
  <c r="J8" i="4"/>
  <c r="I15" i="4"/>
  <c r="I21" i="4"/>
  <c r="J58" i="4"/>
  <c r="J72" i="4"/>
  <c r="D15" i="4"/>
  <c r="D21" i="4"/>
  <c r="J50" i="4"/>
  <c r="J74" i="4"/>
  <c r="D10" i="4"/>
  <c r="E15" i="4"/>
  <c r="J56" i="4"/>
  <c r="E10" i="4"/>
  <c r="F15" i="4"/>
  <c r="J78" i="4"/>
  <c r="J80" i="4"/>
  <c r="J6" i="4"/>
  <c r="F10" i="4"/>
  <c r="E61" i="4"/>
  <c r="J176" i="4"/>
  <c r="J186" i="4"/>
  <c r="J170" i="4"/>
  <c r="J174" i="4"/>
  <c r="J180" i="4"/>
  <c r="J188" i="4"/>
  <c r="J192" i="4"/>
  <c r="H193" i="4" s="1"/>
  <c r="J90" i="4"/>
  <c r="H91" i="4" s="1"/>
  <c r="J96" i="4"/>
  <c r="J102" i="4"/>
  <c r="J108" i="4"/>
  <c r="J114" i="4"/>
  <c r="J120" i="4"/>
  <c r="H121" i="4" s="1"/>
  <c r="J126" i="4"/>
  <c r="J132" i="4"/>
  <c r="J144" i="4"/>
  <c r="J152" i="4"/>
  <c r="H153" i="4" s="1"/>
  <c r="J164" i="4"/>
  <c r="J194" i="4"/>
  <c r="J156" i="4"/>
  <c r="J158" i="4"/>
  <c r="J200" i="4"/>
  <c r="J162" i="4"/>
  <c r="J182" i="4"/>
  <c r="J328" i="4"/>
  <c r="J346" i="4"/>
  <c r="H349" i="4"/>
  <c r="H352" i="4"/>
  <c r="J337" i="4"/>
  <c r="J341" i="4"/>
  <c r="J340" i="4"/>
  <c r="J424" i="4"/>
  <c r="D425" i="4" s="1"/>
  <c r="F436" i="4"/>
  <c r="G331" i="4"/>
  <c r="E331" i="4"/>
  <c r="I331" i="4"/>
  <c r="H331" i="4"/>
  <c r="H436" i="4"/>
  <c r="E325" i="4"/>
  <c r="J334" i="4"/>
  <c r="F335" i="4" s="1"/>
  <c r="I349" i="4"/>
  <c r="F352" i="4"/>
  <c r="J360" i="4"/>
  <c r="J432" i="4"/>
  <c r="D349" i="4"/>
  <c r="G352" i="4"/>
  <c r="E349" i="4"/>
  <c r="J350" i="4"/>
  <c r="J362" i="4"/>
  <c r="E421" i="4"/>
  <c r="J434" i="4"/>
  <c r="F435" i="4" s="1"/>
  <c r="E179" i="17"/>
  <c r="G191" i="17"/>
  <c r="G13" i="17"/>
  <c r="E15" i="17"/>
  <c r="G19" i="17"/>
  <c r="E21" i="17"/>
  <c r="G25" i="17"/>
  <c r="E27" i="17"/>
  <c r="G31" i="17"/>
  <c r="E33" i="17"/>
  <c r="G43" i="17"/>
  <c r="E43" i="17"/>
  <c r="J46" i="17"/>
  <c r="G85" i="17"/>
  <c r="E85" i="17"/>
  <c r="J88" i="17"/>
  <c r="G73" i="17"/>
  <c r="E73" i="17"/>
  <c r="G79" i="17"/>
  <c r="E79" i="17"/>
  <c r="G341" i="17"/>
  <c r="D365" i="17"/>
  <c r="E365" i="17"/>
  <c r="G365" i="17"/>
  <c r="I13" i="17"/>
  <c r="I19" i="17"/>
  <c r="I25" i="17"/>
  <c r="I31" i="17"/>
  <c r="G67" i="17"/>
  <c r="E67" i="17"/>
  <c r="J70" i="17"/>
  <c r="D73" i="17"/>
  <c r="J76" i="17"/>
  <c r="D79" i="17"/>
  <c r="I131" i="17"/>
  <c r="H131" i="17"/>
  <c r="G131" i="17"/>
  <c r="E131" i="17"/>
  <c r="D13" i="17"/>
  <c r="D19" i="17"/>
  <c r="D25" i="17"/>
  <c r="D31" i="17"/>
  <c r="G61" i="17"/>
  <c r="E61" i="17"/>
  <c r="J64" i="17"/>
  <c r="D67" i="17"/>
  <c r="F73" i="17"/>
  <c r="F79" i="17"/>
  <c r="G103" i="17"/>
  <c r="F103" i="17"/>
  <c r="E103" i="17"/>
  <c r="D203" i="17"/>
  <c r="E13" i="17"/>
  <c r="E19" i="17"/>
  <c r="E25" i="17"/>
  <c r="E31" i="17"/>
  <c r="G55" i="17"/>
  <c r="E55" i="17"/>
  <c r="J58" i="17"/>
  <c r="D61" i="17"/>
  <c r="F67" i="17"/>
  <c r="H73" i="17"/>
  <c r="H79" i="17"/>
  <c r="G97" i="17"/>
  <c r="E97" i="17"/>
  <c r="J100" i="17"/>
  <c r="D103" i="17"/>
  <c r="H115" i="17"/>
  <c r="G115" i="17"/>
  <c r="F115" i="17"/>
  <c r="E115" i="17"/>
  <c r="H121" i="17"/>
  <c r="G121" i="17"/>
  <c r="F121" i="17"/>
  <c r="E121" i="17"/>
  <c r="H127" i="17"/>
  <c r="G127" i="17"/>
  <c r="F127" i="17"/>
  <c r="E127" i="17"/>
  <c r="H133" i="17"/>
  <c r="G133" i="17"/>
  <c r="F133" i="17"/>
  <c r="E133" i="17"/>
  <c r="H139" i="17"/>
  <c r="G139" i="17"/>
  <c r="F139" i="17"/>
  <c r="E139" i="17"/>
  <c r="H145" i="17"/>
  <c r="G145" i="17"/>
  <c r="F145" i="17"/>
  <c r="E145" i="17"/>
  <c r="H151" i="17"/>
  <c r="G151" i="17"/>
  <c r="F151" i="17"/>
  <c r="E151" i="17"/>
  <c r="H157" i="17"/>
  <c r="G157" i="17"/>
  <c r="F157" i="17"/>
  <c r="E157" i="17"/>
  <c r="G165" i="17"/>
  <c r="I165" i="17"/>
  <c r="H165" i="17"/>
  <c r="F165" i="17"/>
  <c r="E165" i="17"/>
  <c r="G177" i="17"/>
  <c r="I177" i="17"/>
  <c r="H177" i="17"/>
  <c r="F177" i="17"/>
  <c r="E177" i="17"/>
  <c r="G189" i="17"/>
  <c r="I189" i="17"/>
  <c r="H189" i="17"/>
  <c r="F189" i="17"/>
  <c r="E189" i="17"/>
  <c r="I359" i="17"/>
  <c r="G49" i="17"/>
  <c r="E49" i="17"/>
  <c r="J52" i="17"/>
  <c r="D55" i="17"/>
  <c r="F61" i="17"/>
  <c r="H67" i="17"/>
  <c r="I73" i="17"/>
  <c r="I79" i="17"/>
  <c r="G91" i="17"/>
  <c r="E91" i="17"/>
  <c r="J94" i="17"/>
  <c r="D97" i="17"/>
  <c r="H103" i="17"/>
  <c r="H109" i="17"/>
  <c r="G109" i="17"/>
  <c r="F109" i="17"/>
  <c r="E109" i="17"/>
  <c r="D115" i="17"/>
  <c r="D121" i="17"/>
  <c r="D127" i="17"/>
  <c r="D133" i="17"/>
  <c r="D139" i="17"/>
  <c r="D145" i="17"/>
  <c r="D151" i="17"/>
  <c r="D157" i="17"/>
  <c r="D165" i="17"/>
  <c r="D177" i="17"/>
  <c r="D189" i="17"/>
  <c r="F277" i="17"/>
  <c r="D277" i="17"/>
  <c r="I277" i="17"/>
  <c r="G277" i="17"/>
  <c r="H299" i="17"/>
  <c r="J302" i="17"/>
  <c r="J310" i="17"/>
  <c r="I45" i="17"/>
  <c r="I51" i="17"/>
  <c r="I57" i="17"/>
  <c r="I63" i="17"/>
  <c r="I69" i="17"/>
  <c r="I81" i="17"/>
  <c r="I87" i="17"/>
  <c r="I93" i="17"/>
  <c r="I99" i="17"/>
  <c r="I105" i="17"/>
  <c r="I111" i="17"/>
  <c r="I171" i="17"/>
  <c r="I183" i="17"/>
  <c r="E277" i="17"/>
  <c r="J280" i="17"/>
  <c r="J286" i="17"/>
  <c r="I195" i="17"/>
  <c r="G195" i="17"/>
  <c r="J268" i="17"/>
  <c r="H277" i="17"/>
  <c r="D297" i="17"/>
  <c r="H297" i="17"/>
  <c r="G297" i="17"/>
  <c r="H307" i="17"/>
  <c r="F307" i="17"/>
  <c r="D307" i="17"/>
  <c r="I307" i="17"/>
  <c r="E307" i="17"/>
  <c r="H313" i="17"/>
  <c r="F313" i="17"/>
  <c r="D313" i="17"/>
  <c r="I313" i="17"/>
  <c r="E313" i="17"/>
  <c r="H319" i="17"/>
  <c r="F319" i="17"/>
  <c r="D319" i="17"/>
  <c r="I319" i="17"/>
  <c r="E319" i="17"/>
  <c r="H325" i="17"/>
  <c r="F325" i="17"/>
  <c r="D325" i="17"/>
  <c r="I325" i="17"/>
  <c r="E325" i="17"/>
  <c r="H331" i="17"/>
  <c r="F331" i="17"/>
  <c r="D331" i="17"/>
  <c r="I331" i="17"/>
  <c r="E331" i="17"/>
  <c r="H337" i="17"/>
  <c r="F337" i="17"/>
  <c r="D337" i="17"/>
  <c r="I337" i="17"/>
  <c r="E337" i="17"/>
  <c r="H343" i="17"/>
  <c r="F343" i="17"/>
  <c r="D343" i="17"/>
  <c r="I343" i="17"/>
  <c r="E343" i="17"/>
  <c r="H349" i="17"/>
  <c r="F349" i="17"/>
  <c r="D349" i="17"/>
  <c r="I349" i="17"/>
  <c r="E349" i="17"/>
  <c r="H355" i="17"/>
  <c r="F355" i="17"/>
  <c r="D355" i="17"/>
  <c r="I355" i="17"/>
  <c r="E355" i="17"/>
  <c r="H361" i="17"/>
  <c r="F361" i="17"/>
  <c r="D361" i="17"/>
  <c r="I361" i="17"/>
  <c r="E361" i="17"/>
  <c r="D171" i="17"/>
  <c r="D183" i="17"/>
  <c r="D195" i="17"/>
  <c r="D279" i="17"/>
  <c r="H279" i="17"/>
  <c r="G279" i="17"/>
  <c r="D285" i="17"/>
  <c r="H285" i="17"/>
  <c r="E285" i="17"/>
  <c r="E297" i="17"/>
  <c r="G307" i="17"/>
  <c r="G313" i="17"/>
  <c r="G319" i="17"/>
  <c r="G325" i="17"/>
  <c r="G331" i="17"/>
  <c r="G337" i="17"/>
  <c r="G343" i="17"/>
  <c r="G349" i="17"/>
  <c r="G355" i="17"/>
  <c r="G361" i="17"/>
  <c r="D267" i="17"/>
  <c r="H267" i="17"/>
  <c r="E267" i="17"/>
  <c r="D291" i="17"/>
  <c r="H291" i="17"/>
  <c r="G291" i="17"/>
  <c r="E291" i="17"/>
  <c r="F309" i="17"/>
  <c r="D309" i="17"/>
  <c r="H309" i="17"/>
  <c r="E309" i="17"/>
  <c r="I309" i="17"/>
  <c r="F315" i="17"/>
  <c r="D315" i="17"/>
  <c r="H315" i="17"/>
  <c r="E315" i="17"/>
  <c r="I315" i="17"/>
  <c r="F321" i="17"/>
  <c r="D321" i="17"/>
  <c r="H321" i="17"/>
  <c r="E321" i="17"/>
  <c r="I321" i="17"/>
  <c r="F327" i="17"/>
  <c r="D327" i="17"/>
  <c r="H327" i="17"/>
  <c r="E327" i="17"/>
  <c r="I327" i="17"/>
  <c r="F333" i="17"/>
  <c r="D333" i="17"/>
  <c r="H333" i="17"/>
  <c r="E333" i="17"/>
  <c r="I333" i="17"/>
  <c r="F339" i="17"/>
  <c r="D339" i="17"/>
  <c r="H339" i="17"/>
  <c r="E339" i="17"/>
  <c r="I339" i="17"/>
  <c r="F345" i="17"/>
  <c r="D345" i="17"/>
  <c r="H345" i="17"/>
  <c r="E345" i="17"/>
  <c r="I345" i="17"/>
  <c r="F351" i="17"/>
  <c r="D351" i="17"/>
  <c r="H351" i="17"/>
  <c r="E351" i="17"/>
  <c r="I351" i="17"/>
  <c r="F357" i="17"/>
  <c r="D357" i="17"/>
  <c r="H357" i="17"/>
  <c r="E357" i="17"/>
  <c r="I357" i="17"/>
  <c r="F363" i="17"/>
  <c r="D363" i="17"/>
  <c r="H363" i="17"/>
  <c r="E363" i="17"/>
  <c r="I363" i="17"/>
  <c r="D273" i="17"/>
  <c r="H273" i="17"/>
  <c r="G273" i="17"/>
  <c r="E273" i="17"/>
  <c r="F295" i="17"/>
  <c r="D295" i="17"/>
  <c r="I295" i="17"/>
  <c r="G295" i="17"/>
  <c r="G201" i="17"/>
  <c r="G207" i="17"/>
  <c r="G213" i="17"/>
  <c r="G219" i="17"/>
  <c r="G225" i="17"/>
  <c r="G237" i="17"/>
  <c r="G243" i="17"/>
  <c r="G249" i="17"/>
  <c r="G255" i="17"/>
  <c r="G261" i="17"/>
  <c r="F271" i="17"/>
  <c r="D271" i="17"/>
  <c r="F289" i="17"/>
  <c r="D289" i="17"/>
  <c r="F283" i="17"/>
  <c r="D283" i="17"/>
  <c r="J300" i="17"/>
  <c r="H379" i="17"/>
  <c r="F379" i="17"/>
  <c r="E379" i="17"/>
  <c r="D379" i="17"/>
  <c r="H381" i="17"/>
  <c r="I381" i="17"/>
  <c r="D381" i="17"/>
  <c r="G35" i="16"/>
  <c r="D35" i="16"/>
  <c r="F115" i="16"/>
  <c r="H115" i="16"/>
  <c r="G115" i="16"/>
  <c r="D115" i="16"/>
  <c r="I115" i="16"/>
  <c r="F175" i="16"/>
  <c r="G175" i="16"/>
  <c r="I175" i="16"/>
  <c r="H175" i="16"/>
  <c r="D175" i="16"/>
  <c r="E175" i="16"/>
  <c r="F211" i="16"/>
  <c r="I211" i="16"/>
  <c r="G211" i="16"/>
  <c r="E211" i="16"/>
  <c r="H211" i="16"/>
  <c r="D211" i="16"/>
  <c r="F61" i="16"/>
  <c r="H61" i="16"/>
  <c r="G61" i="16"/>
  <c r="E61" i="16"/>
  <c r="D61" i="16"/>
  <c r="G75" i="16"/>
  <c r="D75" i="16"/>
  <c r="I75" i="16"/>
  <c r="H75" i="16"/>
  <c r="F75" i="16"/>
  <c r="E115" i="16"/>
  <c r="F139" i="16"/>
  <c r="E139" i="16"/>
  <c r="D139" i="16"/>
  <c r="I139" i="16"/>
  <c r="H139" i="16"/>
  <c r="G139" i="16"/>
  <c r="I61" i="16"/>
  <c r="J70" i="16"/>
  <c r="E75" i="16"/>
  <c r="J76" i="16"/>
  <c r="F121" i="16"/>
  <c r="E121" i="16"/>
  <c r="D121" i="16"/>
  <c r="I121" i="16"/>
  <c r="H121" i="16"/>
  <c r="G121" i="16"/>
  <c r="G93" i="16"/>
  <c r="F93" i="16"/>
  <c r="D93" i="16"/>
  <c r="I93" i="16"/>
  <c r="H93" i="16"/>
  <c r="F133" i="16"/>
  <c r="H133" i="16"/>
  <c r="G133" i="16"/>
  <c r="D133" i="16"/>
  <c r="I133" i="16"/>
  <c r="G269" i="16"/>
  <c r="I269" i="16"/>
  <c r="H269" i="16"/>
  <c r="E269" i="16"/>
  <c r="D269" i="16"/>
  <c r="J172" i="16"/>
  <c r="J256" i="16"/>
  <c r="I13" i="16"/>
  <c r="G15" i="16"/>
  <c r="I19" i="16"/>
  <c r="G21" i="16"/>
  <c r="I25" i="16"/>
  <c r="G27" i="16"/>
  <c r="I31" i="16"/>
  <c r="G33" i="16"/>
  <c r="G45" i="16"/>
  <c r="G51" i="16"/>
  <c r="G57" i="16"/>
  <c r="I67" i="16"/>
  <c r="H69" i="16"/>
  <c r="G73" i="16"/>
  <c r="H81" i="16"/>
  <c r="G99" i="16"/>
  <c r="F99" i="16"/>
  <c r="D99" i="16"/>
  <c r="J166" i="16"/>
  <c r="F187" i="16"/>
  <c r="D187" i="16"/>
  <c r="I187" i="16"/>
  <c r="G187" i="16"/>
  <c r="E187" i="16"/>
  <c r="J196" i="16"/>
  <c r="J226" i="16"/>
  <c r="E259" i="16"/>
  <c r="H259" i="16"/>
  <c r="I259" i="16"/>
  <c r="G259" i="16"/>
  <c r="F259" i="16"/>
  <c r="D259" i="16"/>
  <c r="H15" i="16"/>
  <c r="D19" i="16"/>
  <c r="H21" i="16"/>
  <c r="H45" i="16"/>
  <c r="H51" i="16"/>
  <c r="H57" i="16"/>
  <c r="I69" i="16"/>
  <c r="H73" i="16"/>
  <c r="J124" i="16"/>
  <c r="J142" i="16"/>
  <c r="F181" i="16"/>
  <c r="G181" i="16"/>
  <c r="D181" i="16"/>
  <c r="H181" i="16"/>
  <c r="F304" i="16"/>
  <c r="I304" i="16"/>
  <c r="E13" i="16"/>
  <c r="I15" i="16"/>
  <c r="E19" i="16"/>
  <c r="I21" i="16"/>
  <c r="E25" i="16"/>
  <c r="I27" i="16"/>
  <c r="E31" i="16"/>
  <c r="I33" i="16"/>
  <c r="I45" i="16"/>
  <c r="I51" i="16"/>
  <c r="I57" i="16"/>
  <c r="I73" i="16"/>
  <c r="G87" i="16"/>
  <c r="F87" i="16"/>
  <c r="D87" i="16"/>
  <c r="G105" i="16"/>
  <c r="F105" i="16"/>
  <c r="D105" i="16"/>
  <c r="F119" i="16"/>
  <c r="J154" i="16"/>
  <c r="D177" i="16"/>
  <c r="F177" i="16"/>
  <c r="I177" i="16"/>
  <c r="H177" i="16"/>
  <c r="E177" i="16"/>
  <c r="J190" i="16"/>
  <c r="F199" i="16"/>
  <c r="G199" i="16"/>
  <c r="D199" i="16"/>
  <c r="I199" i="16"/>
  <c r="E199" i="16"/>
  <c r="J310" i="16"/>
  <c r="D304" i="16"/>
  <c r="E69" i="16"/>
  <c r="G81" i="16"/>
  <c r="D81" i="16"/>
  <c r="E87" i="16"/>
  <c r="E105" i="16"/>
  <c r="D111" i="16"/>
  <c r="I111" i="16"/>
  <c r="H111" i="16"/>
  <c r="F111" i="16"/>
  <c r="D129" i="16"/>
  <c r="I129" i="16"/>
  <c r="H129" i="16"/>
  <c r="F129" i="16"/>
  <c r="J148" i="16"/>
  <c r="F163" i="16"/>
  <c r="D163" i="16"/>
  <c r="G163" i="16"/>
  <c r="E163" i="16"/>
  <c r="G177" i="16"/>
  <c r="H199" i="16"/>
  <c r="J244" i="16"/>
  <c r="G293" i="16"/>
  <c r="E293" i="16"/>
  <c r="F79" i="16"/>
  <c r="F85" i="16"/>
  <c r="F91" i="16"/>
  <c r="F97" i="16"/>
  <c r="F103" i="16"/>
  <c r="G109" i="16"/>
  <c r="H123" i="16"/>
  <c r="G127" i="16"/>
  <c r="H141" i="16"/>
  <c r="G145" i="16"/>
  <c r="F169" i="16"/>
  <c r="I169" i="16"/>
  <c r="D171" i="16"/>
  <c r="H171" i="16"/>
  <c r="J208" i="16"/>
  <c r="F217" i="16"/>
  <c r="G217" i="16"/>
  <c r="D217" i="16"/>
  <c r="E253" i="16"/>
  <c r="D253" i="16"/>
  <c r="H253" i="16"/>
  <c r="E304" i="16"/>
  <c r="E331" i="16"/>
  <c r="F331" i="16"/>
  <c r="I331" i="16"/>
  <c r="H331" i="16"/>
  <c r="E343" i="16"/>
  <c r="F343" i="16"/>
  <c r="I343" i="16"/>
  <c r="H343" i="16"/>
  <c r="G343" i="16"/>
  <c r="D343" i="16"/>
  <c r="E361" i="16"/>
  <c r="I361" i="16"/>
  <c r="H361" i="16"/>
  <c r="F361" i="16"/>
  <c r="G361" i="16"/>
  <c r="F157" i="16"/>
  <c r="G157" i="16"/>
  <c r="D159" i="16"/>
  <c r="F159" i="16"/>
  <c r="D195" i="16"/>
  <c r="H195" i="16"/>
  <c r="F195" i="16"/>
  <c r="F205" i="16"/>
  <c r="D205" i="16"/>
  <c r="I205" i="16"/>
  <c r="E265" i="16"/>
  <c r="D265" i="16"/>
  <c r="I265" i="16"/>
  <c r="H265" i="16"/>
  <c r="G265" i="16"/>
  <c r="E271" i="16"/>
  <c r="H271" i="16"/>
  <c r="I271" i="16"/>
  <c r="G271" i="16"/>
  <c r="F271" i="16"/>
  <c r="E313" i="16"/>
  <c r="I313" i="16"/>
  <c r="F313" i="16"/>
  <c r="H313" i="16"/>
  <c r="E325" i="16"/>
  <c r="I325" i="16"/>
  <c r="F325" i="16"/>
  <c r="H325" i="16"/>
  <c r="G325" i="16"/>
  <c r="D325" i="16"/>
  <c r="E355" i="16"/>
  <c r="F355" i="16"/>
  <c r="D355" i="16"/>
  <c r="I355" i="16"/>
  <c r="E123" i="16"/>
  <c r="E141" i="16"/>
  <c r="F151" i="16"/>
  <c r="I151" i="16"/>
  <c r="D153" i="16"/>
  <c r="H153" i="16"/>
  <c r="D157" i="16"/>
  <c r="E159" i="16"/>
  <c r="J184" i="16"/>
  <c r="F193" i="16"/>
  <c r="I193" i="16"/>
  <c r="G193" i="16"/>
  <c r="D213" i="16"/>
  <c r="H213" i="16"/>
  <c r="F213" i="16"/>
  <c r="F223" i="16"/>
  <c r="I223" i="16"/>
  <c r="E277" i="16"/>
  <c r="D277" i="16"/>
  <c r="H277" i="16"/>
  <c r="G277" i="16"/>
  <c r="F277" i="16"/>
  <c r="E283" i="16"/>
  <c r="H283" i="16"/>
  <c r="G283" i="16"/>
  <c r="F283" i="16"/>
  <c r="D283" i="16"/>
  <c r="E307" i="16"/>
  <c r="I307" i="16"/>
  <c r="H307" i="16"/>
  <c r="G307" i="16"/>
  <c r="F307" i="16"/>
  <c r="D313" i="16"/>
  <c r="J334" i="16"/>
  <c r="G355" i="16"/>
  <c r="H189" i="16"/>
  <c r="H207" i="16"/>
  <c r="H225" i="16"/>
  <c r="E289" i="16"/>
  <c r="D289" i="16"/>
  <c r="E295" i="16"/>
  <c r="H295" i="16"/>
  <c r="J352" i="16"/>
  <c r="G379" i="16"/>
  <c r="F379" i="16"/>
  <c r="E379" i="16"/>
  <c r="H379" i="16"/>
  <c r="D379" i="16"/>
  <c r="J300" i="16"/>
  <c r="E319" i="16"/>
  <c r="F319" i="16"/>
  <c r="I319" i="16"/>
  <c r="J322" i="16"/>
  <c r="E337" i="16"/>
  <c r="I337" i="16"/>
  <c r="F337" i="16"/>
  <c r="J340" i="16"/>
  <c r="E349" i="16"/>
  <c r="I349" i="16"/>
  <c r="H349" i="16"/>
  <c r="F349" i="16"/>
  <c r="J358" i="16"/>
  <c r="E241" i="16"/>
  <c r="D241" i="16"/>
  <c r="E247" i="16"/>
  <c r="H247" i="16"/>
  <c r="D319" i="16"/>
  <c r="D337" i="16"/>
  <c r="D349" i="16"/>
  <c r="J364" i="16"/>
  <c r="J382" i="16"/>
  <c r="J302" i="16"/>
  <c r="H131" i="15"/>
  <c r="F121" i="15"/>
  <c r="H121" i="15"/>
  <c r="D123" i="15"/>
  <c r="G123" i="15"/>
  <c r="F145" i="15"/>
  <c r="I145" i="15"/>
  <c r="E145" i="15"/>
  <c r="D165" i="15"/>
  <c r="I165" i="15"/>
  <c r="H165" i="15"/>
  <c r="G165" i="15"/>
  <c r="E165" i="15"/>
  <c r="G13" i="15"/>
  <c r="E15" i="15"/>
  <c r="G19" i="15"/>
  <c r="E21" i="15"/>
  <c r="G25" i="15"/>
  <c r="E27" i="15"/>
  <c r="G31" i="15"/>
  <c r="E33" i="15"/>
  <c r="F43" i="15"/>
  <c r="I49" i="15"/>
  <c r="F55" i="15"/>
  <c r="I61" i="15"/>
  <c r="F67" i="15"/>
  <c r="I73" i="15"/>
  <c r="F79" i="15"/>
  <c r="I85" i="15"/>
  <c r="F91" i="15"/>
  <c r="I97" i="15"/>
  <c r="D117" i="15"/>
  <c r="I117" i="15"/>
  <c r="D121" i="15"/>
  <c r="E123" i="15"/>
  <c r="D145" i="15"/>
  <c r="F165" i="15"/>
  <c r="J172" i="15"/>
  <c r="F247" i="15"/>
  <c r="I247" i="15"/>
  <c r="H247" i="15"/>
  <c r="G247" i="15"/>
  <c r="E247" i="15"/>
  <c r="D247" i="15"/>
  <c r="J274" i="15"/>
  <c r="F109" i="15"/>
  <c r="E109" i="15"/>
  <c r="D111" i="15"/>
  <c r="E111" i="15"/>
  <c r="E121" i="15"/>
  <c r="F123" i="15"/>
  <c r="J142" i="15"/>
  <c r="G145" i="15"/>
  <c r="J190" i="15"/>
  <c r="H261" i="15"/>
  <c r="D261" i="15"/>
  <c r="I261" i="15"/>
  <c r="G261" i="15"/>
  <c r="F261" i="15"/>
  <c r="E261" i="15"/>
  <c r="F287" i="15"/>
  <c r="I287" i="15"/>
  <c r="E287" i="15"/>
  <c r="J292" i="15"/>
  <c r="I13" i="15"/>
  <c r="I19" i="15"/>
  <c r="I25" i="15"/>
  <c r="I31" i="15"/>
  <c r="D49" i="15"/>
  <c r="D61" i="15"/>
  <c r="D73" i="15"/>
  <c r="D85" i="15"/>
  <c r="D97" i="15"/>
  <c r="D109" i="15"/>
  <c r="F111" i="15"/>
  <c r="G121" i="15"/>
  <c r="H123" i="15"/>
  <c r="F139" i="15"/>
  <c r="H139" i="15"/>
  <c r="D141" i="15"/>
  <c r="G141" i="15"/>
  <c r="H145" i="15"/>
  <c r="D183" i="15"/>
  <c r="I183" i="15"/>
  <c r="H183" i="15"/>
  <c r="G183" i="15"/>
  <c r="F183" i="15"/>
  <c r="E183" i="15"/>
  <c r="H251" i="15"/>
  <c r="E251" i="15"/>
  <c r="J262" i="15"/>
  <c r="F49" i="15"/>
  <c r="F61" i="15"/>
  <c r="F73" i="15"/>
  <c r="F85" i="15"/>
  <c r="F97" i="15"/>
  <c r="G109" i="15"/>
  <c r="G111" i="15"/>
  <c r="I121" i="15"/>
  <c r="I123" i="15"/>
  <c r="D135" i="15"/>
  <c r="I135" i="15"/>
  <c r="D147" i="15"/>
  <c r="I147" i="15"/>
  <c r="H147" i="15"/>
  <c r="E147" i="15"/>
  <c r="J178" i="15"/>
  <c r="D201" i="15"/>
  <c r="I201" i="15"/>
  <c r="H201" i="15"/>
  <c r="G201" i="15"/>
  <c r="F201" i="15"/>
  <c r="E201" i="15"/>
  <c r="J226" i="15"/>
  <c r="E323" i="15"/>
  <c r="H325" i="15"/>
  <c r="D325" i="15"/>
  <c r="I325" i="15"/>
  <c r="G325" i="15"/>
  <c r="F325" i="15"/>
  <c r="E325" i="15"/>
  <c r="G49" i="15"/>
  <c r="G61" i="15"/>
  <c r="G73" i="15"/>
  <c r="G85" i="15"/>
  <c r="G97" i="15"/>
  <c r="H109" i="15"/>
  <c r="H111" i="15"/>
  <c r="F127" i="15"/>
  <c r="E127" i="15"/>
  <c r="D129" i="15"/>
  <c r="E129" i="15"/>
  <c r="E135" i="15"/>
  <c r="E139" i="15"/>
  <c r="F141" i="15"/>
  <c r="F147" i="15"/>
  <c r="D153" i="15"/>
  <c r="G153" i="15"/>
  <c r="F153" i="15"/>
  <c r="E153" i="15"/>
  <c r="I153" i="15"/>
  <c r="D219" i="15"/>
  <c r="I219" i="15"/>
  <c r="H219" i="15"/>
  <c r="G219" i="15"/>
  <c r="F219" i="15"/>
  <c r="E219" i="15"/>
  <c r="H157" i="15"/>
  <c r="G159" i="15"/>
  <c r="E163" i="15"/>
  <c r="I171" i="15"/>
  <c r="H175" i="15"/>
  <c r="G177" i="15"/>
  <c r="E181" i="15"/>
  <c r="I189" i="15"/>
  <c r="H193" i="15"/>
  <c r="G195" i="15"/>
  <c r="E199" i="15"/>
  <c r="I207" i="15"/>
  <c r="H211" i="15"/>
  <c r="G213" i="15"/>
  <c r="E217" i="15"/>
  <c r="I225" i="15"/>
  <c r="H237" i="15"/>
  <c r="G241" i="15"/>
  <c r="F243" i="15"/>
  <c r="I253" i="15"/>
  <c r="D259" i="15"/>
  <c r="F259" i="15"/>
  <c r="G265" i="15"/>
  <c r="D277" i="15"/>
  <c r="F277" i="15"/>
  <c r="H277" i="15"/>
  <c r="J300" i="15"/>
  <c r="H255" i="15"/>
  <c r="D255" i="15"/>
  <c r="H343" i="15"/>
  <c r="D343" i="15"/>
  <c r="I343" i="15"/>
  <c r="G343" i="15"/>
  <c r="F343" i="15"/>
  <c r="E343" i="15"/>
  <c r="E171" i="15"/>
  <c r="E189" i="15"/>
  <c r="E207" i="15"/>
  <c r="E225" i="15"/>
  <c r="H243" i="15"/>
  <c r="D253" i="15"/>
  <c r="E255" i="15"/>
  <c r="H297" i="15"/>
  <c r="E297" i="15"/>
  <c r="G297" i="15"/>
  <c r="D157" i="15"/>
  <c r="I163" i="15"/>
  <c r="F171" i="15"/>
  <c r="D175" i="15"/>
  <c r="I181" i="15"/>
  <c r="F189" i="15"/>
  <c r="D193" i="15"/>
  <c r="I199" i="15"/>
  <c r="F207" i="15"/>
  <c r="D211" i="15"/>
  <c r="I217" i="15"/>
  <c r="F225" i="15"/>
  <c r="E237" i="15"/>
  <c r="I243" i="15"/>
  <c r="E253" i="15"/>
  <c r="F255" i="15"/>
  <c r="H307" i="15"/>
  <c r="D307" i="15"/>
  <c r="I307" i="15"/>
  <c r="G307" i="15"/>
  <c r="F307" i="15"/>
  <c r="E307" i="15"/>
  <c r="J358" i="15"/>
  <c r="H361" i="15"/>
  <c r="D361" i="15"/>
  <c r="I361" i="15"/>
  <c r="G361" i="15"/>
  <c r="F361" i="15"/>
  <c r="E361" i="15"/>
  <c r="E157" i="15"/>
  <c r="G171" i="15"/>
  <c r="E175" i="15"/>
  <c r="G189" i="15"/>
  <c r="E193" i="15"/>
  <c r="G207" i="15"/>
  <c r="E211" i="15"/>
  <c r="G225" i="15"/>
  <c r="G253" i="15"/>
  <c r="G255" i="15"/>
  <c r="D265" i="15"/>
  <c r="F265" i="15"/>
  <c r="H279" i="15"/>
  <c r="E279" i="15"/>
  <c r="G279" i="15"/>
  <c r="D295" i="15"/>
  <c r="F295" i="15"/>
  <c r="H295" i="15"/>
  <c r="E267" i="15"/>
  <c r="F283" i="15"/>
  <c r="E285" i="15"/>
  <c r="F321" i="15"/>
  <c r="H321" i="15"/>
  <c r="F339" i="15"/>
  <c r="H339" i="15"/>
  <c r="F357" i="15"/>
  <c r="H357" i="15"/>
  <c r="H379" i="15"/>
  <c r="G379" i="15"/>
  <c r="F379" i="15"/>
  <c r="E379" i="15"/>
  <c r="D379" i="15"/>
  <c r="H319" i="15"/>
  <c r="D319" i="15"/>
  <c r="H337" i="15"/>
  <c r="D337" i="15"/>
  <c r="H355" i="15"/>
  <c r="D355" i="15"/>
  <c r="F315" i="15"/>
  <c r="H315" i="15"/>
  <c r="E319" i="15"/>
  <c r="F333" i="15"/>
  <c r="H333" i="15"/>
  <c r="E337" i="15"/>
  <c r="F351" i="15"/>
  <c r="H351" i="15"/>
  <c r="E355" i="15"/>
  <c r="H313" i="15"/>
  <c r="D313" i="15"/>
  <c r="D315" i="15"/>
  <c r="F319" i="15"/>
  <c r="H331" i="15"/>
  <c r="D331" i="15"/>
  <c r="D333" i="15"/>
  <c r="F337" i="15"/>
  <c r="H349" i="15"/>
  <c r="D349" i="15"/>
  <c r="D351" i="15"/>
  <c r="F355" i="15"/>
  <c r="J364" i="15"/>
  <c r="J302" i="15"/>
  <c r="F309" i="15"/>
  <c r="H309" i="15"/>
  <c r="E313" i="15"/>
  <c r="E315" i="15"/>
  <c r="G319" i="15"/>
  <c r="F327" i="15"/>
  <c r="H327" i="15"/>
  <c r="E331" i="15"/>
  <c r="E333" i="15"/>
  <c r="G337" i="15"/>
  <c r="F345" i="15"/>
  <c r="H345" i="15"/>
  <c r="E349" i="15"/>
  <c r="E351" i="15"/>
  <c r="G355" i="15"/>
  <c r="F363" i="15"/>
  <c r="H363" i="15"/>
  <c r="H381" i="15"/>
  <c r="I381" i="15"/>
  <c r="D381" i="15"/>
  <c r="E381" i="15"/>
  <c r="G71" i="14"/>
  <c r="F203" i="14"/>
  <c r="H203" i="14"/>
  <c r="G123" i="14"/>
  <c r="E123" i="14"/>
  <c r="G129" i="14"/>
  <c r="I129" i="14"/>
  <c r="H279" i="14"/>
  <c r="I279" i="14"/>
  <c r="D279" i="14"/>
  <c r="G279" i="14"/>
  <c r="F279" i="14"/>
  <c r="E279" i="14"/>
  <c r="G15" i="14"/>
  <c r="G27" i="14"/>
  <c r="G33" i="14"/>
  <c r="E45" i="14"/>
  <c r="I51" i="14"/>
  <c r="E57" i="14"/>
  <c r="I63" i="14"/>
  <c r="E69" i="14"/>
  <c r="I75" i="14"/>
  <c r="E81" i="14"/>
  <c r="I87" i="14"/>
  <c r="E93" i="14"/>
  <c r="I99" i="14"/>
  <c r="D123" i="14"/>
  <c r="D129" i="14"/>
  <c r="G135" i="14"/>
  <c r="E135" i="14"/>
  <c r="G141" i="14"/>
  <c r="I141" i="14"/>
  <c r="J244" i="14"/>
  <c r="H315" i="14"/>
  <c r="I315" i="14"/>
  <c r="D315" i="14"/>
  <c r="G315" i="14"/>
  <c r="F315" i="14"/>
  <c r="E315" i="14"/>
  <c r="F123" i="14"/>
  <c r="E129" i="14"/>
  <c r="G147" i="14"/>
  <c r="E147" i="14"/>
  <c r="G153" i="14"/>
  <c r="I153" i="14"/>
  <c r="J286" i="14"/>
  <c r="D295" i="14"/>
  <c r="I295" i="14"/>
  <c r="E295" i="14"/>
  <c r="H295" i="14"/>
  <c r="I15" i="14"/>
  <c r="I27" i="14"/>
  <c r="I33" i="14"/>
  <c r="D51" i="14"/>
  <c r="D63" i="14"/>
  <c r="D75" i="14"/>
  <c r="D87" i="14"/>
  <c r="D99" i="14"/>
  <c r="H123" i="14"/>
  <c r="F129" i="14"/>
  <c r="D147" i="14"/>
  <c r="D153" i="14"/>
  <c r="G159" i="14"/>
  <c r="E159" i="14"/>
  <c r="G165" i="14"/>
  <c r="I165" i="14"/>
  <c r="G201" i="14"/>
  <c r="F201" i="14"/>
  <c r="I201" i="14"/>
  <c r="J322" i="14"/>
  <c r="D331" i="14"/>
  <c r="I331" i="14"/>
  <c r="E331" i="14"/>
  <c r="H331" i="14"/>
  <c r="G331" i="14"/>
  <c r="F331" i="14"/>
  <c r="D15" i="14"/>
  <c r="D27" i="14"/>
  <c r="D33" i="14"/>
  <c r="E51" i="14"/>
  <c r="E63" i="14"/>
  <c r="E75" i="14"/>
  <c r="E87" i="14"/>
  <c r="E99" i="14"/>
  <c r="G105" i="14"/>
  <c r="I105" i="14"/>
  <c r="I123" i="14"/>
  <c r="H129" i="14"/>
  <c r="F147" i="14"/>
  <c r="E153" i="14"/>
  <c r="D159" i="14"/>
  <c r="D165" i="14"/>
  <c r="G171" i="14"/>
  <c r="E171" i="14"/>
  <c r="G177" i="14"/>
  <c r="I177" i="14"/>
  <c r="D201" i="14"/>
  <c r="F51" i="14"/>
  <c r="F63" i="14"/>
  <c r="F75" i="14"/>
  <c r="F87" i="14"/>
  <c r="F99" i="14"/>
  <c r="D105" i="14"/>
  <c r="G111" i="14"/>
  <c r="E111" i="14"/>
  <c r="G117" i="14"/>
  <c r="I117" i="14"/>
  <c r="H147" i="14"/>
  <c r="F153" i="14"/>
  <c r="F159" i="14"/>
  <c r="E165" i="14"/>
  <c r="D171" i="14"/>
  <c r="D177" i="14"/>
  <c r="G183" i="14"/>
  <c r="E183" i="14"/>
  <c r="G189" i="14"/>
  <c r="I189" i="14"/>
  <c r="E201" i="14"/>
  <c r="E195" i="14"/>
  <c r="E207" i="14"/>
  <c r="I213" i="14"/>
  <c r="E219" i="14"/>
  <c r="I225" i="14"/>
  <c r="F237" i="14"/>
  <c r="H249" i="14"/>
  <c r="H255" i="14"/>
  <c r="H261" i="14"/>
  <c r="D271" i="14"/>
  <c r="E271" i="14"/>
  <c r="G271" i="14"/>
  <c r="H285" i="14"/>
  <c r="F285" i="14"/>
  <c r="I285" i="14"/>
  <c r="J300" i="14"/>
  <c r="D307" i="14"/>
  <c r="E307" i="14"/>
  <c r="G307" i="14"/>
  <c r="F304" i="14"/>
  <c r="H321" i="14"/>
  <c r="F321" i="14"/>
  <c r="I321" i="14"/>
  <c r="D337" i="14"/>
  <c r="G337" i="14"/>
  <c r="I337" i="14"/>
  <c r="E339" i="14"/>
  <c r="H345" i="14"/>
  <c r="D345" i="14"/>
  <c r="F345" i="14"/>
  <c r="J352" i="14"/>
  <c r="D361" i="14"/>
  <c r="E361" i="14"/>
  <c r="G361" i="14"/>
  <c r="D379" i="14"/>
  <c r="E379" i="14"/>
  <c r="G379" i="14"/>
  <c r="G381" i="14"/>
  <c r="H237" i="14"/>
  <c r="D277" i="14"/>
  <c r="I277" i="14"/>
  <c r="E277" i="14"/>
  <c r="J292" i="14"/>
  <c r="H304" i="14"/>
  <c r="D313" i="14"/>
  <c r="I313" i="14"/>
  <c r="E313" i="14"/>
  <c r="J328" i="14"/>
  <c r="H351" i="14"/>
  <c r="I351" i="14"/>
  <c r="D351" i="14"/>
  <c r="H267" i="14"/>
  <c r="F267" i="14"/>
  <c r="I267" i="14"/>
  <c r="F277" i="14"/>
  <c r="D283" i="14"/>
  <c r="G283" i="14"/>
  <c r="I283" i="14"/>
  <c r="H291" i="14"/>
  <c r="D291" i="14"/>
  <c r="F291" i="14"/>
  <c r="J298" i="14"/>
  <c r="F313" i="14"/>
  <c r="D319" i="14"/>
  <c r="G319" i="14"/>
  <c r="I319" i="14"/>
  <c r="H327" i="14"/>
  <c r="D327" i="14"/>
  <c r="F327" i="14"/>
  <c r="D343" i="14"/>
  <c r="E343" i="14"/>
  <c r="G343" i="14"/>
  <c r="H357" i="14"/>
  <c r="F357" i="14"/>
  <c r="I357" i="14"/>
  <c r="E213" i="14"/>
  <c r="E225" i="14"/>
  <c r="E249" i="14"/>
  <c r="G249" i="14"/>
  <c r="E255" i="14"/>
  <c r="G255" i="14"/>
  <c r="E261" i="14"/>
  <c r="G261" i="14"/>
  <c r="E263" i="14"/>
  <c r="J274" i="14"/>
  <c r="G277" i="14"/>
  <c r="E283" i="14"/>
  <c r="E291" i="14"/>
  <c r="H297" i="14"/>
  <c r="I297" i="14"/>
  <c r="D297" i="14"/>
  <c r="E319" i="14"/>
  <c r="E327" i="14"/>
  <c r="H333" i="14"/>
  <c r="I333" i="14"/>
  <c r="D333" i="14"/>
  <c r="F343" i="14"/>
  <c r="D349" i="14"/>
  <c r="I349" i="14"/>
  <c r="E349" i="14"/>
  <c r="F351" i="14"/>
  <c r="D357" i="14"/>
  <c r="J364" i="14"/>
  <c r="J382" i="14"/>
  <c r="F213" i="14"/>
  <c r="F225" i="14"/>
  <c r="D237" i="14"/>
  <c r="D249" i="14"/>
  <c r="D255" i="14"/>
  <c r="D261" i="14"/>
  <c r="E267" i="14"/>
  <c r="H273" i="14"/>
  <c r="D273" i="14"/>
  <c r="F273" i="14"/>
  <c r="H277" i="14"/>
  <c r="J280" i="14"/>
  <c r="F283" i="14"/>
  <c r="D289" i="14"/>
  <c r="E289" i="14"/>
  <c r="G289" i="14"/>
  <c r="G291" i="14"/>
  <c r="E297" i="14"/>
  <c r="H309" i="14"/>
  <c r="D309" i="14"/>
  <c r="F309" i="14"/>
  <c r="H313" i="14"/>
  <c r="J316" i="14"/>
  <c r="F319" i="14"/>
  <c r="D325" i="14"/>
  <c r="E325" i="14"/>
  <c r="G325" i="14"/>
  <c r="G327" i="14"/>
  <c r="E333" i="14"/>
  <c r="H339" i="14"/>
  <c r="F339" i="14"/>
  <c r="I339" i="14"/>
  <c r="H343" i="14"/>
  <c r="F349" i="14"/>
  <c r="G351" i="14"/>
  <c r="D355" i="14"/>
  <c r="G355" i="14"/>
  <c r="I355" i="14"/>
  <c r="E357" i="14"/>
  <c r="H363" i="14"/>
  <c r="D363" i="14"/>
  <c r="F363" i="14"/>
  <c r="H381" i="14"/>
  <c r="D381" i="14"/>
  <c r="F381" i="14"/>
  <c r="F29" i="13"/>
  <c r="G23" i="13"/>
  <c r="H95" i="13"/>
  <c r="F95" i="13"/>
  <c r="I95" i="13"/>
  <c r="G95" i="13"/>
  <c r="E95" i="13"/>
  <c r="D113" i="13"/>
  <c r="F53" i="13"/>
  <c r="H53" i="13"/>
  <c r="G53" i="13"/>
  <c r="E53" i="13"/>
  <c r="D53" i="13"/>
  <c r="I53" i="13"/>
  <c r="G59" i="13"/>
  <c r="I71" i="13"/>
  <c r="E77" i="13"/>
  <c r="F97" i="13"/>
  <c r="D97" i="13"/>
  <c r="G117" i="13"/>
  <c r="I117" i="13"/>
  <c r="H117" i="13"/>
  <c r="F117" i="13"/>
  <c r="E117" i="13"/>
  <c r="D117" i="13"/>
  <c r="G141" i="13"/>
  <c r="I141" i="13"/>
  <c r="H141" i="13"/>
  <c r="F141" i="13"/>
  <c r="E141" i="13"/>
  <c r="D141" i="13"/>
  <c r="G165" i="13"/>
  <c r="I165" i="13"/>
  <c r="H165" i="13"/>
  <c r="F165" i="13"/>
  <c r="E165" i="13"/>
  <c r="D165" i="13"/>
  <c r="G189" i="13"/>
  <c r="I189" i="13"/>
  <c r="H189" i="13"/>
  <c r="F189" i="13"/>
  <c r="E189" i="13"/>
  <c r="D189" i="13"/>
  <c r="G213" i="13"/>
  <c r="I213" i="13"/>
  <c r="H213" i="13"/>
  <c r="F213" i="13"/>
  <c r="E213" i="13"/>
  <c r="D213" i="13"/>
  <c r="G15" i="13"/>
  <c r="G21" i="13"/>
  <c r="G27" i="13"/>
  <c r="G33" i="13"/>
  <c r="G43" i="13"/>
  <c r="F45" i="13"/>
  <c r="E49" i="13"/>
  <c r="D51" i="13"/>
  <c r="I55" i="13"/>
  <c r="I57" i="13"/>
  <c r="G61" i="13"/>
  <c r="F63" i="13"/>
  <c r="E67" i="13"/>
  <c r="D69" i="13"/>
  <c r="I73" i="13"/>
  <c r="I75" i="13"/>
  <c r="G79" i="13"/>
  <c r="F81" i="13"/>
  <c r="H85" i="13"/>
  <c r="D93" i="13"/>
  <c r="H93" i="13"/>
  <c r="E97" i="13"/>
  <c r="H15" i="13"/>
  <c r="H21" i="13"/>
  <c r="H27" i="13"/>
  <c r="H33" i="13"/>
  <c r="H43" i="13"/>
  <c r="G45" i="13"/>
  <c r="F49" i="13"/>
  <c r="E51" i="13"/>
  <c r="H61" i="13"/>
  <c r="G63" i="13"/>
  <c r="F67" i="13"/>
  <c r="E69" i="13"/>
  <c r="H79" i="13"/>
  <c r="G81" i="13"/>
  <c r="F91" i="13"/>
  <c r="D91" i="13"/>
  <c r="G97" i="13"/>
  <c r="E167" i="13"/>
  <c r="H167" i="13"/>
  <c r="G167" i="13"/>
  <c r="F167" i="13"/>
  <c r="D167" i="13"/>
  <c r="I167" i="13"/>
  <c r="E215" i="13"/>
  <c r="H215" i="13"/>
  <c r="G215" i="13"/>
  <c r="F215" i="13"/>
  <c r="D215" i="13"/>
  <c r="D283" i="13"/>
  <c r="G283" i="13"/>
  <c r="E283" i="13"/>
  <c r="I283" i="13"/>
  <c r="H283" i="13"/>
  <c r="F283" i="13"/>
  <c r="I15" i="13"/>
  <c r="I21" i="13"/>
  <c r="I27" i="13"/>
  <c r="I33" i="13"/>
  <c r="I43" i="13"/>
  <c r="I45" i="13"/>
  <c r="G49" i="13"/>
  <c r="F51" i="13"/>
  <c r="E55" i="13"/>
  <c r="D57" i="13"/>
  <c r="I61" i="13"/>
  <c r="I63" i="13"/>
  <c r="G67" i="13"/>
  <c r="F69" i="13"/>
  <c r="E73" i="13"/>
  <c r="D75" i="13"/>
  <c r="I79" i="13"/>
  <c r="I81" i="13"/>
  <c r="D87" i="13"/>
  <c r="H87" i="13"/>
  <c r="E91" i="13"/>
  <c r="H97" i="13"/>
  <c r="J106" i="13"/>
  <c r="G129" i="13"/>
  <c r="I129" i="13"/>
  <c r="H129" i="13"/>
  <c r="F129" i="13"/>
  <c r="E129" i="13"/>
  <c r="D129" i="13"/>
  <c r="G153" i="13"/>
  <c r="I153" i="13"/>
  <c r="H153" i="13"/>
  <c r="F153" i="13"/>
  <c r="E153" i="13"/>
  <c r="D153" i="13"/>
  <c r="G177" i="13"/>
  <c r="I177" i="13"/>
  <c r="H177" i="13"/>
  <c r="F177" i="13"/>
  <c r="E177" i="13"/>
  <c r="D177" i="13"/>
  <c r="G201" i="13"/>
  <c r="I201" i="13"/>
  <c r="H201" i="13"/>
  <c r="F201" i="13"/>
  <c r="E201" i="13"/>
  <c r="D201" i="13"/>
  <c r="G225" i="13"/>
  <c r="I225" i="13"/>
  <c r="H225" i="13"/>
  <c r="F225" i="13"/>
  <c r="E225" i="13"/>
  <c r="D225" i="13"/>
  <c r="H49" i="13"/>
  <c r="G51" i="13"/>
  <c r="H67" i="13"/>
  <c r="G69" i="13"/>
  <c r="F85" i="13"/>
  <c r="D85" i="13"/>
  <c r="I97" i="13"/>
  <c r="G105" i="13"/>
  <c r="F105" i="13"/>
  <c r="D105" i="13"/>
  <c r="J268" i="13"/>
  <c r="E43" i="13"/>
  <c r="D45" i="13"/>
  <c r="I49" i="13"/>
  <c r="I51" i="13"/>
  <c r="G55" i="13"/>
  <c r="F57" i="13"/>
  <c r="E61" i="13"/>
  <c r="D63" i="13"/>
  <c r="I67" i="13"/>
  <c r="I69" i="13"/>
  <c r="G73" i="13"/>
  <c r="F75" i="13"/>
  <c r="E79" i="13"/>
  <c r="D81" i="13"/>
  <c r="E85" i="13"/>
  <c r="F87" i="13"/>
  <c r="H91" i="13"/>
  <c r="D99" i="13"/>
  <c r="H99" i="13"/>
  <c r="E105" i="13"/>
  <c r="J130" i="13"/>
  <c r="J154" i="13"/>
  <c r="J178" i="13"/>
  <c r="H185" i="13"/>
  <c r="J202" i="13"/>
  <c r="J226" i="13"/>
  <c r="H111" i="13"/>
  <c r="H123" i="13"/>
  <c r="H135" i="13"/>
  <c r="H147" i="13"/>
  <c r="H159" i="13"/>
  <c r="H171" i="13"/>
  <c r="H183" i="13"/>
  <c r="H195" i="13"/>
  <c r="H207" i="13"/>
  <c r="H219" i="13"/>
  <c r="H267" i="13"/>
  <c r="F267" i="13"/>
  <c r="I267" i="13"/>
  <c r="H273" i="13"/>
  <c r="D273" i="13"/>
  <c r="I273" i="13"/>
  <c r="F273" i="13"/>
  <c r="J286" i="13"/>
  <c r="J292" i="13"/>
  <c r="J316" i="13"/>
  <c r="J322" i="13"/>
  <c r="F327" i="13"/>
  <c r="H327" i="13"/>
  <c r="I327" i="13"/>
  <c r="G327" i="13"/>
  <c r="E327" i="13"/>
  <c r="D327" i="13"/>
  <c r="J352" i="13"/>
  <c r="J358" i="13"/>
  <c r="H361" i="13"/>
  <c r="G361" i="13"/>
  <c r="D361" i="13"/>
  <c r="I361" i="13"/>
  <c r="F361" i="13"/>
  <c r="E361" i="13"/>
  <c r="E237" i="13"/>
  <c r="G237" i="13"/>
  <c r="E243" i="13"/>
  <c r="G243" i="13"/>
  <c r="J244" i="13"/>
  <c r="E249" i="13"/>
  <c r="G249" i="13"/>
  <c r="J250" i="13"/>
  <c r="E255" i="13"/>
  <c r="G255" i="13"/>
  <c r="J256" i="13"/>
  <c r="E261" i="13"/>
  <c r="G261" i="13"/>
  <c r="J262" i="13"/>
  <c r="D277" i="13"/>
  <c r="I277" i="13"/>
  <c r="G277" i="13"/>
  <c r="E277" i="13"/>
  <c r="D295" i="13"/>
  <c r="I295" i="13"/>
  <c r="H295" i="13"/>
  <c r="G295" i="13"/>
  <c r="F295" i="13"/>
  <c r="E295" i="13"/>
  <c r="J328" i="13"/>
  <c r="D237" i="13"/>
  <c r="D243" i="13"/>
  <c r="D249" i="13"/>
  <c r="D255" i="13"/>
  <c r="D261" i="13"/>
  <c r="F277" i="13"/>
  <c r="J280" i="13"/>
  <c r="H285" i="13"/>
  <c r="F285" i="13"/>
  <c r="D285" i="13"/>
  <c r="I285" i="13"/>
  <c r="F304" i="13"/>
  <c r="F237" i="13"/>
  <c r="F243" i="13"/>
  <c r="F249" i="13"/>
  <c r="F255" i="13"/>
  <c r="F261" i="13"/>
  <c r="D271" i="13"/>
  <c r="E271" i="13"/>
  <c r="I271" i="13"/>
  <c r="G271" i="13"/>
  <c r="H277" i="13"/>
  <c r="J334" i="13"/>
  <c r="J340" i="13"/>
  <c r="F345" i="13"/>
  <c r="H345" i="13"/>
  <c r="I345" i="13"/>
  <c r="G345" i="13"/>
  <c r="E345" i="13"/>
  <c r="D345" i="13"/>
  <c r="H237" i="13"/>
  <c r="H243" i="13"/>
  <c r="H249" i="13"/>
  <c r="H255" i="13"/>
  <c r="H261" i="13"/>
  <c r="F271" i="13"/>
  <c r="J274" i="13"/>
  <c r="H279" i="13"/>
  <c r="I279" i="13"/>
  <c r="F279" i="13"/>
  <c r="D279" i="13"/>
  <c r="J310" i="13"/>
  <c r="G289" i="13"/>
  <c r="F291" i="13"/>
  <c r="G307" i="13"/>
  <c r="F309" i="13"/>
  <c r="J325" i="13"/>
  <c r="H343" i="13"/>
  <c r="D343" i="13"/>
  <c r="H379" i="13"/>
  <c r="G379" i="13"/>
  <c r="F379" i="13"/>
  <c r="E379" i="13"/>
  <c r="D379" i="13"/>
  <c r="H289" i="13"/>
  <c r="G291" i="13"/>
  <c r="J302" i="13"/>
  <c r="F321" i="13"/>
  <c r="H321" i="13"/>
  <c r="F339" i="13"/>
  <c r="H339" i="13"/>
  <c r="F357" i="13"/>
  <c r="H357" i="13"/>
  <c r="I289" i="13"/>
  <c r="I291" i="13"/>
  <c r="I307" i="13"/>
  <c r="I309" i="13"/>
  <c r="H319" i="13"/>
  <c r="D319" i="13"/>
  <c r="D321" i="13"/>
  <c r="H337" i="13"/>
  <c r="D337" i="13"/>
  <c r="D339" i="13"/>
  <c r="H355" i="13"/>
  <c r="D355" i="13"/>
  <c r="D357" i="13"/>
  <c r="F315" i="13"/>
  <c r="H315" i="13"/>
  <c r="E321" i="13"/>
  <c r="F333" i="13"/>
  <c r="H333" i="13"/>
  <c r="E339" i="13"/>
  <c r="F351" i="13"/>
  <c r="H351" i="13"/>
  <c r="E357" i="13"/>
  <c r="F363" i="13"/>
  <c r="E363" i="13"/>
  <c r="H363" i="13"/>
  <c r="E289" i="13"/>
  <c r="D291" i="13"/>
  <c r="E307" i="13"/>
  <c r="D309" i="13"/>
  <c r="H313" i="13"/>
  <c r="D313" i="13"/>
  <c r="D315" i="13"/>
  <c r="F319" i="13"/>
  <c r="G321" i="13"/>
  <c r="H331" i="13"/>
  <c r="D331" i="13"/>
  <c r="D333" i="13"/>
  <c r="F337" i="13"/>
  <c r="G339" i="13"/>
  <c r="H349" i="13"/>
  <c r="D349" i="13"/>
  <c r="D351" i="13"/>
  <c r="F355" i="13"/>
  <c r="G357" i="13"/>
  <c r="D363" i="13"/>
  <c r="H381" i="13"/>
  <c r="I381" i="13"/>
  <c r="D381" i="13"/>
  <c r="J364" i="13"/>
  <c r="E381" i="13"/>
  <c r="F17" i="12"/>
  <c r="I29" i="12"/>
  <c r="E101" i="12"/>
  <c r="H35" i="12"/>
  <c r="H13" i="12"/>
  <c r="F15" i="12"/>
  <c r="H19" i="12"/>
  <c r="F21" i="12"/>
  <c r="H25" i="12"/>
  <c r="F27" i="12"/>
  <c r="D31" i="12"/>
  <c r="J166" i="12"/>
  <c r="I13" i="12"/>
  <c r="I19" i="12"/>
  <c r="I25" i="12"/>
  <c r="E31" i="12"/>
  <c r="H155" i="12"/>
  <c r="F155" i="12"/>
  <c r="H163" i="12"/>
  <c r="F163" i="12"/>
  <c r="E163" i="12"/>
  <c r="I163" i="12"/>
  <c r="G163" i="12"/>
  <c r="D163" i="12"/>
  <c r="H173" i="12"/>
  <c r="D13" i="12"/>
  <c r="H15" i="12"/>
  <c r="D19" i="12"/>
  <c r="H21" i="12"/>
  <c r="D25" i="12"/>
  <c r="H27" i="12"/>
  <c r="F31" i="12"/>
  <c r="F121" i="12"/>
  <c r="E121" i="12"/>
  <c r="I121" i="12"/>
  <c r="H121" i="12"/>
  <c r="G121" i="12"/>
  <c r="D121" i="12"/>
  <c r="J124" i="12"/>
  <c r="G31" i="12"/>
  <c r="I31" i="12"/>
  <c r="F45" i="12"/>
  <c r="F51" i="12"/>
  <c r="F57" i="12"/>
  <c r="F63" i="12"/>
  <c r="F69" i="12"/>
  <c r="F75" i="12"/>
  <c r="F81" i="12"/>
  <c r="F87" i="12"/>
  <c r="F93" i="12"/>
  <c r="F99" i="12"/>
  <c r="F109" i="12"/>
  <c r="E109" i="12"/>
  <c r="F115" i="12"/>
  <c r="E115" i="12"/>
  <c r="G127" i="12"/>
  <c r="G133" i="12"/>
  <c r="H139" i="12"/>
  <c r="G157" i="12"/>
  <c r="H169" i="12"/>
  <c r="F169" i="12"/>
  <c r="E169" i="12"/>
  <c r="J196" i="12"/>
  <c r="J214" i="12"/>
  <c r="I43" i="12"/>
  <c r="G45" i="12"/>
  <c r="I49" i="12"/>
  <c r="G51" i="12"/>
  <c r="I55" i="12"/>
  <c r="G57" i="12"/>
  <c r="I61" i="12"/>
  <c r="G63" i="12"/>
  <c r="G69" i="12"/>
  <c r="G75" i="12"/>
  <c r="G81" i="12"/>
  <c r="G87" i="12"/>
  <c r="G93" i="12"/>
  <c r="G99" i="12"/>
  <c r="F103" i="12"/>
  <c r="E103" i="12"/>
  <c r="D109" i="12"/>
  <c r="D115" i="12"/>
  <c r="H127" i="12"/>
  <c r="H133" i="12"/>
  <c r="F151" i="12"/>
  <c r="E151" i="12"/>
  <c r="D169" i="12"/>
  <c r="H175" i="12"/>
  <c r="F175" i="12"/>
  <c r="E175" i="12"/>
  <c r="D257" i="12"/>
  <c r="H355" i="12"/>
  <c r="G355" i="12"/>
  <c r="F355" i="12"/>
  <c r="E355" i="12"/>
  <c r="D355" i="12"/>
  <c r="I355" i="12"/>
  <c r="H45" i="12"/>
  <c r="H51" i="12"/>
  <c r="H57" i="12"/>
  <c r="H63" i="12"/>
  <c r="H69" i="12"/>
  <c r="H75" i="12"/>
  <c r="H81" i="12"/>
  <c r="H87" i="12"/>
  <c r="H93" i="12"/>
  <c r="H99" i="12"/>
  <c r="G109" i="12"/>
  <c r="G115" i="12"/>
  <c r="F145" i="12"/>
  <c r="E145" i="12"/>
  <c r="G169" i="12"/>
  <c r="H181" i="12"/>
  <c r="F181" i="12"/>
  <c r="E181" i="12"/>
  <c r="E189" i="12"/>
  <c r="D189" i="12"/>
  <c r="I189" i="12"/>
  <c r="H189" i="12"/>
  <c r="E195" i="12"/>
  <c r="I195" i="12"/>
  <c r="G195" i="12"/>
  <c r="F195" i="12"/>
  <c r="E207" i="12"/>
  <c r="D207" i="12"/>
  <c r="I207" i="12"/>
  <c r="H207" i="12"/>
  <c r="E213" i="12"/>
  <c r="I213" i="12"/>
  <c r="G213" i="12"/>
  <c r="F213" i="12"/>
  <c r="E225" i="12"/>
  <c r="I225" i="12"/>
  <c r="D225" i="12"/>
  <c r="H225" i="12"/>
  <c r="H259" i="12"/>
  <c r="G259" i="12"/>
  <c r="F259" i="12"/>
  <c r="E259" i="12"/>
  <c r="I259" i="12"/>
  <c r="D259" i="12"/>
  <c r="H337" i="12"/>
  <c r="G337" i="12"/>
  <c r="F337" i="12"/>
  <c r="E337" i="12"/>
  <c r="D337" i="12"/>
  <c r="I337" i="12"/>
  <c r="I45" i="12"/>
  <c r="I51" i="12"/>
  <c r="I57" i="12"/>
  <c r="I63" i="12"/>
  <c r="I69" i="12"/>
  <c r="I75" i="12"/>
  <c r="I81" i="12"/>
  <c r="I87" i="12"/>
  <c r="I93" i="12"/>
  <c r="I99" i="12"/>
  <c r="F139" i="12"/>
  <c r="E139" i="12"/>
  <c r="G199" i="12"/>
  <c r="H199" i="12"/>
  <c r="E199" i="12"/>
  <c r="D199" i="12"/>
  <c r="G217" i="12"/>
  <c r="H217" i="12"/>
  <c r="E217" i="12"/>
  <c r="D217" i="12"/>
  <c r="H319" i="12"/>
  <c r="G319" i="12"/>
  <c r="F319" i="12"/>
  <c r="E319" i="12"/>
  <c r="D319" i="12"/>
  <c r="I319" i="12"/>
  <c r="F127" i="12"/>
  <c r="E127" i="12"/>
  <c r="F133" i="12"/>
  <c r="E133" i="12"/>
  <c r="D139" i="12"/>
  <c r="H157" i="12"/>
  <c r="F157" i="12"/>
  <c r="E157" i="12"/>
  <c r="F199" i="12"/>
  <c r="F217" i="12"/>
  <c r="I105" i="12"/>
  <c r="I117" i="12"/>
  <c r="I123" i="12"/>
  <c r="I135" i="12"/>
  <c r="I141" i="12"/>
  <c r="I147" i="12"/>
  <c r="I153" i="12"/>
  <c r="I159" i="12"/>
  <c r="I165" i="12"/>
  <c r="I171" i="12"/>
  <c r="I177" i="12"/>
  <c r="J244" i="12"/>
  <c r="H277" i="12"/>
  <c r="G277" i="12"/>
  <c r="F277" i="12"/>
  <c r="E277" i="12"/>
  <c r="D277" i="12"/>
  <c r="D159" i="12"/>
  <c r="D165" i="12"/>
  <c r="D171" i="12"/>
  <c r="D177" i="12"/>
  <c r="D183" i="12"/>
  <c r="J184" i="12"/>
  <c r="H193" i="12"/>
  <c r="D201" i="12"/>
  <c r="J202" i="12"/>
  <c r="H211" i="12"/>
  <c r="D219" i="12"/>
  <c r="J220" i="12"/>
  <c r="J250" i="12"/>
  <c r="J262" i="12"/>
  <c r="I277" i="12"/>
  <c r="H307" i="12"/>
  <c r="G307" i="12"/>
  <c r="F307" i="12"/>
  <c r="E307" i="12"/>
  <c r="D307" i="12"/>
  <c r="H325" i="12"/>
  <c r="G325" i="12"/>
  <c r="F325" i="12"/>
  <c r="E325" i="12"/>
  <c r="D325" i="12"/>
  <c r="H343" i="12"/>
  <c r="G343" i="12"/>
  <c r="F343" i="12"/>
  <c r="E343" i="12"/>
  <c r="D343" i="12"/>
  <c r="H361" i="12"/>
  <c r="G361" i="12"/>
  <c r="F361" i="12"/>
  <c r="E361" i="12"/>
  <c r="D361" i="12"/>
  <c r="H265" i="12"/>
  <c r="G265" i="12"/>
  <c r="F265" i="12"/>
  <c r="E265" i="12"/>
  <c r="I265" i="12"/>
  <c r="J280" i="12"/>
  <c r="G183" i="12"/>
  <c r="J190" i="12"/>
  <c r="G201" i="12"/>
  <c r="J208" i="12"/>
  <c r="G219" i="12"/>
  <c r="G241" i="12"/>
  <c r="E241" i="12"/>
  <c r="D241" i="12"/>
  <c r="H253" i="12"/>
  <c r="G253" i="12"/>
  <c r="F253" i="12"/>
  <c r="E253" i="12"/>
  <c r="I253" i="12"/>
  <c r="D253" i="12"/>
  <c r="D265" i="12"/>
  <c r="H313" i="12"/>
  <c r="G313" i="12"/>
  <c r="F313" i="12"/>
  <c r="E313" i="12"/>
  <c r="D313" i="12"/>
  <c r="H331" i="12"/>
  <c r="G331" i="12"/>
  <c r="F331" i="12"/>
  <c r="E331" i="12"/>
  <c r="D331" i="12"/>
  <c r="H349" i="12"/>
  <c r="G349" i="12"/>
  <c r="F349" i="12"/>
  <c r="E349" i="12"/>
  <c r="D349" i="12"/>
  <c r="H243" i="12"/>
  <c r="J274" i="12"/>
  <c r="H289" i="12"/>
  <c r="G289" i="12"/>
  <c r="F289" i="12"/>
  <c r="E289" i="12"/>
  <c r="H295" i="12"/>
  <c r="G295" i="12"/>
  <c r="F295" i="12"/>
  <c r="E295" i="12"/>
  <c r="J310" i="12"/>
  <c r="J316" i="12"/>
  <c r="J322" i="12"/>
  <c r="J328" i="12"/>
  <c r="J334" i="12"/>
  <c r="J340" i="12"/>
  <c r="J346" i="12"/>
  <c r="J352" i="12"/>
  <c r="J358" i="12"/>
  <c r="H379" i="12"/>
  <c r="G379" i="12"/>
  <c r="F379" i="12"/>
  <c r="E379" i="12"/>
  <c r="I243" i="12"/>
  <c r="J268" i="12"/>
  <c r="H283" i="12"/>
  <c r="G283" i="12"/>
  <c r="F283" i="12"/>
  <c r="E283" i="12"/>
  <c r="F247" i="12"/>
  <c r="E247" i="12"/>
  <c r="H271" i="12"/>
  <c r="G271" i="12"/>
  <c r="F271" i="12"/>
  <c r="E271" i="12"/>
  <c r="I283" i="12"/>
  <c r="I249" i="12"/>
  <c r="I255" i="12"/>
  <c r="I267" i="12"/>
  <c r="I273" i="12"/>
  <c r="I279" i="12"/>
  <c r="I285" i="12"/>
  <c r="J302" i="12"/>
  <c r="J364" i="12"/>
  <c r="D29" i="11"/>
  <c r="F71" i="11"/>
  <c r="E35" i="11"/>
  <c r="F77" i="11"/>
  <c r="E77" i="11"/>
  <c r="G97" i="11"/>
  <c r="E97" i="11"/>
  <c r="E99" i="11"/>
  <c r="D99" i="11"/>
  <c r="E135" i="11"/>
  <c r="I135" i="11"/>
  <c r="D135" i="11"/>
  <c r="E225" i="11"/>
  <c r="I225" i="11"/>
  <c r="H225" i="11"/>
  <c r="G225" i="11"/>
  <c r="F225" i="11"/>
  <c r="D225" i="11"/>
  <c r="G15" i="11"/>
  <c r="G21" i="11"/>
  <c r="G27" i="11"/>
  <c r="G33" i="11"/>
  <c r="H43" i="11"/>
  <c r="D49" i="11"/>
  <c r="H55" i="11"/>
  <c r="D61" i="11"/>
  <c r="H67" i="11"/>
  <c r="D73" i="11"/>
  <c r="H79" i="11"/>
  <c r="D85" i="11"/>
  <c r="G91" i="11"/>
  <c r="H91" i="11"/>
  <c r="E93" i="11"/>
  <c r="G93" i="11"/>
  <c r="D97" i="11"/>
  <c r="F99" i="11"/>
  <c r="F135" i="11"/>
  <c r="F49" i="11"/>
  <c r="I55" i="11"/>
  <c r="F61" i="11"/>
  <c r="F73" i="11"/>
  <c r="F85" i="11"/>
  <c r="F97" i="11"/>
  <c r="G99" i="11"/>
  <c r="E123" i="11"/>
  <c r="G123" i="11"/>
  <c r="I123" i="11"/>
  <c r="G135" i="11"/>
  <c r="E259" i="11"/>
  <c r="D259" i="11"/>
  <c r="G259" i="11"/>
  <c r="I259" i="11"/>
  <c r="H259" i="11"/>
  <c r="F259" i="11"/>
  <c r="G49" i="11"/>
  <c r="G61" i="11"/>
  <c r="G73" i="11"/>
  <c r="G85" i="11"/>
  <c r="H97" i="11"/>
  <c r="H99" i="11"/>
  <c r="E111" i="11"/>
  <c r="D111" i="11"/>
  <c r="G111" i="11"/>
  <c r="D123" i="11"/>
  <c r="H135" i="11"/>
  <c r="E141" i="11"/>
  <c r="G141" i="11"/>
  <c r="I141" i="11"/>
  <c r="E153" i="11"/>
  <c r="I153" i="11"/>
  <c r="H153" i="11"/>
  <c r="G153" i="11"/>
  <c r="F153" i="11"/>
  <c r="D153" i="11"/>
  <c r="E171" i="11"/>
  <c r="I171" i="11"/>
  <c r="H171" i="11"/>
  <c r="G171" i="11"/>
  <c r="F171" i="11"/>
  <c r="D171" i="11"/>
  <c r="H273" i="11"/>
  <c r="I273" i="11"/>
  <c r="G273" i="11"/>
  <c r="F273" i="11"/>
  <c r="E273" i="11"/>
  <c r="D273" i="11"/>
  <c r="H49" i="11"/>
  <c r="D55" i="11"/>
  <c r="H61" i="11"/>
  <c r="D67" i="11"/>
  <c r="H73" i="11"/>
  <c r="H85" i="11"/>
  <c r="I97" i="11"/>
  <c r="I99" i="11"/>
  <c r="G109" i="11"/>
  <c r="E109" i="11"/>
  <c r="H109" i="11"/>
  <c r="F111" i="11"/>
  <c r="F123" i="11"/>
  <c r="E129" i="11"/>
  <c r="D129" i="11"/>
  <c r="G129" i="11"/>
  <c r="D141" i="11"/>
  <c r="E189" i="11"/>
  <c r="I189" i="11"/>
  <c r="H189" i="11"/>
  <c r="G189" i="11"/>
  <c r="F189" i="11"/>
  <c r="D189" i="11"/>
  <c r="F43" i="11"/>
  <c r="I49" i="11"/>
  <c r="F55" i="11"/>
  <c r="I61" i="11"/>
  <c r="F67" i="11"/>
  <c r="I73" i="11"/>
  <c r="F79" i="11"/>
  <c r="I85" i="11"/>
  <c r="E105" i="11"/>
  <c r="I105" i="11"/>
  <c r="D109" i="11"/>
  <c r="H111" i="11"/>
  <c r="E117" i="11"/>
  <c r="I117" i="11"/>
  <c r="D117" i="11"/>
  <c r="H123" i="11"/>
  <c r="G127" i="11"/>
  <c r="E127" i="11"/>
  <c r="H127" i="11"/>
  <c r="F129" i="11"/>
  <c r="F141" i="11"/>
  <c r="E207" i="11"/>
  <c r="I207" i="11"/>
  <c r="H207" i="11"/>
  <c r="G207" i="11"/>
  <c r="F207" i="11"/>
  <c r="D207" i="11"/>
  <c r="E115" i="11"/>
  <c r="E133" i="11"/>
  <c r="H145" i="11"/>
  <c r="G147" i="11"/>
  <c r="E151" i="11"/>
  <c r="I159" i="11"/>
  <c r="H163" i="11"/>
  <c r="G165" i="11"/>
  <c r="E169" i="11"/>
  <c r="I177" i="11"/>
  <c r="H181" i="11"/>
  <c r="G183" i="11"/>
  <c r="E187" i="11"/>
  <c r="I195" i="11"/>
  <c r="H199" i="11"/>
  <c r="G201" i="11"/>
  <c r="E205" i="11"/>
  <c r="I213" i="11"/>
  <c r="H217" i="11"/>
  <c r="G219" i="11"/>
  <c r="E223" i="11"/>
  <c r="D289" i="11"/>
  <c r="I289" i="11"/>
  <c r="H289" i="11"/>
  <c r="G289" i="11"/>
  <c r="F289" i="11"/>
  <c r="E289" i="11"/>
  <c r="I145" i="11"/>
  <c r="H147" i="11"/>
  <c r="H165" i="11"/>
  <c r="E253" i="11"/>
  <c r="G253" i="11"/>
  <c r="E265" i="11"/>
  <c r="D265" i="11"/>
  <c r="G265" i="11"/>
  <c r="F275" i="11"/>
  <c r="H275" i="11"/>
  <c r="G275" i="11"/>
  <c r="E275" i="11"/>
  <c r="D275" i="11"/>
  <c r="I275" i="11"/>
  <c r="H291" i="11"/>
  <c r="I291" i="11"/>
  <c r="G291" i="11"/>
  <c r="F291" i="11"/>
  <c r="E291" i="11"/>
  <c r="D291" i="11"/>
  <c r="I147" i="11"/>
  <c r="D159" i="11"/>
  <c r="I165" i="11"/>
  <c r="D177" i="11"/>
  <c r="I183" i="11"/>
  <c r="D195" i="11"/>
  <c r="I201" i="11"/>
  <c r="D213" i="11"/>
  <c r="I219" i="11"/>
  <c r="E247" i="11"/>
  <c r="G247" i="11"/>
  <c r="D253" i="11"/>
  <c r="F265" i="11"/>
  <c r="E299" i="11"/>
  <c r="F159" i="11"/>
  <c r="F177" i="11"/>
  <c r="F195" i="11"/>
  <c r="F213" i="11"/>
  <c r="E241" i="11"/>
  <c r="G241" i="11"/>
  <c r="D247" i="11"/>
  <c r="F253" i="11"/>
  <c r="H265" i="11"/>
  <c r="E145" i="11"/>
  <c r="D147" i="11"/>
  <c r="G159" i="11"/>
  <c r="E163" i="11"/>
  <c r="D165" i="11"/>
  <c r="G177" i="11"/>
  <c r="E181" i="11"/>
  <c r="D183" i="11"/>
  <c r="G195" i="11"/>
  <c r="E199" i="11"/>
  <c r="D201" i="11"/>
  <c r="G213" i="11"/>
  <c r="E217" i="11"/>
  <c r="D219" i="11"/>
  <c r="D241" i="11"/>
  <c r="F247" i="11"/>
  <c r="H253" i="11"/>
  <c r="I265" i="11"/>
  <c r="D271" i="11"/>
  <c r="I271" i="11"/>
  <c r="H271" i="11"/>
  <c r="G271" i="11"/>
  <c r="F271" i="11"/>
  <c r="E271" i="11"/>
  <c r="E237" i="11"/>
  <c r="E243" i="11"/>
  <c r="E249" i="11"/>
  <c r="E255" i="11"/>
  <c r="E261" i="11"/>
  <c r="F267" i="11"/>
  <c r="I277" i="11"/>
  <c r="I279" i="11"/>
  <c r="G283" i="11"/>
  <c r="F285" i="11"/>
  <c r="I295" i="11"/>
  <c r="I297" i="11"/>
  <c r="H307" i="11"/>
  <c r="G307" i="11"/>
  <c r="F307" i="11"/>
  <c r="E307" i="11"/>
  <c r="D307" i="11"/>
  <c r="E295" i="11"/>
  <c r="D297" i="11"/>
  <c r="I307" i="11"/>
  <c r="H313" i="11"/>
  <c r="G313" i="11"/>
  <c r="F313" i="11"/>
  <c r="E313" i="11"/>
  <c r="D313" i="11"/>
  <c r="D329" i="11"/>
  <c r="I329" i="11"/>
  <c r="H329" i="11"/>
  <c r="G329" i="11"/>
  <c r="F329" i="11"/>
  <c r="E329" i="11"/>
  <c r="H353" i="11"/>
  <c r="F277" i="11"/>
  <c r="E279" i="11"/>
  <c r="F295" i="11"/>
  <c r="E297" i="11"/>
  <c r="I313" i="11"/>
  <c r="H319" i="11"/>
  <c r="G319" i="11"/>
  <c r="F319" i="11"/>
  <c r="E319" i="11"/>
  <c r="D319" i="11"/>
  <c r="H325" i="11"/>
  <c r="G325" i="11"/>
  <c r="F325" i="11"/>
  <c r="E325" i="11"/>
  <c r="D325" i="11"/>
  <c r="H331" i="11"/>
  <c r="G331" i="11"/>
  <c r="F331" i="11"/>
  <c r="E331" i="11"/>
  <c r="D331" i="11"/>
  <c r="H337" i="11"/>
  <c r="G337" i="11"/>
  <c r="F337" i="11"/>
  <c r="E337" i="11"/>
  <c r="D337" i="11"/>
  <c r="H343" i="11"/>
  <c r="G343" i="11"/>
  <c r="F343" i="11"/>
  <c r="E343" i="11"/>
  <c r="D343" i="11"/>
  <c r="H349" i="11"/>
  <c r="G349" i="11"/>
  <c r="F349" i="11"/>
  <c r="E349" i="11"/>
  <c r="D349" i="11"/>
  <c r="H355" i="11"/>
  <c r="G355" i="11"/>
  <c r="F355" i="11"/>
  <c r="E355" i="11"/>
  <c r="D355" i="11"/>
  <c r="H361" i="11"/>
  <c r="G361" i="11"/>
  <c r="F361" i="11"/>
  <c r="E361" i="11"/>
  <c r="D361" i="11"/>
  <c r="D267" i="11"/>
  <c r="G277" i="11"/>
  <c r="F279" i="11"/>
  <c r="E283" i="11"/>
  <c r="D285" i="11"/>
  <c r="G295" i="11"/>
  <c r="F297" i="11"/>
  <c r="I319" i="11"/>
  <c r="I325" i="11"/>
  <c r="I331" i="11"/>
  <c r="I337" i="11"/>
  <c r="I343" i="11"/>
  <c r="I349" i="11"/>
  <c r="I355" i="11"/>
  <c r="I361" i="11"/>
  <c r="H309" i="11"/>
  <c r="H315" i="11"/>
  <c r="H321" i="11"/>
  <c r="H327" i="11"/>
  <c r="H333" i="11"/>
  <c r="H339" i="11"/>
  <c r="H345" i="11"/>
  <c r="H351" i="11"/>
  <c r="H357" i="11"/>
  <c r="H363" i="11"/>
  <c r="I309" i="11"/>
  <c r="I315" i="11"/>
  <c r="I321" i="11"/>
  <c r="I327" i="11"/>
  <c r="I333" i="11"/>
  <c r="I339" i="11"/>
  <c r="I345" i="11"/>
  <c r="I351" i="11"/>
  <c r="I357" i="11"/>
  <c r="I363" i="11"/>
  <c r="E321" i="11"/>
  <c r="E327" i="11"/>
  <c r="E333" i="11"/>
  <c r="E339" i="11"/>
  <c r="E345" i="11"/>
  <c r="E351" i="11"/>
  <c r="E357" i="11"/>
  <c r="E363" i="11"/>
  <c r="G89" i="10"/>
  <c r="F89" i="10"/>
  <c r="D155" i="10"/>
  <c r="G191" i="10"/>
  <c r="F191" i="10"/>
  <c r="D191" i="10"/>
  <c r="H191" i="10"/>
  <c r="I191" i="10"/>
  <c r="E191" i="10"/>
  <c r="I15" i="10"/>
  <c r="I21" i="10"/>
  <c r="I27" i="10"/>
  <c r="I33" i="10"/>
  <c r="I45" i="10"/>
  <c r="I51" i="10"/>
  <c r="I57" i="10"/>
  <c r="I63" i="10"/>
  <c r="E163" i="10"/>
  <c r="G163" i="10"/>
  <c r="F163" i="10"/>
  <c r="G209" i="10"/>
  <c r="H209" i="10"/>
  <c r="E209" i="10"/>
  <c r="D209" i="10"/>
  <c r="H279" i="10"/>
  <c r="I279" i="10"/>
  <c r="G279" i="10"/>
  <c r="F279" i="10"/>
  <c r="E279" i="10"/>
  <c r="D279" i="10"/>
  <c r="D15" i="10"/>
  <c r="D21" i="10"/>
  <c r="F25" i="10"/>
  <c r="D27" i="10"/>
  <c r="F31" i="10"/>
  <c r="D33" i="10"/>
  <c r="D45" i="10"/>
  <c r="F49" i="10"/>
  <c r="D51" i="10"/>
  <c r="F55" i="10"/>
  <c r="D57" i="10"/>
  <c r="F61" i="10"/>
  <c r="D63" i="10"/>
  <c r="F69" i="10"/>
  <c r="F81" i="10"/>
  <c r="F93" i="10"/>
  <c r="I99" i="10"/>
  <c r="G99" i="10"/>
  <c r="E103" i="10"/>
  <c r="F103" i="10"/>
  <c r="E109" i="10"/>
  <c r="I109" i="10"/>
  <c r="E151" i="10"/>
  <c r="G151" i="10"/>
  <c r="I151" i="10"/>
  <c r="D163" i="10"/>
  <c r="J196" i="10"/>
  <c r="F209" i="10"/>
  <c r="J316" i="10"/>
  <c r="E15" i="10"/>
  <c r="E21" i="10"/>
  <c r="E27" i="10"/>
  <c r="E33" i="10"/>
  <c r="E45" i="10"/>
  <c r="E51" i="10"/>
  <c r="E57" i="10"/>
  <c r="E63" i="10"/>
  <c r="E115" i="10"/>
  <c r="F115" i="10"/>
  <c r="E121" i="10"/>
  <c r="I121" i="10"/>
  <c r="H163" i="10"/>
  <c r="I209" i="10"/>
  <c r="E223" i="10"/>
  <c r="I223" i="10"/>
  <c r="G223" i="10"/>
  <c r="F223" i="10"/>
  <c r="J238" i="10"/>
  <c r="H267" i="10"/>
  <c r="F267" i="10"/>
  <c r="E267" i="10"/>
  <c r="D267" i="10"/>
  <c r="G267" i="10"/>
  <c r="I267" i="10"/>
  <c r="F15" i="10"/>
  <c r="F21" i="10"/>
  <c r="F27" i="10"/>
  <c r="F33" i="10"/>
  <c r="H43" i="10"/>
  <c r="F45" i="10"/>
  <c r="H49" i="10"/>
  <c r="F51" i="10"/>
  <c r="H55" i="10"/>
  <c r="F57" i="10"/>
  <c r="H61" i="10"/>
  <c r="F63" i="10"/>
  <c r="I69" i="10"/>
  <c r="I81" i="10"/>
  <c r="I93" i="10"/>
  <c r="D115" i="10"/>
  <c r="J118" i="10"/>
  <c r="D121" i="10"/>
  <c r="E127" i="10"/>
  <c r="G127" i="10"/>
  <c r="F127" i="10"/>
  <c r="J136" i="10"/>
  <c r="I163" i="10"/>
  <c r="J172" i="10"/>
  <c r="D223" i="10"/>
  <c r="G15" i="10"/>
  <c r="G21" i="10"/>
  <c r="I25" i="10"/>
  <c r="G27" i="10"/>
  <c r="I31" i="10"/>
  <c r="G33" i="10"/>
  <c r="G45" i="10"/>
  <c r="G51" i="10"/>
  <c r="G57" i="10"/>
  <c r="G63" i="10"/>
  <c r="G115" i="10"/>
  <c r="F121" i="10"/>
  <c r="E199" i="10"/>
  <c r="I199" i="10"/>
  <c r="G199" i="10"/>
  <c r="D199" i="10"/>
  <c r="H223" i="10"/>
  <c r="H115" i="10"/>
  <c r="G121" i="10"/>
  <c r="E187" i="10"/>
  <c r="I187" i="10"/>
  <c r="G187" i="10"/>
  <c r="F187" i="10"/>
  <c r="G247" i="10"/>
  <c r="E247" i="10"/>
  <c r="I247" i="10"/>
  <c r="F247" i="10"/>
  <c r="H247" i="10"/>
  <c r="D247" i="10"/>
  <c r="E139" i="10"/>
  <c r="G139" i="10"/>
  <c r="G253" i="10"/>
  <c r="F253" i="10"/>
  <c r="E253" i="10"/>
  <c r="I253" i="10"/>
  <c r="J262" i="10"/>
  <c r="J274" i="10"/>
  <c r="J358" i="10"/>
  <c r="H285" i="10"/>
  <c r="F285" i="10"/>
  <c r="E285" i="10"/>
  <c r="D285" i="10"/>
  <c r="G265" i="10"/>
  <c r="F265" i="10"/>
  <c r="E265" i="10"/>
  <c r="I265" i="10"/>
  <c r="J268" i="10"/>
  <c r="D277" i="10"/>
  <c r="I277" i="10"/>
  <c r="H277" i="10"/>
  <c r="G277" i="10"/>
  <c r="E277" i="10"/>
  <c r="G285" i="10"/>
  <c r="J346" i="10"/>
  <c r="E175" i="10"/>
  <c r="I175" i="10"/>
  <c r="G175" i="10"/>
  <c r="J184" i="10"/>
  <c r="E211" i="10"/>
  <c r="I211" i="10"/>
  <c r="G211" i="10"/>
  <c r="J220" i="10"/>
  <c r="D265" i="10"/>
  <c r="F277" i="10"/>
  <c r="I285" i="10"/>
  <c r="D295" i="10"/>
  <c r="I295" i="10"/>
  <c r="H295" i="10"/>
  <c r="G295" i="10"/>
  <c r="J302" i="10"/>
  <c r="H241" i="10"/>
  <c r="G259" i="10"/>
  <c r="F259" i="10"/>
  <c r="E259" i="10"/>
  <c r="D283" i="10"/>
  <c r="G283" i="10"/>
  <c r="F283" i="10"/>
  <c r="E283" i="10"/>
  <c r="J292" i="10"/>
  <c r="H297" i="10"/>
  <c r="I297" i="10"/>
  <c r="G297" i="10"/>
  <c r="F297" i="10"/>
  <c r="E304" i="10"/>
  <c r="J364" i="10"/>
  <c r="F304" i="10"/>
  <c r="J328" i="10"/>
  <c r="J256" i="10"/>
  <c r="J300" i="10"/>
  <c r="J322" i="10"/>
  <c r="I271" i="10"/>
  <c r="I273" i="10"/>
  <c r="I289" i="10"/>
  <c r="I291" i="10"/>
  <c r="D304" i="10"/>
  <c r="I361" i="10"/>
  <c r="I363" i="10"/>
  <c r="E271" i="10"/>
  <c r="D273" i="10"/>
  <c r="E289" i="10"/>
  <c r="D291" i="10"/>
  <c r="E361" i="10"/>
  <c r="D363" i="10"/>
  <c r="H379" i="10"/>
  <c r="E379" i="10"/>
  <c r="D379" i="10"/>
  <c r="F361" i="10"/>
  <c r="E363" i="10"/>
  <c r="H381" i="10"/>
  <c r="I381" i="10"/>
  <c r="G53" i="9"/>
  <c r="D91" i="9"/>
  <c r="G91" i="9"/>
  <c r="D109" i="9"/>
  <c r="G109" i="9"/>
  <c r="D127" i="9"/>
  <c r="G127" i="9"/>
  <c r="D145" i="9"/>
  <c r="G145" i="9"/>
  <c r="D163" i="9"/>
  <c r="G163" i="9"/>
  <c r="E193" i="9"/>
  <c r="D193" i="9"/>
  <c r="G193" i="9"/>
  <c r="G325" i="9"/>
  <c r="D325" i="9"/>
  <c r="I325" i="9"/>
  <c r="H325" i="9"/>
  <c r="F325" i="9"/>
  <c r="E325" i="9"/>
  <c r="H13" i="9"/>
  <c r="F15" i="9"/>
  <c r="H19" i="9"/>
  <c r="F21" i="9"/>
  <c r="H25" i="9"/>
  <c r="F27" i="9"/>
  <c r="H31" i="9"/>
  <c r="F33" i="9"/>
  <c r="H43" i="9"/>
  <c r="F45" i="9"/>
  <c r="H49" i="9"/>
  <c r="F51" i="9"/>
  <c r="H55" i="9"/>
  <c r="F57" i="9"/>
  <c r="H61" i="9"/>
  <c r="F63" i="9"/>
  <c r="H67" i="9"/>
  <c r="F69" i="9"/>
  <c r="H73" i="9"/>
  <c r="F75" i="9"/>
  <c r="H79" i="9"/>
  <c r="H87" i="9"/>
  <c r="E87" i="9"/>
  <c r="J88" i="9"/>
  <c r="E91" i="9"/>
  <c r="H105" i="9"/>
  <c r="E105" i="9"/>
  <c r="J106" i="9"/>
  <c r="E109" i="9"/>
  <c r="H123" i="9"/>
  <c r="E123" i="9"/>
  <c r="J124" i="9"/>
  <c r="E127" i="9"/>
  <c r="H141" i="9"/>
  <c r="E141" i="9"/>
  <c r="J142" i="9"/>
  <c r="E145" i="9"/>
  <c r="H159" i="9"/>
  <c r="E159" i="9"/>
  <c r="J160" i="9"/>
  <c r="E163" i="9"/>
  <c r="I177" i="9"/>
  <c r="H177" i="9"/>
  <c r="E177" i="9"/>
  <c r="J184" i="9"/>
  <c r="F193" i="9"/>
  <c r="E199" i="9"/>
  <c r="D199" i="9"/>
  <c r="G199" i="9"/>
  <c r="J220" i="9"/>
  <c r="E285" i="9"/>
  <c r="H285" i="9"/>
  <c r="I285" i="9"/>
  <c r="G285" i="9"/>
  <c r="F285" i="9"/>
  <c r="D285" i="9"/>
  <c r="I13" i="9"/>
  <c r="I19" i="9"/>
  <c r="I25" i="9"/>
  <c r="I31" i="9"/>
  <c r="I43" i="9"/>
  <c r="I49" i="9"/>
  <c r="I55" i="9"/>
  <c r="I61" i="9"/>
  <c r="I67" i="9"/>
  <c r="I73" i="9"/>
  <c r="I79" i="9"/>
  <c r="D85" i="9"/>
  <c r="G85" i="9"/>
  <c r="F91" i="9"/>
  <c r="D103" i="9"/>
  <c r="G103" i="9"/>
  <c r="F109" i="9"/>
  <c r="D121" i="9"/>
  <c r="G121" i="9"/>
  <c r="F127" i="9"/>
  <c r="D139" i="9"/>
  <c r="G139" i="9"/>
  <c r="F145" i="9"/>
  <c r="D157" i="9"/>
  <c r="G157" i="9"/>
  <c r="F163" i="9"/>
  <c r="D175" i="9"/>
  <c r="G175" i="9"/>
  <c r="J190" i="9"/>
  <c r="H193" i="9"/>
  <c r="E205" i="9"/>
  <c r="D205" i="9"/>
  <c r="G205" i="9"/>
  <c r="J226" i="9"/>
  <c r="F339" i="9"/>
  <c r="E339" i="9"/>
  <c r="H339" i="9"/>
  <c r="D339" i="9"/>
  <c r="I339" i="9"/>
  <c r="G339" i="9"/>
  <c r="F357" i="9"/>
  <c r="E357" i="9"/>
  <c r="H357" i="9"/>
  <c r="D357" i="9"/>
  <c r="I357" i="9"/>
  <c r="G357" i="9"/>
  <c r="H81" i="9"/>
  <c r="E81" i="9"/>
  <c r="F83" i="9"/>
  <c r="D83" i="9"/>
  <c r="H91" i="9"/>
  <c r="H99" i="9"/>
  <c r="E99" i="9"/>
  <c r="H109" i="9"/>
  <c r="H117" i="9"/>
  <c r="E117" i="9"/>
  <c r="I119" i="9"/>
  <c r="H127" i="9"/>
  <c r="H135" i="9"/>
  <c r="E135" i="9"/>
  <c r="H145" i="9"/>
  <c r="H153" i="9"/>
  <c r="E153" i="9"/>
  <c r="H163" i="9"/>
  <c r="H171" i="9"/>
  <c r="E171" i="9"/>
  <c r="I193" i="9"/>
  <c r="E211" i="9"/>
  <c r="D211" i="9"/>
  <c r="G211" i="9"/>
  <c r="H343" i="9"/>
  <c r="G343" i="9"/>
  <c r="D343" i="9"/>
  <c r="I343" i="9"/>
  <c r="F343" i="9"/>
  <c r="E343" i="9"/>
  <c r="H361" i="9"/>
  <c r="G361" i="9"/>
  <c r="D361" i="9"/>
  <c r="I361" i="9"/>
  <c r="F361" i="9"/>
  <c r="E361" i="9"/>
  <c r="E13" i="9"/>
  <c r="I15" i="9"/>
  <c r="E19" i="9"/>
  <c r="I21" i="9"/>
  <c r="E25" i="9"/>
  <c r="I27" i="9"/>
  <c r="E31" i="9"/>
  <c r="I33" i="9"/>
  <c r="E43" i="9"/>
  <c r="I45" i="9"/>
  <c r="E49" i="9"/>
  <c r="I51" i="9"/>
  <c r="E55" i="9"/>
  <c r="I57" i="9"/>
  <c r="E61" i="9"/>
  <c r="I63" i="9"/>
  <c r="E67" i="9"/>
  <c r="I69" i="9"/>
  <c r="E73" i="9"/>
  <c r="I75" i="9"/>
  <c r="E79" i="9"/>
  <c r="D81" i="9"/>
  <c r="F85" i="9"/>
  <c r="I91" i="9"/>
  <c r="D97" i="9"/>
  <c r="G97" i="9"/>
  <c r="D99" i="9"/>
  <c r="F103" i="9"/>
  <c r="I109" i="9"/>
  <c r="D115" i="9"/>
  <c r="G115" i="9"/>
  <c r="D117" i="9"/>
  <c r="F121" i="9"/>
  <c r="I127" i="9"/>
  <c r="D133" i="9"/>
  <c r="G133" i="9"/>
  <c r="D135" i="9"/>
  <c r="F139" i="9"/>
  <c r="I145" i="9"/>
  <c r="D151" i="9"/>
  <c r="G151" i="9"/>
  <c r="D153" i="9"/>
  <c r="F157" i="9"/>
  <c r="I163" i="9"/>
  <c r="D169" i="9"/>
  <c r="G169" i="9"/>
  <c r="D171" i="9"/>
  <c r="F175" i="9"/>
  <c r="E181" i="9"/>
  <c r="D181" i="9"/>
  <c r="G181" i="9"/>
  <c r="J202" i="9"/>
  <c r="H205" i="9"/>
  <c r="F211" i="9"/>
  <c r="E217" i="9"/>
  <c r="D217" i="9"/>
  <c r="G217" i="9"/>
  <c r="G295" i="9"/>
  <c r="D295" i="9"/>
  <c r="E295" i="9"/>
  <c r="I295" i="9"/>
  <c r="H295" i="9"/>
  <c r="F295" i="9"/>
  <c r="J302" i="9"/>
  <c r="F81" i="9"/>
  <c r="H85" i="9"/>
  <c r="H93" i="9"/>
  <c r="E93" i="9"/>
  <c r="J94" i="9"/>
  <c r="E97" i="9"/>
  <c r="F99" i="9"/>
  <c r="H103" i="9"/>
  <c r="H111" i="9"/>
  <c r="E111" i="9"/>
  <c r="J112" i="9"/>
  <c r="E115" i="9"/>
  <c r="F117" i="9"/>
  <c r="H121" i="9"/>
  <c r="H129" i="9"/>
  <c r="E129" i="9"/>
  <c r="J130" i="9"/>
  <c r="E133" i="9"/>
  <c r="F135" i="9"/>
  <c r="H139" i="9"/>
  <c r="H147" i="9"/>
  <c r="E147" i="9"/>
  <c r="J148" i="9"/>
  <c r="E151" i="9"/>
  <c r="F153" i="9"/>
  <c r="H157" i="9"/>
  <c r="H165" i="9"/>
  <c r="E165" i="9"/>
  <c r="J166" i="9"/>
  <c r="E169" i="9"/>
  <c r="F171" i="9"/>
  <c r="H175" i="9"/>
  <c r="F181" i="9"/>
  <c r="E187" i="9"/>
  <c r="D187" i="9"/>
  <c r="G187" i="9"/>
  <c r="I205" i="9"/>
  <c r="J208" i="9"/>
  <c r="H211" i="9"/>
  <c r="F217" i="9"/>
  <c r="E223" i="9"/>
  <c r="D223" i="9"/>
  <c r="G223" i="9"/>
  <c r="J256" i="9"/>
  <c r="E183" i="9"/>
  <c r="E189" i="9"/>
  <c r="E195" i="9"/>
  <c r="E201" i="9"/>
  <c r="E207" i="9"/>
  <c r="E213" i="9"/>
  <c r="E219" i="9"/>
  <c r="E225" i="9"/>
  <c r="E267" i="9"/>
  <c r="H267" i="9"/>
  <c r="I267" i="9"/>
  <c r="G277" i="9"/>
  <c r="D277" i="9"/>
  <c r="E277" i="9"/>
  <c r="J300" i="9"/>
  <c r="G307" i="9"/>
  <c r="D307" i="9"/>
  <c r="J316" i="9"/>
  <c r="E333" i="9"/>
  <c r="H333" i="9"/>
  <c r="F333" i="9"/>
  <c r="F381" i="9"/>
  <c r="E381" i="9"/>
  <c r="H381" i="9"/>
  <c r="D381" i="9"/>
  <c r="J244" i="9"/>
  <c r="G283" i="9"/>
  <c r="D283" i="9"/>
  <c r="H283" i="9"/>
  <c r="E315" i="9"/>
  <c r="H315" i="9"/>
  <c r="F315" i="9"/>
  <c r="H337" i="9"/>
  <c r="G337" i="9"/>
  <c r="D337" i="9"/>
  <c r="J346" i="9"/>
  <c r="F351" i="9"/>
  <c r="E351" i="9"/>
  <c r="H351" i="9"/>
  <c r="D351" i="9"/>
  <c r="H355" i="9"/>
  <c r="G355" i="9"/>
  <c r="D355" i="9"/>
  <c r="E283" i="9"/>
  <c r="G289" i="9"/>
  <c r="D289" i="9"/>
  <c r="J298" i="9"/>
  <c r="D315" i="9"/>
  <c r="E321" i="9"/>
  <c r="H321" i="9"/>
  <c r="I321" i="9"/>
  <c r="G331" i="9"/>
  <c r="D331" i="9"/>
  <c r="E331" i="9"/>
  <c r="E337" i="9"/>
  <c r="G351" i="9"/>
  <c r="E355" i="9"/>
  <c r="H379" i="9"/>
  <c r="G379" i="9"/>
  <c r="D379" i="9"/>
  <c r="H183" i="9"/>
  <c r="H189" i="9"/>
  <c r="H195" i="9"/>
  <c r="H201" i="9"/>
  <c r="H207" i="9"/>
  <c r="H213" i="9"/>
  <c r="H219" i="9"/>
  <c r="H225" i="9"/>
  <c r="F243" i="9"/>
  <c r="F255" i="9"/>
  <c r="G267" i="9"/>
  <c r="G271" i="9"/>
  <c r="D271" i="9"/>
  <c r="I277" i="9"/>
  <c r="J280" i="9"/>
  <c r="F283" i="9"/>
  <c r="E289" i="9"/>
  <c r="E297" i="9"/>
  <c r="H297" i="9"/>
  <c r="F297" i="9"/>
  <c r="H307" i="9"/>
  <c r="H304" i="9"/>
  <c r="G313" i="9"/>
  <c r="D313" i="9"/>
  <c r="E313" i="9"/>
  <c r="G315" i="9"/>
  <c r="D321" i="9"/>
  <c r="F331" i="9"/>
  <c r="I333" i="9"/>
  <c r="F337" i="9"/>
  <c r="J340" i="9"/>
  <c r="F345" i="9"/>
  <c r="E345" i="9"/>
  <c r="H345" i="9"/>
  <c r="D345" i="9"/>
  <c r="H349" i="9"/>
  <c r="G349" i="9"/>
  <c r="D349" i="9"/>
  <c r="I351" i="9"/>
  <c r="F355" i="9"/>
  <c r="J358" i="9"/>
  <c r="F363" i="9"/>
  <c r="E363" i="9"/>
  <c r="H363" i="9"/>
  <c r="D363" i="9"/>
  <c r="E379" i="9"/>
  <c r="E279" i="9"/>
  <c r="H279" i="9"/>
  <c r="F279" i="9"/>
  <c r="I283" i="9"/>
  <c r="J286" i="9"/>
  <c r="F289" i="9"/>
  <c r="I315" i="9"/>
  <c r="G319" i="9"/>
  <c r="D319" i="9"/>
  <c r="H319" i="9"/>
  <c r="F321" i="9"/>
  <c r="H331" i="9"/>
  <c r="I337" i="9"/>
  <c r="I355" i="9"/>
  <c r="F379" i="9"/>
  <c r="E273" i="9"/>
  <c r="H273" i="9"/>
  <c r="J274" i="9"/>
  <c r="E291" i="9"/>
  <c r="H291" i="9"/>
  <c r="J292" i="9"/>
  <c r="E309" i="9"/>
  <c r="H309" i="9"/>
  <c r="J310" i="9"/>
  <c r="E327" i="9"/>
  <c r="H327" i="9"/>
  <c r="J328" i="9"/>
  <c r="J364" i="9"/>
  <c r="J28" i="8"/>
  <c r="H45" i="8"/>
  <c r="G45" i="8"/>
  <c r="F45" i="8"/>
  <c r="E45" i="8"/>
  <c r="D45" i="8"/>
  <c r="H81" i="8"/>
  <c r="G81" i="8"/>
  <c r="F81" i="8"/>
  <c r="E81" i="8"/>
  <c r="D81" i="8"/>
  <c r="I45" i="8"/>
  <c r="H51" i="8"/>
  <c r="G51" i="8"/>
  <c r="F51" i="8"/>
  <c r="E51" i="8"/>
  <c r="D51" i="8"/>
  <c r="J76" i="8"/>
  <c r="I81" i="8"/>
  <c r="H87" i="8"/>
  <c r="G87" i="8"/>
  <c r="F87" i="8"/>
  <c r="E87" i="8"/>
  <c r="D87" i="8"/>
  <c r="H177" i="8"/>
  <c r="G177" i="8"/>
  <c r="F177" i="8"/>
  <c r="E177" i="8"/>
  <c r="I177" i="8"/>
  <c r="D177" i="8"/>
  <c r="J46" i="8"/>
  <c r="H57" i="8"/>
  <c r="G57" i="8"/>
  <c r="F57" i="8"/>
  <c r="E57" i="8"/>
  <c r="D57" i="8"/>
  <c r="J82" i="8"/>
  <c r="I87" i="8"/>
  <c r="H93" i="8"/>
  <c r="G93" i="8"/>
  <c r="F93" i="8"/>
  <c r="E93" i="8"/>
  <c r="D93" i="8"/>
  <c r="H111" i="8"/>
  <c r="G111" i="8"/>
  <c r="F111" i="8"/>
  <c r="E111" i="8"/>
  <c r="I111" i="8"/>
  <c r="D111" i="8"/>
  <c r="H63" i="8"/>
  <c r="G63" i="8"/>
  <c r="F63" i="8"/>
  <c r="E63" i="8"/>
  <c r="D63" i="8"/>
  <c r="H99" i="8"/>
  <c r="G99" i="8"/>
  <c r="F99" i="8"/>
  <c r="E99" i="8"/>
  <c r="D99" i="8"/>
  <c r="F213" i="8"/>
  <c r="H213" i="8"/>
  <c r="G213" i="8"/>
  <c r="E213" i="8"/>
  <c r="D213" i="8"/>
  <c r="I213" i="8"/>
  <c r="I63" i="8"/>
  <c r="H69" i="8"/>
  <c r="G69" i="8"/>
  <c r="F69" i="8"/>
  <c r="E69" i="8"/>
  <c r="D69" i="8"/>
  <c r="I99" i="8"/>
  <c r="J64" i="8"/>
  <c r="I69" i="8"/>
  <c r="H75" i="8"/>
  <c r="G75" i="8"/>
  <c r="F75" i="8"/>
  <c r="E75" i="8"/>
  <c r="D75" i="8"/>
  <c r="J100" i="8"/>
  <c r="F43" i="8"/>
  <c r="F49" i="8"/>
  <c r="F55" i="8"/>
  <c r="F61" i="8"/>
  <c r="F67" i="8"/>
  <c r="F73" i="8"/>
  <c r="F79" i="8"/>
  <c r="F85" i="8"/>
  <c r="F91" i="8"/>
  <c r="F97" i="8"/>
  <c r="F103" i="8"/>
  <c r="E105" i="8"/>
  <c r="J124" i="8"/>
  <c r="H129" i="8"/>
  <c r="G129" i="8"/>
  <c r="F129" i="8"/>
  <c r="E129" i="8"/>
  <c r="J142" i="8"/>
  <c r="H147" i="8"/>
  <c r="G147" i="8"/>
  <c r="F147" i="8"/>
  <c r="E147" i="8"/>
  <c r="J160" i="8"/>
  <c r="H171" i="8"/>
  <c r="G171" i="8"/>
  <c r="F171" i="8"/>
  <c r="E171" i="8"/>
  <c r="J196" i="8"/>
  <c r="H361" i="8"/>
  <c r="G361" i="8"/>
  <c r="F361" i="8"/>
  <c r="E361" i="8"/>
  <c r="I361" i="8"/>
  <c r="G43" i="8"/>
  <c r="G49" i="8"/>
  <c r="G55" i="8"/>
  <c r="G61" i="8"/>
  <c r="G67" i="8"/>
  <c r="G73" i="8"/>
  <c r="G79" i="8"/>
  <c r="G85" i="8"/>
  <c r="G91" i="8"/>
  <c r="G97" i="8"/>
  <c r="G103" i="8"/>
  <c r="F105" i="8"/>
  <c r="H165" i="8"/>
  <c r="G165" i="8"/>
  <c r="F165" i="8"/>
  <c r="E165" i="8"/>
  <c r="J190" i="8"/>
  <c r="H201" i="8"/>
  <c r="G201" i="8"/>
  <c r="F201" i="8"/>
  <c r="E201" i="8"/>
  <c r="H343" i="8"/>
  <c r="G343" i="8"/>
  <c r="F343" i="8"/>
  <c r="E343" i="8"/>
  <c r="I343" i="8"/>
  <c r="D361" i="8"/>
  <c r="H123" i="8"/>
  <c r="G123" i="8"/>
  <c r="F123" i="8"/>
  <c r="E123" i="8"/>
  <c r="H141" i="8"/>
  <c r="G141" i="8"/>
  <c r="F141" i="8"/>
  <c r="E141" i="8"/>
  <c r="H159" i="8"/>
  <c r="G159" i="8"/>
  <c r="F159" i="8"/>
  <c r="E159" i="8"/>
  <c r="H195" i="8"/>
  <c r="G195" i="8"/>
  <c r="F195" i="8"/>
  <c r="E195" i="8"/>
  <c r="H211" i="8"/>
  <c r="I211" i="8"/>
  <c r="G211" i="8"/>
  <c r="F211" i="8"/>
  <c r="E211" i="8"/>
  <c r="J256" i="8"/>
  <c r="I105" i="8"/>
  <c r="J112" i="8"/>
  <c r="D123" i="8"/>
  <c r="D141" i="8"/>
  <c r="D159" i="8"/>
  <c r="J178" i="8"/>
  <c r="H189" i="8"/>
  <c r="G189" i="8"/>
  <c r="F189" i="8"/>
  <c r="E189" i="8"/>
  <c r="D195" i="8"/>
  <c r="D211" i="8"/>
  <c r="H117" i="8"/>
  <c r="G117" i="8"/>
  <c r="F117" i="8"/>
  <c r="E117" i="8"/>
  <c r="I123" i="8"/>
  <c r="J130" i="8"/>
  <c r="H135" i="8"/>
  <c r="G135" i="8"/>
  <c r="F135" i="8"/>
  <c r="E135" i="8"/>
  <c r="I141" i="8"/>
  <c r="J148" i="8"/>
  <c r="H153" i="8"/>
  <c r="G153" i="8"/>
  <c r="F153" i="8"/>
  <c r="E153" i="8"/>
  <c r="I159" i="8"/>
  <c r="J172" i="8"/>
  <c r="H183" i="8"/>
  <c r="G183" i="8"/>
  <c r="F183" i="8"/>
  <c r="E183" i="8"/>
  <c r="I195" i="8"/>
  <c r="H251" i="8"/>
  <c r="G251" i="8"/>
  <c r="D251" i="8"/>
  <c r="I251" i="8"/>
  <c r="F251" i="8"/>
  <c r="E251" i="8"/>
  <c r="G121" i="8"/>
  <c r="G127" i="8"/>
  <c r="G133" i="8"/>
  <c r="G139" i="8"/>
  <c r="G145" i="8"/>
  <c r="G151" i="8"/>
  <c r="G157" i="8"/>
  <c r="F237" i="8"/>
  <c r="E237" i="8"/>
  <c r="D237" i="8"/>
  <c r="F243" i="8"/>
  <c r="E243" i="8"/>
  <c r="D243" i="8"/>
  <c r="H259" i="8"/>
  <c r="F259" i="8"/>
  <c r="E259" i="8"/>
  <c r="I259" i="8"/>
  <c r="F275" i="8"/>
  <c r="H325" i="8"/>
  <c r="G325" i="8"/>
  <c r="F325" i="8"/>
  <c r="E325" i="8"/>
  <c r="I325" i="8"/>
  <c r="D325" i="8"/>
  <c r="H349" i="8"/>
  <c r="G349" i="8"/>
  <c r="F349" i="8"/>
  <c r="E349" i="8"/>
  <c r="I349" i="8"/>
  <c r="F219" i="8"/>
  <c r="E219" i="8"/>
  <c r="D219" i="8"/>
  <c r="F225" i="8"/>
  <c r="E225" i="8"/>
  <c r="D225" i="8"/>
  <c r="H241" i="8"/>
  <c r="G241" i="8"/>
  <c r="F241" i="8"/>
  <c r="H289" i="8"/>
  <c r="G289" i="8"/>
  <c r="F289" i="8"/>
  <c r="E289" i="8"/>
  <c r="I289" i="8"/>
  <c r="D289" i="8"/>
  <c r="H295" i="8"/>
  <c r="G295" i="8"/>
  <c r="F295" i="8"/>
  <c r="E295" i="8"/>
  <c r="I295" i="8"/>
  <c r="F304" i="8"/>
  <c r="I109" i="8"/>
  <c r="I115" i="8"/>
  <c r="I121" i="8"/>
  <c r="I127" i="8"/>
  <c r="I133" i="8"/>
  <c r="I139" i="8"/>
  <c r="I145" i="8"/>
  <c r="I151" i="8"/>
  <c r="I157" i="8"/>
  <c r="I163" i="8"/>
  <c r="I169" i="8"/>
  <c r="I175" i="8"/>
  <c r="I181" i="8"/>
  <c r="I187" i="8"/>
  <c r="I193" i="8"/>
  <c r="I199" i="8"/>
  <c r="H217" i="8"/>
  <c r="G217" i="8"/>
  <c r="F217" i="8"/>
  <c r="G219" i="8"/>
  <c r="H223" i="8"/>
  <c r="G223" i="8"/>
  <c r="F223" i="8"/>
  <c r="G225" i="8"/>
  <c r="D241" i="8"/>
  <c r="D295" i="8"/>
  <c r="H331" i="8"/>
  <c r="G331" i="8"/>
  <c r="F331" i="8"/>
  <c r="E331" i="8"/>
  <c r="I331" i="8"/>
  <c r="D331" i="8"/>
  <c r="H337" i="8"/>
  <c r="G337" i="8"/>
  <c r="F337" i="8"/>
  <c r="E337" i="8"/>
  <c r="I337" i="8"/>
  <c r="H355" i="8"/>
  <c r="G355" i="8"/>
  <c r="F355" i="8"/>
  <c r="E355" i="8"/>
  <c r="I355" i="8"/>
  <c r="D205" i="8"/>
  <c r="D217" i="8"/>
  <c r="H219" i="8"/>
  <c r="D223" i="8"/>
  <c r="H225" i="8"/>
  <c r="E241" i="8"/>
  <c r="J262" i="8"/>
  <c r="J300" i="8"/>
  <c r="D337" i="8"/>
  <c r="D355" i="8"/>
  <c r="H283" i="8"/>
  <c r="G283" i="8"/>
  <c r="F283" i="8"/>
  <c r="E283" i="8"/>
  <c r="H307" i="8"/>
  <c r="G307" i="8"/>
  <c r="F307" i="8"/>
  <c r="E307" i="8"/>
  <c r="H313" i="8"/>
  <c r="G313" i="8"/>
  <c r="F313" i="8"/>
  <c r="E313" i="8"/>
  <c r="H319" i="8"/>
  <c r="G319" i="8"/>
  <c r="F319" i="8"/>
  <c r="E319" i="8"/>
  <c r="H253" i="8"/>
  <c r="F253" i="8"/>
  <c r="E253" i="8"/>
  <c r="H265" i="8"/>
  <c r="F265" i="8"/>
  <c r="E265" i="8"/>
  <c r="H277" i="8"/>
  <c r="G277" i="8"/>
  <c r="F277" i="8"/>
  <c r="E277" i="8"/>
  <c r="H379" i="8"/>
  <c r="G379" i="8"/>
  <c r="F379" i="8"/>
  <c r="E379" i="8"/>
  <c r="D379" i="8"/>
  <c r="F247" i="8"/>
  <c r="E247" i="8"/>
  <c r="D253" i="8"/>
  <c r="D265" i="8"/>
  <c r="H271" i="8"/>
  <c r="G271" i="8"/>
  <c r="F271" i="8"/>
  <c r="E271" i="8"/>
  <c r="D277" i="8"/>
  <c r="J292" i="8"/>
  <c r="J298" i="8"/>
  <c r="J334" i="8"/>
  <c r="J340" i="8"/>
  <c r="J346" i="8"/>
  <c r="J352" i="8"/>
  <c r="J358" i="8"/>
  <c r="I379" i="8"/>
  <c r="D247" i="8"/>
  <c r="G253" i="8"/>
  <c r="G265" i="8"/>
  <c r="D271" i="8"/>
  <c r="I277" i="8"/>
  <c r="J286" i="8"/>
  <c r="J322" i="8"/>
  <c r="J328" i="8"/>
  <c r="I273" i="8"/>
  <c r="I279" i="8"/>
  <c r="I285" i="8"/>
  <c r="I291" i="8"/>
  <c r="J302" i="8"/>
  <c r="I321" i="8"/>
  <c r="I333" i="8"/>
  <c r="J364" i="8"/>
  <c r="E65" i="7"/>
  <c r="G65" i="7"/>
  <c r="D65" i="7"/>
  <c r="H65" i="7"/>
  <c r="E95" i="7"/>
  <c r="E47" i="7"/>
  <c r="I47" i="7"/>
  <c r="H47" i="7"/>
  <c r="G47" i="7"/>
  <c r="F47" i="7"/>
  <c r="D47" i="7"/>
  <c r="H131" i="7"/>
  <c r="I131" i="7"/>
  <c r="G161" i="7"/>
  <c r="I221" i="7"/>
  <c r="G221" i="7"/>
  <c r="F287" i="7"/>
  <c r="E287" i="7"/>
  <c r="H287" i="7"/>
  <c r="I287" i="7"/>
  <c r="G287" i="7"/>
  <c r="D287" i="7"/>
  <c r="F45" i="7"/>
  <c r="F57" i="7"/>
  <c r="F69" i="7"/>
  <c r="F81" i="7"/>
  <c r="F93" i="7"/>
  <c r="F105" i="7"/>
  <c r="G117" i="7"/>
  <c r="E117" i="7"/>
  <c r="G123" i="7"/>
  <c r="I123" i="7"/>
  <c r="J208" i="7"/>
  <c r="G129" i="7"/>
  <c r="E129" i="7"/>
  <c r="G135" i="7"/>
  <c r="I135" i="7"/>
  <c r="G159" i="7"/>
  <c r="F159" i="7"/>
  <c r="I159" i="7"/>
  <c r="D129" i="7"/>
  <c r="D135" i="7"/>
  <c r="G141" i="7"/>
  <c r="E141" i="7"/>
  <c r="G147" i="7"/>
  <c r="I147" i="7"/>
  <c r="D159" i="7"/>
  <c r="G195" i="7"/>
  <c r="F195" i="7"/>
  <c r="E195" i="7"/>
  <c r="I195" i="7"/>
  <c r="D361" i="7"/>
  <c r="E361" i="7"/>
  <c r="G361" i="7"/>
  <c r="I361" i="7"/>
  <c r="H361" i="7"/>
  <c r="F361" i="7"/>
  <c r="F129" i="7"/>
  <c r="E135" i="7"/>
  <c r="D141" i="7"/>
  <c r="D147" i="7"/>
  <c r="E159" i="7"/>
  <c r="G183" i="7"/>
  <c r="F183" i="7"/>
  <c r="E183" i="7"/>
  <c r="I183" i="7"/>
  <c r="D195" i="7"/>
  <c r="J268" i="7"/>
  <c r="D271" i="7"/>
  <c r="E271" i="7"/>
  <c r="G271" i="7"/>
  <c r="I271" i="7"/>
  <c r="H271" i="7"/>
  <c r="F271" i="7"/>
  <c r="J300" i="7"/>
  <c r="D45" i="7"/>
  <c r="D57" i="7"/>
  <c r="D69" i="7"/>
  <c r="D81" i="7"/>
  <c r="D93" i="7"/>
  <c r="D105" i="7"/>
  <c r="H129" i="7"/>
  <c r="F135" i="7"/>
  <c r="F141" i="7"/>
  <c r="E147" i="7"/>
  <c r="H159" i="7"/>
  <c r="G171" i="7"/>
  <c r="F171" i="7"/>
  <c r="E171" i="7"/>
  <c r="I171" i="7"/>
  <c r="D183" i="7"/>
  <c r="H195" i="7"/>
  <c r="H285" i="7"/>
  <c r="F285" i="7"/>
  <c r="I285" i="7"/>
  <c r="G285" i="7"/>
  <c r="E285" i="7"/>
  <c r="D285" i="7"/>
  <c r="J322" i="7"/>
  <c r="E153" i="7"/>
  <c r="E165" i="7"/>
  <c r="E177" i="7"/>
  <c r="E189" i="7"/>
  <c r="E201" i="7"/>
  <c r="I207" i="7"/>
  <c r="E213" i="7"/>
  <c r="I219" i="7"/>
  <c r="E225" i="7"/>
  <c r="D277" i="7"/>
  <c r="I277" i="7"/>
  <c r="E277" i="7"/>
  <c r="J292" i="7"/>
  <c r="J304" i="7"/>
  <c r="J328" i="7"/>
  <c r="H267" i="7"/>
  <c r="F267" i="7"/>
  <c r="I267" i="7"/>
  <c r="D283" i="7"/>
  <c r="G283" i="7"/>
  <c r="I283" i="7"/>
  <c r="H291" i="7"/>
  <c r="D291" i="7"/>
  <c r="F291" i="7"/>
  <c r="E243" i="7"/>
  <c r="G243" i="7"/>
  <c r="J244" i="7"/>
  <c r="E249" i="7"/>
  <c r="G249" i="7"/>
  <c r="J250" i="7"/>
  <c r="G251" i="7" s="1"/>
  <c r="E255" i="7"/>
  <c r="G255" i="7"/>
  <c r="J256" i="7"/>
  <c r="E261" i="7"/>
  <c r="G261" i="7"/>
  <c r="J262" i="7"/>
  <c r="D267" i="7"/>
  <c r="J274" i="7"/>
  <c r="E283" i="7"/>
  <c r="E291" i="7"/>
  <c r="H297" i="7"/>
  <c r="I297" i="7"/>
  <c r="D297" i="7"/>
  <c r="J310" i="7"/>
  <c r="J364" i="7"/>
  <c r="D365" i="7" s="1"/>
  <c r="E207" i="7"/>
  <c r="E219" i="7"/>
  <c r="D243" i="7"/>
  <c r="D249" i="7"/>
  <c r="D255" i="7"/>
  <c r="D261" i="7"/>
  <c r="E267" i="7"/>
  <c r="H273" i="7"/>
  <c r="D273" i="7"/>
  <c r="F273" i="7"/>
  <c r="J280" i="7"/>
  <c r="F283" i="7"/>
  <c r="D289" i="7"/>
  <c r="E289" i="7"/>
  <c r="G289" i="7"/>
  <c r="G291" i="7"/>
  <c r="E297" i="7"/>
  <c r="J316" i="7"/>
  <c r="H363" i="7"/>
  <c r="D363" i="7"/>
  <c r="F363" i="7"/>
  <c r="F207" i="7"/>
  <c r="F219" i="7"/>
  <c r="F243" i="7"/>
  <c r="F249" i="7"/>
  <c r="F255" i="7"/>
  <c r="F261" i="7"/>
  <c r="G267" i="7"/>
  <c r="E273" i="7"/>
  <c r="H279" i="7"/>
  <c r="I279" i="7"/>
  <c r="D279" i="7"/>
  <c r="H283" i="7"/>
  <c r="F289" i="7"/>
  <c r="I291" i="7"/>
  <c r="D295" i="7"/>
  <c r="I295" i="7"/>
  <c r="E295" i="7"/>
  <c r="F297" i="7"/>
  <c r="J346" i="7"/>
  <c r="E363" i="7"/>
  <c r="E137" i="6"/>
  <c r="D137" i="6"/>
  <c r="H137" i="6"/>
  <c r="D119" i="6"/>
  <c r="F195" i="6"/>
  <c r="I195" i="6"/>
  <c r="H195" i="6"/>
  <c r="G195" i="6"/>
  <c r="E195" i="6"/>
  <c r="D195" i="6"/>
  <c r="J160" i="6"/>
  <c r="F213" i="6"/>
  <c r="I213" i="6"/>
  <c r="H213" i="6"/>
  <c r="G213" i="6"/>
  <c r="E213" i="6"/>
  <c r="D213" i="6"/>
  <c r="J220" i="6"/>
  <c r="F237" i="6"/>
  <c r="I237" i="6"/>
  <c r="H237" i="6"/>
  <c r="G237" i="6"/>
  <c r="E237" i="6"/>
  <c r="D237" i="6"/>
  <c r="J244" i="6"/>
  <c r="J262" i="6"/>
  <c r="E251" i="6"/>
  <c r="F255" i="6"/>
  <c r="I255" i="6"/>
  <c r="H255" i="6"/>
  <c r="G255" i="6"/>
  <c r="E255" i="6"/>
  <c r="D255" i="6"/>
  <c r="J172" i="6"/>
  <c r="J256" i="6"/>
  <c r="H295" i="6"/>
  <c r="G295" i="6"/>
  <c r="F295" i="6"/>
  <c r="D295" i="6"/>
  <c r="I295" i="6"/>
  <c r="E295" i="6"/>
  <c r="J184" i="6"/>
  <c r="E61" i="6"/>
  <c r="E73" i="6"/>
  <c r="E79" i="6"/>
  <c r="E85" i="6"/>
  <c r="E91" i="6"/>
  <c r="E97" i="6"/>
  <c r="E103" i="6"/>
  <c r="E109" i="6"/>
  <c r="E115" i="6"/>
  <c r="E121" i="6"/>
  <c r="E127" i="6"/>
  <c r="E133" i="6"/>
  <c r="E139" i="6"/>
  <c r="E145" i="6"/>
  <c r="E151" i="6"/>
  <c r="E157" i="6"/>
  <c r="E163" i="6"/>
  <c r="E169" i="6"/>
  <c r="E175" i="6"/>
  <c r="E181" i="6"/>
  <c r="E187" i="6"/>
  <c r="E193" i="6"/>
  <c r="I201" i="6"/>
  <c r="G205" i="6"/>
  <c r="G207" i="6"/>
  <c r="E211" i="6"/>
  <c r="I219" i="6"/>
  <c r="G223" i="6"/>
  <c r="G225" i="6"/>
  <c r="I243" i="6"/>
  <c r="G247" i="6"/>
  <c r="G249" i="6"/>
  <c r="E253" i="6"/>
  <c r="I261" i="6"/>
  <c r="G265" i="6"/>
  <c r="J274" i="6"/>
  <c r="F285" i="6"/>
  <c r="E285" i="6"/>
  <c r="D285" i="6"/>
  <c r="H285" i="6"/>
  <c r="J316" i="6"/>
  <c r="J322" i="6"/>
  <c r="I205" i="6"/>
  <c r="I223" i="6"/>
  <c r="I247" i="6"/>
  <c r="H271" i="6"/>
  <c r="G271" i="6"/>
  <c r="F271" i="6"/>
  <c r="D271" i="6"/>
  <c r="J280" i="6"/>
  <c r="F291" i="6"/>
  <c r="E291" i="6"/>
  <c r="D291" i="6"/>
  <c r="H291" i="6"/>
  <c r="G291" i="6"/>
  <c r="F297" i="6"/>
  <c r="E297" i="6"/>
  <c r="D297" i="6"/>
  <c r="H297" i="6"/>
  <c r="F363" i="6"/>
  <c r="E363" i="6"/>
  <c r="D363" i="6"/>
  <c r="H363" i="6"/>
  <c r="G363" i="6"/>
  <c r="D261" i="6"/>
  <c r="F267" i="6"/>
  <c r="D267" i="6"/>
  <c r="H267" i="6"/>
  <c r="E271" i="6"/>
  <c r="H277" i="6"/>
  <c r="G277" i="6"/>
  <c r="F277" i="6"/>
  <c r="D277" i="6"/>
  <c r="I277" i="6"/>
  <c r="I291" i="6"/>
  <c r="G297" i="6"/>
  <c r="J302" i="6"/>
  <c r="I363" i="6"/>
  <c r="E201" i="6"/>
  <c r="D205" i="6"/>
  <c r="E219" i="6"/>
  <c r="D223" i="6"/>
  <c r="E243" i="6"/>
  <c r="D247" i="6"/>
  <c r="E261" i="6"/>
  <c r="D265" i="6"/>
  <c r="E267" i="6"/>
  <c r="I271" i="6"/>
  <c r="E277" i="6"/>
  <c r="J292" i="6"/>
  <c r="I297" i="6"/>
  <c r="F381" i="6"/>
  <c r="E381" i="6"/>
  <c r="D381" i="6"/>
  <c r="H381" i="6"/>
  <c r="G381" i="6"/>
  <c r="G201" i="6"/>
  <c r="E205" i="6"/>
  <c r="D207" i="6"/>
  <c r="G219" i="6"/>
  <c r="E223" i="6"/>
  <c r="D225" i="6"/>
  <c r="G243" i="6"/>
  <c r="E247" i="6"/>
  <c r="D249" i="6"/>
  <c r="G261" i="6"/>
  <c r="E265" i="6"/>
  <c r="G267" i="6"/>
  <c r="F273" i="6"/>
  <c r="E273" i="6"/>
  <c r="D273" i="6"/>
  <c r="H273" i="6"/>
  <c r="G273" i="6"/>
  <c r="F279" i="6"/>
  <c r="E279" i="6"/>
  <c r="D279" i="6"/>
  <c r="H279" i="6"/>
  <c r="H289" i="6"/>
  <c r="G289" i="6"/>
  <c r="F289" i="6"/>
  <c r="D289" i="6"/>
  <c r="J298" i="6"/>
  <c r="J358" i="6"/>
  <c r="I381" i="6"/>
  <c r="J268" i="6"/>
  <c r="H283" i="6"/>
  <c r="G283" i="6"/>
  <c r="F283" i="6"/>
  <c r="D283" i="6"/>
  <c r="J286" i="6"/>
  <c r="J300" i="6"/>
  <c r="J304" i="6"/>
  <c r="J346" i="6"/>
  <c r="J382" i="6"/>
  <c r="I361" i="6"/>
  <c r="I379" i="6"/>
  <c r="D361" i="6"/>
  <c r="D379" i="6"/>
  <c r="F361" i="6"/>
  <c r="F379" i="6"/>
  <c r="G361" i="6"/>
  <c r="J364" i="6"/>
  <c r="G379" i="6"/>
  <c r="D381" i="5"/>
  <c r="E381" i="5"/>
  <c r="F381" i="5"/>
  <c r="G381" i="5"/>
  <c r="H381" i="5"/>
  <c r="H379" i="5"/>
  <c r="J280" i="5"/>
  <c r="G281" i="5" s="1"/>
  <c r="H255" i="5"/>
  <c r="D255" i="5"/>
  <c r="E255" i="5"/>
  <c r="F255" i="5"/>
  <c r="D232" i="5"/>
  <c r="I253" i="5"/>
  <c r="D253" i="5"/>
  <c r="F253" i="5"/>
  <c r="G253" i="5"/>
  <c r="J250" i="5"/>
  <c r="G251" i="5" s="1"/>
  <c r="G232" i="5"/>
  <c r="H247" i="5"/>
  <c r="E225" i="5"/>
  <c r="F225" i="5"/>
  <c r="H225" i="5"/>
  <c r="D223" i="5"/>
  <c r="F223" i="5"/>
  <c r="G223" i="5"/>
  <c r="H223" i="5"/>
  <c r="J226" i="5"/>
  <c r="D227" i="5" s="1"/>
  <c r="F205" i="5"/>
  <c r="H205" i="5"/>
  <c r="D201" i="5"/>
  <c r="G177" i="5"/>
  <c r="J166" i="5"/>
  <c r="J172" i="5"/>
  <c r="D169" i="5"/>
  <c r="H169" i="5"/>
  <c r="D165" i="5"/>
  <c r="E165" i="5"/>
  <c r="F165" i="5"/>
  <c r="G165" i="5"/>
  <c r="H165" i="5"/>
  <c r="F159" i="5"/>
  <c r="G159" i="5"/>
  <c r="H159" i="5"/>
  <c r="D159" i="5"/>
  <c r="D157" i="5"/>
  <c r="H157" i="5"/>
  <c r="D153" i="5"/>
  <c r="E153" i="5"/>
  <c r="F153" i="5"/>
  <c r="G153" i="5"/>
  <c r="H153" i="5"/>
  <c r="F147" i="5"/>
  <c r="G147" i="5"/>
  <c r="H147" i="5"/>
  <c r="D147" i="5"/>
  <c r="D145" i="5"/>
  <c r="H145" i="5"/>
  <c r="G135" i="5"/>
  <c r="H135" i="5"/>
  <c r="D135" i="5"/>
  <c r="D133" i="5"/>
  <c r="H133" i="5"/>
  <c r="F123" i="5"/>
  <c r="G123" i="5"/>
  <c r="H123" i="5"/>
  <c r="D123" i="5"/>
  <c r="D121" i="5"/>
  <c r="H121" i="5"/>
  <c r="D117" i="5"/>
  <c r="E117" i="5"/>
  <c r="F117" i="5"/>
  <c r="G117" i="5"/>
  <c r="H117" i="5"/>
  <c r="J118" i="5"/>
  <c r="E119" i="5" s="1"/>
  <c r="G111" i="5"/>
  <c r="H111" i="5"/>
  <c r="D111" i="5"/>
  <c r="E111" i="5"/>
  <c r="H109" i="5"/>
  <c r="E105" i="5"/>
  <c r="F105" i="5"/>
  <c r="G105" i="5"/>
  <c r="H105" i="5"/>
  <c r="G99" i="5"/>
  <c r="H99" i="5"/>
  <c r="D99" i="5"/>
  <c r="E99" i="5"/>
  <c r="F97" i="5"/>
  <c r="D93" i="5"/>
  <c r="E93" i="5"/>
  <c r="F93" i="5"/>
  <c r="G93" i="5"/>
  <c r="H93" i="5"/>
  <c r="F81" i="5"/>
  <c r="G81" i="5"/>
  <c r="H81" i="5"/>
  <c r="D81" i="5"/>
  <c r="E75" i="5"/>
  <c r="F75" i="5"/>
  <c r="H75" i="5"/>
  <c r="D75" i="5"/>
  <c r="G75" i="5"/>
  <c r="H63" i="5"/>
  <c r="E63" i="5"/>
  <c r="D63" i="5"/>
  <c r="G63" i="5"/>
  <c r="F63" i="5"/>
  <c r="D57" i="5"/>
  <c r="E57" i="5"/>
  <c r="F57" i="5"/>
  <c r="G57" i="5"/>
  <c r="H57" i="5"/>
  <c r="D51" i="5"/>
  <c r="H51" i="5"/>
  <c r="E51" i="5"/>
  <c r="F51" i="5"/>
  <c r="G51" i="5"/>
  <c r="E45" i="5"/>
  <c r="H45" i="5"/>
  <c r="G40" i="5"/>
  <c r="F45" i="5"/>
  <c r="G45" i="5"/>
  <c r="D45" i="5"/>
  <c r="F40" i="5"/>
  <c r="J36" i="5"/>
  <c r="E37" i="5" s="1"/>
  <c r="E40" i="5"/>
  <c r="H40" i="5"/>
  <c r="J22" i="5"/>
  <c r="D185" i="5"/>
  <c r="E331" i="5"/>
  <c r="H331" i="5"/>
  <c r="G331" i="5"/>
  <c r="F331" i="5"/>
  <c r="I331" i="5"/>
  <c r="I40" i="5"/>
  <c r="G43" i="5"/>
  <c r="E43" i="5"/>
  <c r="G49" i="5"/>
  <c r="E49" i="5"/>
  <c r="G55" i="5"/>
  <c r="E55" i="5"/>
  <c r="G61" i="5"/>
  <c r="E61" i="5"/>
  <c r="G67" i="5"/>
  <c r="E67" i="5"/>
  <c r="G73" i="5"/>
  <c r="E73" i="5"/>
  <c r="G79" i="5"/>
  <c r="E79" i="5"/>
  <c r="G85" i="5"/>
  <c r="E85" i="5"/>
  <c r="G91" i="5"/>
  <c r="E91" i="5"/>
  <c r="G97" i="5"/>
  <c r="E97" i="5"/>
  <c r="G103" i="5"/>
  <c r="F103" i="5"/>
  <c r="E103" i="5"/>
  <c r="G115" i="5"/>
  <c r="F115" i="5"/>
  <c r="E115" i="5"/>
  <c r="G127" i="5"/>
  <c r="F127" i="5"/>
  <c r="E127" i="5"/>
  <c r="G139" i="5"/>
  <c r="F139" i="5"/>
  <c r="E139" i="5"/>
  <c r="G151" i="5"/>
  <c r="F151" i="5"/>
  <c r="E151" i="5"/>
  <c r="G163" i="5"/>
  <c r="F163" i="5"/>
  <c r="E163" i="5"/>
  <c r="D187" i="5"/>
  <c r="G187" i="5"/>
  <c r="F187" i="5"/>
  <c r="E187" i="5"/>
  <c r="J196" i="5"/>
  <c r="I232" i="5"/>
  <c r="D331" i="5"/>
  <c r="D43" i="5"/>
  <c r="J46" i="5"/>
  <c r="D49" i="5"/>
  <c r="J52" i="5"/>
  <c r="D55" i="5"/>
  <c r="J58" i="5"/>
  <c r="D61" i="5"/>
  <c r="J64" i="5"/>
  <c r="D67" i="5"/>
  <c r="J70" i="5"/>
  <c r="D73" i="5"/>
  <c r="J76" i="5"/>
  <c r="D79" i="5"/>
  <c r="J82" i="5"/>
  <c r="D85" i="5"/>
  <c r="J88" i="5"/>
  <c r="D91" i="5"/>
  <c r="J94" i="5"/>
  <c r="D97" i="5"/>
  <c r="J100" i="5"/>
  <c r="D103" i="5"/>
  <c r="D115" i="5"/>
  <c r="D127" i="5"/>
  <c r="D139" i="5"/>
  <c r="D151" i="5"/>
  <c r="D163" i="5"/>
  <c r="H171" i="5"/>
  <c r="F171" i="5"/>
  <c r="E171" i="5"/>
  <c r="D171" i="5"/>
  <c r="D181" i="5"/>
  <c r="I181" i="5"/>
  <c r="H181" i="5"/>
  <c r="G181" i="5"/>
  <c r="H187" i="5"/>
  <c r="J190" i="5"/>
  <c r="J202" i="5"/>
  <c r="D217" i="5"/>
  <c r="G217" i="5"/>
  <c r="I217" i="5"/>
  <c r="H217" i="5"/>
  <c r="F217" i="5"/>
  <c r="J340" i="5"/>
  <c r="I143" i="5"/>
  <c r="F43" i="5"/>
  <c r="F49" i="5"/>
  <c r="F55" i="5"/>
  <c r="F61" i="5"/>
  <c r="F67" i="5"/>
  <c r="F73" i="5"/>
  <c r="F79" i="5"/>
  <c r="F85" i="5"/>
  <c r="F91" i="5"/>
  <c r="J112" i="5"/>
  <c r="J124" i="5"/>
  <c r="J136" i="5"/>
  <c r="J148" i="5"/>
  <c r="J160" i="5"/>
  <c r="D199" i="5"/>
  <c r="G199" i="5"/>
  <c r="I199" i="5"/>
  <c r="H199" i="5"/>
  <c r="F199" i="5"/>
  <c r="H213" i="5"/>
  <c r="E213" i="5"/>
  <c r="G213" i="5"/>
  <c r="F213" i="5"/>
  <c r="D213" i="5"/>
  <c r="H43" i="5"/>
  <c r="H49" i="5"/>
  <c r="H55" i="5"/>
  <c r="H61" i="5"/>
  <c r="H67" i="5"/>
  <c r="H73" i="5"/>
  <c r="H79" i="5"/>
  <c r="H85" i="5"/>
  <c r="H91" i="5"/>
  <c r="H97" i="5"/>
  <c r="I103" i="5"/>
  <c r="G109" i="5"/>
  <c r="F109" i="5"/>
  <c r="E109" i="5"/>
  <c r="I115" i="5"/>
  <c r="G121" i="5"/>
  <c r="F121" i="5"/>
  <c r="E121" i="5"/>
  <c r="I127" i="5"/>
  <c r="G133" i="5"/>
  <c r="F133" i="5"/>
  <c r="E133" i="5"/>
  <c r="I139" i="5"/>
  <c r="G145" i="5"/>
  <c r="F145" i="5"/>
  <c r="E145" i="5"/>
  <c r="I151" i="5"/>
  <c r="G157" i="5"/>
  <c r="F157" i="5"/>
  <c r="E157" i="5"/>
  <c r="I163" i="5"/>
  <c r="G169" i="5"/>
  <c r="F169" i="5"/>
  <c r="E169" i="5"/>
  <c r="H189" i="5"/>
  <c r="F189" i="5"/>
  <c r="E189" i="5"/>
  <c r="D189" i="5"/>
  <c r="H195" i="5"/>
  <c r="E195" i="5"/>
  <c r="G195" i="5"/>
  <c r="F195" i="5"/>
  <c r="D195" i="5"/>
  <c r="E199" i="5"/>
  <c r="I213" i="5"/>
  <c r="I219" i="5"/>
  <c r="G219" i="5"/>
  <c r="E219" i="5"/>
  <c r="H219" i="5"/>
  <c r="G304" i="5"/>
  <c r="D40" i="5"/>
  <c r="I43" i="5"/>
  <c r="I49" i="5"/>
  <c r="I55" i="5"/>
  <c r="I61" i="5"/>
  <c r="I67" i="5"/>
  <c r="I73" i="5"/>
  <c r="I79" i="5"/>
  <c r="I85" i="5"/>
  <c r="I91" i="5"/>
  <c r="J178" i="5"/>
  <c r="H183" i="5"/>
  <c r="I183" i="5"/>
  <c r="G183" i="5"/>
  <c r="F183" i="5"/>
  <c r="H201" i="5"/>
  <c r="E201" i="5"/>
  <c r="I201" i="5"/>
  <c r="G201" i="5"/>
  <c r="E235" i="5"/>
  <c r="G235" i="5"/>
  <c r="D235" i="5"/>
  <c r="F235" i="5"/>
  <c r="I235" i="5"/>
  <c r="H235" i="5"/>
  <c r="E307" i="5"/>
  <c r="H307" i="5"/>
  <c r="G307" i="5"/>
  <c r="F307" i="5"/>
  <c r="D307" i="5"/>
  <c r="J244" i="5"/>
  <c r="E343" i="5"/>
  <c r="H343" i="5"/>
  <c r="G343" i="5"/>
  <c r="F343" i="5"/>
  <c r="I343" i="5"/>
  <c r="G361" i="5"/>
  <c r="F361" i="5"/>
  <c r="E361" i="5"/>
  <c r="I361" i="5"/>
  <c r="D361" i="5"/>
  <c r="J38" i="5"/>
  <c r="I175" i="5"/>
  <c r="I177" i="5"/>
  <c r="D193" i="5"/>
  <c r="G193" i="5"/>
  <c r="D211" i="5"/>
  <c r="G211" i="5"/>
  <c r="E232" i="5"/>
  <c r="E295" i="5"/>
  <c r="G295" i="5"/>
  <c r="F295" i="5"/>
  <c r="D295" i="5"/>
  <c r="H295" i="5"/>
  <c r="J310" i="5"/>
  <c r="J316" i="5"/>
  <c r="D343" i="5"/>
  <c r="H361" i="5"/>
  <c r="H207" i="5"/>
  <c r="E207" i="5"/>
  <c r="J208" i="5"/>
  <c r="J228" i="5"/>
  <c r="J238" i="5"/>
  <c r="J322" i="5"/>
  <c r="J328" i="5"/>
  <c r="E175" i="5"/>
  <c r="D177" i="5"/>
  <c r="D205" i="5"/>
  <c r="G205" i="5"/>
  <c r="D207" i="5"/>
  <c r="E247" i="5"/>
  <c r="D247" i="5"/>
  <c r="F247" i="5"/>
  <c r="J262" i="5"/>
  <c r="J286" i="5"/>
  <c r="E259" i="5"/>
  <c r="G259" i="5"/>
  <c r="F259" i="5"/>
  <c r="D259" i="5"/>
  <c r="E271" i="5"/>
  <c r="G271" i="5"/>
  <c r="F271" i="5"/>
  <c r="D271" i="5"/>
  <c r="E283" i="5"/>
  <c r="G283" i="5"/>
  <c r="F283" i="5"/>
  <c r="D283" i="5"/>
  <c r="J300" i="5"/>
  <c r="I304" i="5"/>
  <c r="E319" i="5"/>
  <c r="H319" i="5"/>
  <c r="G319" i="5"/>
  <c r="F319" i="5"/>
  <c r="J230" i="5"/>
  <c r="F232" i="5"/>
  <c r="J298" i="5"/>
  <c r="J334" i="5"/>
  <c r="J346" i="5"/>
  <c r="I223" i="5"/>
  <c r="G225" i="5"/>
  <c r="H241" i="5"/>
  <c r="H289" i="5"/>
  <c r="I313" i="5"/>
  <c r="I325" i="5"/>
  <c r="G355" i="5"/>
  <c r="F355" i="5"/>
  <c r="E355" i="5"/>
  <c r="G379" i="5"/>
  <c r="F379" i="5"/>
  <c r="E379" i="5"/>
  <c r="D355" i="5"/>
  <c r="D379" i="5"/>
  <c r="D313" i="5"/>
  <c r="D325" i="5"/>
  <c r="J352" i="5"/>
  <c r="J302" i="5"/>
  <c r="J364" i="5"/>
  <c r="G173" i="9" l="1"/>
  <c r="D137" i="9"/>
  <c r="I137" i="9"/>
  <c r="F137" i="9"/>
  <c r="H17" i="9"/>
  <c r="E137" i="9"/>
  <c r="G137" i="9"/>
  <c r="J283" i="11"/>
  <c r="F77" i="13"/>
  <c r="G77" i="13"/>
  <c r="H77" i="13"/>
  <c r="G53" i="8"/>
  <c r="G299" i="10"/>
  <c r="D59" i="13"/>
  <c r="H137" i="13"/>
  <c r="J137" i="13" s="1"/>
  <c r="I137" i="13"/>
  <c r="D137" i="13"/>
  <c r="H209" i="13"/>
  <c r="D311" i="8"/>
  <c r="H185" i="8"/>
  <c r="D185" i="8"/>
  <c r="H245" i="8"/>
  <c r="I185" i="13"/>
  <c r="E137" i="13"/>
  <c r="H173" i="13"/>
  <c r="F137" i="13"/>
  <c r="E173" i="13"/>
  <c r="D353" i="15"/>
  <c r="I77" i="12"/>
  <c r="J339" i="12"/>
  <c r="D77" i="12"/>
  <c r="E77" i="12"/>
  <c r="F77" i="12"/>
  <c r="I221" i="5"/>
  <c r="D269" i="14"/>
  <c r="H281" i="10"/>
  <c r="J352" i="4"/>
  <c r="H59" i="7"/>
  <c r="J13" i="15"/>
  <c r="E107" i="5"/>
  <c r="E269" i="5"/>
  <c r="F251" i="14"/>
  <c r="E251" i="14"/>
  <c r="I17" i="13"/>
  <c r="H301" i="12"/>
  <c r="G83" i="12"/>
  <c r="G347" i="11"/>
  <c r="G161" i="10"/>
  <c r="D251" i="9"/>
  <c r="F251" i="9"/>
  <c r="G251" i="9"/>
  <c r="H251" i="9"/>
  <c r="I251" i="9"/>
  <c r="D161" i="7"/>
  <c r="I161" i="7"/>
  <c r="H161" i="7"/>
  <c r="E161" i="7"/>
  <c r="G107" i="7"/>
  <c r="F71" i="6"/>
  <c r="F359" i="5"/>
  <c r="D155" i="12"/>
  <c r="I275" i="17"/>
  <c r="H23" i="16"/>
  <c r="H113" i="14"/>
  <c r="H376" i="12"/>
  <c r="F143" i="10"/>
  <c r="D143" i="10"/>
  <c r="G143" i="10"/>
  <c r="F95" i="8"/>
  <c r="G137" i="6"/>
  <c r="I137" i="6"/>
  <c r="I376" i="12"/>
  <c r="J10" i="9"/>
  <c r="F11" i="9" s="1"/>
  <c r="J10" i="16"/>
  <c r="E11" i="16" s="1"/>
  <c r="J10" i="15"/>
  <c r="I11" i="15" s="1"/>
  <c r="G269" i="14"/>
  <c r="J265" i="14"/>
  <c r="I269" i="14"/>
  <c r="H269" i="14"/>
  <c r="E269" i="14"/>
  <c r="J232" i="12"/>
  <c r="D233" i="12" s="1"/>
  <c r="I376" i="11"/>
  <c r="J99" i="17"/>
  <c r="F131" i="17"/>
  <c r="J10" i="17"/>
  <c r="F11" i="17" s="1"/>
  <c r="H95" i="16"/>
  <c r="H281" i="15"/>
  <c r="I161" i="14"/>
  <c r="D77" i="13"/>
  <c r="E59" i="13"/>
  <c r="F23" i="12"/>
  <c r="I53" i="10"/>
  <c r="F167" i="10"/>
  <c r="D173" i="9"/>
  <c r="I173" i="9"/>
  <c r="F173" i="9"/>
  <c r="E173" i="9"/>
  <c r="F119" i="8"/>
  <c r="E101" i="14"/>
  <c r="G101" i="14"/>
  <c r="I101" i="14"/>
  <c r="F101" i="14"/>
  <c r="H101" i="14"/>
  <c r="D101" i="14"/>
  <c r="J10" i="12"/>
  <c r="H11" i="12" s="1"/>
  <c r="J232" i="10"/>
  <c r="D233" i="10" s="1"/>
  <c r="J309" i="8"/>
  <c r="D251" i="17"/>
  <c r="I209" i="17"/>
  <c r="D143" i="17"/>
  <c r="E107" i="17"/>
  <c r="G107" i="17"/>
  <c r="G101" i="16"/>
  <c r="D245" i="15"/>
  <c r="E245" i="15"/>
  <c r="F245" i="15"/>
  <c r="G245" i="15"/>
  <c r="I245" i="15"/>
  <c r="I203" i="15"/>
  <c r="H71" i="14"/>
  <c r="I71" i="14"/>
  <c r="I119" i="13"/>
  <c r="H119" i="13"/>
  <c r="G173" i="12"/>
  <c r="F173" i="12"/>
  <c r="G143" i="12"/>
  <c r="D113" i="12"/>
  <c r="E376" i="11"/>
  <c r="J109" i="11"/>
  <c r="J49" i="11"/>
  <c r="D149" i="10"/>
  <c r="E89" i="10"/>
  <c r="D89" i="10"/>
  <c r="H215" i="9"/>
  <c r="E215" i="9"/>
  <c r="D215" i="9"/>
  <c r="I215" i="9"/>
  <c r="F215" i="9"/>
  <c r="H143" i="6"/>
  <c r="D143" i="6"/>
  <c r="H275" i="5"/>
  <c r="D359" i="14"/>
  <c r="E359" i="14"/>
  <c r="I323" i="15"/>
  <c r="F323" i="15"/>
  <c r="G373" i="14"/>
  <c r="H373" i="13"/>
  <c r="D373" i="13"/>
  <c r="F376" i="12"/>
  <c r="G376" i="12"/>
  <c r="J295" i="11"/>
  <c r="E35" i="17"/>
  <c r="H375" i="16"/>
  <c r="I375" i="16"/>
  <c r="J10" i="13"/>
  <c r="I11" i="13" s="1"/>
  <c r="G376" i="11"/>
  <c r="D373" i="8"/>
  <c r="D375" i="16"/>
  <c r="G375" i="16"/>
  <c r="E376" i="12"/>
  <c r="J10" i="11"/>
  <c r="D11" i="11" s="1"/>
  <c r="H376" i="11"/>
  <c r="G373" i="8"/>
  <c r="E373" i="8"/>
  <c r="F373" i="8"/>
  <c r="H373" i="8"/>
  <c r="E373" i="14"/>
  <c r="D373" i="14"/>
  <c r="I373" i="14"/>
  <c r="F373" i="14"/>
  <c r="I373" i="13"/>
  <c r="E373" i="13"/>
  <c r="G23" i="9"/>
  <c r="D17" i="17"/>
  <c r="D17" i="16"/>
  <c r="I17" i="16"/>
  <c r="H17" i="16"/>
  <c r="E375" i="16"/>
  <c r="G373" i="13"/>
  <c r="D376" i="11"/>
  <c r="J13" i="11"/>
  <c r="J25" i="4"/>
  <c r="J259" i="11"/>
  <c r="E203" i="14"/>
  <c r="I374" i="13"/>
  <c r="H374" i="13"/>
  <c r="D298" i="13"/>
  <c r="J298" i="13" s="1"/>
  <c r="I299" i="13" s="1"/>
  <c r="J296" i="13"/>
  <c r="F161" i="10"/>
  <c r="J93" i="11"/>
  <c r="H197" i="13"/>
  <c r="D95" i="15"/>
  <c r="J103" i="11"/>
  <c r="E373" i="9"/>
  <c r="D373" i="9"/>
  <c r="F373" i="9"/>
  <c r="H373" i="9"/>
  <c r="I373" i="9"/>
  <c r="G373" i="9"/>
  <c r="J337" i="11"/>
  <c r="J329" i="11"/>
  <c r="J147" i="11"/>
  <c r="J275" i="11"/>
  <c r="J207" i="11"/>
  <c r="J171" i="11"/>
  <c r="J123" i="11"/>
  <c r="J232" i="11"/>
  <c r="I215" i="10"/>
  <c r="E257" i="12"/>
  <c r="D203" i="14"/>
  <c r="F374" i="12"/>
  <c r="D298" i="12"/>
  <c r="J298" i="12" s="1"/>
  <c r="F299" i="12" s="1"/>
  <c r="J296" i="12"/>
  <c r="I375" i="17"/>
  <c r="E375" i="17"/>
  <c r="G375" i="17"/>
  <c r="D375" i="17"/>
  <c r="F375" i="17"/>
  <c r="H375" i="17"/>
  <c r="I23" i="9"/>
  <c r="D215" i="10"/>
  <c r="H89" i="10"/>
  <c r="J183" i="11"/>
  <c r="F257" i="12"/>
  <c r="G77" i="12"/>
  <c r="G203" i="14"/>
  <c r="G275" i="16"/>
  <c r="E203" i="17"/>
  <c r="F373" i="12"/>
  <c r="G373" i="12"/>
  <c r="E373" i="12"/>
  <c r="D373" i="12"/>
  <c r="I373" i="12"/>
  <c r="H373" i="12"/>
  <c r="D374" i="12"/>
  <c r="I374" i="12"/>
  <c r="H374" i="12"/>
  <c r="J267" i="11"/>
  <c r="J241" i="11"/>
  <c r="I257" i="12"/>
  <c r="D251" i="14"/>
  <c r="G203" i="17"/>
  <c r="G137" i="17"/>
  <c r="J15" i="11"/>
  <c r="H373" i="10"/>
  <c r="G373" i="10"/>
  <c r="I373" i="10"/>
  <c r="E373" i="10"/>
  <c r="F373" i="10"/>
  <c r="D373" i="10"/>
  <c r="J277" i="11"/>
  <c r="J355" i="7"/>
  <c r="F347" i="15"/>
  <c r="I341" i="15"/>
  <c r="F373" i="15"/>
  <c r="E373" i="15"/>
  <c r="I211" i="4"/>
  <c r="E95" i="15"/>
  <c r="D177" i="4"/>
  <c r="H129" i="4"/>
  <c r="E153" i="4"/>
  <c r="G199" i="4"/>
  <c r="F95" i="15"/>
  <c r="H139" i="4"/>
  <c r="I147" i="4"/>
  <c r="F223" i="4"/>
  <c r="F329" i="15"/>
  <c r="G95" i="15"/>
  <c r="E217" i="4"/>
  <c r="F169" i="4"/>
  <c r="H435" i="4"/>
  <c r="E11" i="15"/>
  <c r="I171" i="4"/>
  <c r="H373" i="15"/>
  <c r="I373" i="15"/>
  <c r="G373" i="15"/>
  <c r="H85" i="4"/>
  <c r="E29" i="4"/>
  <c r="F299" i="17"/>
  <c r="G373" i="16"/>
  <c r="H373" i="16"/>
  <c r="D373" i="16"/>
  <c r="E373" i="16"/>
  <c r="I373" i="16"/>
  <c r="I299" i="16"/>
  <c r="F303" i="14"/>
  <c r="I335" i="14"/>
  <c r="H53" i="14"/>
  <c r="J304" i="11"/>
  <c r="F376" i="11"/>
  <c r="J55" i="11"/>
  <c r="J91" i="11"/>
  <c r="J261" i="11"/>
  <c r="J339" i="11"/>
  <c r="J355" i="11"/>
  <c r="J313" i="11"/>
  <c r="J307" i="11"/>
  <c r="J213" i="11"/>
  <c r="J291" i="11"/>
  <c r="J141" i="11"/>
  <c r="J57" i="11"/>
  <c r="J63" i="11"/>
  <c r="J81" i="11"/>
  <c r="J121" i="11"/>
  <c r="J187" i="11"/>
  <c r="J211" i="11"/>
  <c r="J45" i="11"/>
  <c r="J321" i="11"/>
  <c r="J325" i="11"/>
  <c r="J289" i="11"/>
  <c r="J273" i="11"/>
  <c r="J111" i="11"/>
  <c r="J85" i="11"/>
  <c r="J163" i="11"/>
  <c r="J237" i="11"/>
  <c r="J151" i="11"/>
  <c r="J309" i="11"/>
  <c r="J43" i="11"/>
  <c r="J343" i="11"/>
  <c r="J195" i="11"/>
  <c r="J189" i="11"/>
  <c r="J129" i="11"/>
  <c r="J139" i="11"/>
  <c r="J27" i="11"/>
  <c r="J199" i="11"/>
  <c r="J361" i="11"/>
  <c r="J219" i="11"/>
  <c r="J247" i="11"/>
  <c r="J117" i="11"/>
  <c r="J73" i="11"/>
  <c r="J135" i="11"/>
  <c r="J69" i="11"/>
  <c r="J115" i="11"/>
  <c r="J205" i="11"/>
  <c r="J217" i="11"/>
  <c r="J105" i="11"/>
  <c r="J175" i="11"/>
  <c r="J279" i="11"/>
  <c r="J25" i="11"/>
  <c r="J223" i="11"/>
  <c r="J331" i="11"/>
  <c r="J165" i="11"/>
  <c r="J253" i="11"/>
  <c r="J177" i="11"/>
  <c r="J97" i="11"/>
  <c r="J51" i="11"/>
  <c r="J79" i="11"/>
  <c r="J169" i="11"/>
  <c r="J181" i="11"/>
  <c r="J193" i="11"/>
  <c r="J75" i="11"/>
  <c r="J351" i="11"/>
  <c r="J31" i="11"/>
  <c r="J345" i="11"/>
  <c r="J349" i="11"/>
  <c r="J265" i="11"/>
  <c r="J67" i="11"/>
  <c r="J153" i="11"/>
  <c r="J61" i="11"/>
  <c r="J225" i="11"/>
  <c r="J87" i="11"/>
  <c r="J133" i="11"/>
  <c r="J145" i="11"/>
  <c r="J255" i="11"/>
  <c r="J243" i="11"/>
  <c r="J357" i="11"/>
  <c r="J19" i="11"/>
  <c r="J33" i="11"/>
  <c r="J315" i="11"/>
  <c r="J363" i="11"/>
  <c r="J285" i="11"/>
  <c r="J319" i="11"/>
  <c r="J297" i="11"/>
  <c r="J271" i="11"/>
  <c r="J201" i="11"/>
  <c r="J159" i="11"/>
  <c r="J99" i="11"/>
  <c r="J157" i="11"/>
  <c r="J127" i="11"/>
  <c r="J249" i="11"/>
  <c r="J333" i="11"/>
  <c r="J21" i="11"/>
  <c r="J327" i="11"/>
  <c r="D59" i="10"/>
  <c r="G89" i="14"/>
  <c r="I135" i="4"/>
  <c r="F135" i="4"/>
  <c r="H363" i="4"/>
  <c r="H361" i="4"/>
  <c r="F351" i="4"/>
  <c r="D65" i="4"/>
  <c r="D23" i="4"/>
  <c r="G9" i="4"/>
  <c r="E17" i="4"/>
  <c r="D347" i="17"/>
  <c r="G335" i="15"/>
  <c r="D317" i="15"/>
  <c r="E311" i="15"/>
  <c r="G311" i="15"/>
  <c r="G351" i="4"/>
  <c r="E351" i="4"/>
  <c r="G23" i="15"/>
  <c r="G17" i="15"/>
  <c r="E347" i="14"/>
  <c r="J309" i="14"/>
  <c r="E311" i="14"/>
  <c r="H267" i="4"/>
  <c r="I267" i="4"/>
  <c r="D267" i="4"/>
  <c r="F267" i="4"/>
  <c r="G267" i="4"/>
  <c r="E267" i="4"/>
  <c r="J357" i="7"/>
  <c r="I329" i="6"/>
  <c r="H329" i="6"/>
  <c r="G329" i="6"/>
  <c r="E329" i="6"/>
  <c r="F329" i="6"/>
  <c r="D329" i="6"/>
  <c r="F155" i="17"/>
  <c r="G101" i="15"/>
  <c r="F89" i="15"/>
  <c r="F77" i="15"/>
  <c r="E71" i="15"/>
  <c r="E53" i="15"/>
  <c r="F47" i="15"/>
  <c r="D227" i="14"/>
  <c r="E125" i="14"/>
  <c r="D89" i="14"/>
  <c r="I59" i="14"/>
  <c r="E47" i="14"/>
  <c r="I293" i="12"/>
  <c r="I239" i="12"/>
  <c r="H239" i="12"/>
  <c r="G239" i="12"/>
  <c r="F239" i="12"/>
  <c r="E239" i="12"/>
  <c r="D239" i="12"/>
  <c r="I179" i="12"/>
  <c r="I95" i="12"/>
  <c r="F257" i="11"/>
  <c r="G239" i="11"/>
  <c r="F239" i="11"/>
  <c r="E239" i="11"/>
  <c r="D239" i="11"/>
  <c r="I239" i="11"/>
  <c r="H239" i="11"/>
  <c r="H219" i="4"/>
  <c r="E219" i="4"/>
  <c r="G65" i="11"/>
  <c r="H155" i="10"/>
  <c r="I95" i="10"/>
  <c r="F47" i="10"/>
  <c r="H179" i="9"/>
  <c r="G383" i="8"/>
  <c r="G281" i="8"/>
  <c r="E209" i="8"/>
  <c r="I167" i="8"/>
  <c r="F155" i="8"/>
  <c r="H125" i="7"/>
  <c r="H191" i="6"/>
  <c r="F101" i="6"/>
  <c r="E65" i="6"/>
  <c r="I125" i="6"/>
  <c r="F89" i="6"/>
  <c r="I95" i="6"/>
  <c r="D107" i="6"/>
  <c r="H179" i="6"/>
  <c r="G203" i="6"/>
  <c r="D251" i="6"/>
  <c r="D227" i="6"/>
  <c r="G167" i="6"/>
  <c r="G113" i="6"/>
  <c r="G143" i="6"/>
  <c r="G47" i="6"/>
  <c r="D77" i="6"/>
  <c r="G197" i="6"/>
  <c r="G59" i="6"/>
  <c r="G53" i="6"/>
  <c r="D83" i="6"/>
  <c r="I155" i="6"/>
  <c r="D71" i="6"/>
  <c r="D149" i="6"/>
  <c r="G119" i="6"/>
  <c r="D209" i="6"/>
  <c r="D215" i="6"/>
  <c r="G131" i="6"/>
  <c r="I107" i="7"/>
  <c r="F119" i="9"/>
  <c r="F281" i="10"/>
  <c r="E251" i="10"/>
  <c r="F101" i="12"/>
  <c r="H83" i="12"/>
  <c r="I197" i="13"/>
  <c r="G311" i="14"/>
  <c r="H119" i="16"/>
  <c r="I155" i="8"/>
  <c r="F203" i="8"/>
  <c r="D53" i="10"/>
  <c r="D155" i="8"/>
  <c r="G251" i="10"/>
  <c r="G149" i="12"/>
  <c r="G101" i="12"/>
  <c r="D197" i="13"/>
  <c r="E155" i="8"/>
  <c r="H155" i="8"/>
  <c r="H263" i="9"/>
  <c r="I83" i="12"/>
  <c r="D95" i="12"/>
  <c r="E197" i="13"/>
  <c r="H227" i="7"/>
  <c r="E119" i="9"/>
  <c r="E263" i="9"/>
  <c r="I281" i="10"/>
  <c r="D281" i="10"/>
  <c r="D83" i="12"/>
  <c r="F311" i="14"/>
  <c r="G119" i="16"/>
  <c r="G119" i="9"/>
  <c r="E281" i="10"/>
  <c r="F47" i="11"/>
  <c r="I101" i="12"/>
  <c r="E83" i="12"/>
  <c r="G347" i="13"/>
  <c r="F197" i="13"/>
  <c r="D119" i="16"/>
  <c r="J309" i="12"/>
  <c r="J345" i="12"/>
  <c r="H101" i="12"/>
  <c r="I227" i="7"/>
  <c r="H383" i="8"/>
  <c r="F107" i="7"/>
  <c r="D119" i="9"/>
  <c r="I347" i="13"/>
  <c r="E119" i="16"/>
  <c r="E299" i="7"/>
  <c r="H221" i="7"/>
  <c r="G83" i="9"/>
  <c r="I83" i="9"/>
  <c r="I263" i="9"/>
  <c r="H347" i="13"/>
  <c r="D263" i="14"/>
  <c r="H161" i="14"/>
  <c r="H317" i="15"/>
  <c r="D161" i="16"/>
  <c r="F101" i="16"/>
  <c r="E137" i="17"/>
  <c r="D221" i="7"/>
  <c r="D203" i="10"/>
  <c r="E113" i="12"/>
  <c r="F347" i="13"/>
  <c r="D71" i="13"/>
  <c r="F263" i="14"/>
  <c r="D59" i="14"/>
  <c r="E317" i="15"/>
  <c r="F131" i="15"/>
  <c r="I101" i="16"/>
  <c r="H137" i="17"/>
  <c r="F221" i="7"/>
  <c r="H149" i="7"/>
  <c r="E173" i="7"/>
  <c r="E245" i="8"/>
  <c r="G119" i="8"/>
  <c r="F209" i="8"/>
  <c r="F35" i="9"/>
  <c r="G203" i="10"/>
  <c r="F113" i="12"/>
  <c r="D347" i="13"/>
  <c r="E71" i="13"/>
  <c r="G107" i="14"/>
  <c r="F59" i="14"/>
  <c r="G317" i="15"/>
  <c r="G131" i="15"/>
  <c r="H65" i="16"/>
  <c r="H101" i="16"/>
  <c r="I137" i="17"/>
  <c r="D263" i="9"/>
  <c r="I113" i="12"/>
  <c r="G179" i="12"/>
  <c r="G71" i="13"/>
  <c r="D107" i="14"/>
  <c r="G59" i="14"/>
  <c r="G383" i="15"/>
  <c r="F317" i="15"/>
  <c r="I131" i="15"/>
  <c r="D101" i="16"/>
  <c r="F185" i="17"/>
  <c r="D137" i="17"/>
  <c r="E149" i="7"/>
  <c r="I245" i="8"/>
  <c r="I119" i="8"/>
  <c r="I299" i="7"/>
  <c r="H299" i="7"/>
  <c r="D245" i="8"/>
  <c r="D119" i="8"/>
  <c r="H209" i="8"/>
  <c r="F263" i="9"/>
  <c r="G113" i="12"/>
  <c r="H71" i="13"/>
  <c r="H107" i="14"/>
  <c r="H59" i="14"/>
  <c r="H383" i="15"/>
  <c r="E131" i="15"/>
  <c r="E185" i="17"/>
  <c r="E125" i="7"/>
  <c r="H119" i="8"/>
  <c r="G209" i="8"/>
  <c r="G245" i="8"/>
  <c r="E83" i="9"/>
  <c r="I155" i="17"/>
  <c r="E131" i="6"/>
  <c r="F131" i="6"/>
  <c r="H131" i="6"/>
  <c r="I131" i="6"/>
  <c r="E227" i="6"/>
  <c r="E329" i="17"/>
  <c r="H29" i="9"/>
  <c r="I35" i="11"/>
  <c r="E29" i="12"/>
  <c r="I317" i="17"/>
  <c r="J33" i="15"/>
  <c r="D317" i="17"/>
  <c r="G149" i="13"/>
  <c r="I143" i="10"/>
  <c r="E107" i="12"/>
  <c r="D47" i="12"/>
  <c r="G53" i="12"/>
  <c r="H83" i="13"/>
  <c r="E383" i="17"/>
  <c r="F197" i="9"/>
  <c r="E143" i="10"/>
  <c r="F83" i="11"/>
  <c r="H53" i="12"/>
  <c r="D329" i="16"/>
  <c r="H83" i="11"/>
  <c r="G215" i="16"/>
  <c r="F149" i="12"/>
  <c r="G197" i="9"/>
  <c r="G107" i="12"/>
  <c r="D95" i="6"/>
  <c r="I53" i="7"/>
  <c r="E137" i="8"/>
  <c r="I155" i="9"/>
  <c r="E53" i="10"/>
  <c r="I83" i="11"/>
  <c r="H107" i="12"/>
  <c r="H149" i="12"/>
  <c r="E89" i="12"/>
  <c r="G59" i="12"/>
  <c r="D185" i="13"/>
  <c r="I149" i="13"/>
  <c r="F59" i="13"/>
  <c r="F113" i="13"/>
  <c r="I281" i="15"/>
  <c r="G329" i="16"/>
  <c r="E17" i="16"/>
  <c r="F383" i="17"/>
  <c r="I365" i="17"/>
  <c r="D329" i="17"/>
  <c r="H53" i="7"/>
  <c r="D155" i="9"/>
  <c r="H329" i="17"/>
  <c r="I179" i="6"/>
  <c r="F83" i="6"/>
  <c r="D53" i="7"/>
  <c r="G155" i="9"/>
  <c r="F155" i="9"/>
  <c r="D65" i="9"/>
  <c r="F53" i="10"/>
  <c r="G83" i="11"/>
  <c r="H59" i="12"/>
  <c r="E185" i="13"/>
  <c r="F173" i="13"/>
  <c r="D149" i="13"/>
  <c r="E83" i="13"/>
  <c r="E281" i="15"/>
  <c r="E155" i="15"/>
  <c r="D29" i="15"/>
  <c r="F17" i="16"/>
  <c r="E125" i="17"/>
  <c r="F365" i="17"/>
  <c r="G317" i="17"/>
  <c r="G221" i="17"/>
  <c r="H149" i="13"/>
  <c r="F53" i="7"/>
  <c r="E197" i="9"/>
  <c r="F65" i="9"/>
  <c r="E155" i="12"/>
  <c r="I53" i="12"/>
  <c r="G173" i="13"/>
  <c r="E149" i="13"/>
  <c r="G83" i="13"/>
  <c r="H95" i="14"/>
  <c r="G281" i="15"/>
  <c r="F155" i="15"/>
  <c r="H251" i="16"/>
  <c r="H125" i="17"/>
  <c r="E317" i="17"/>
  <c r="J79" i="12"/>
  <c r="J291" i="12"/>
  <c r="I95" i="14"/>
  <c r="D281" i="15"/>
  <c r="G125" i="15"/>
  <c r="E251" i="16"/>
  <c r="D173" i="17"/>
  <c r="G53" i="7"/>
  <c r="I83" i="13"/>
  <c r="H197" i="9"/>
  <c r="D197" i="9"/>
  <c r="G383" i="10"/>
  <c r="G53" i="10"/>
  <c r="I89" i="11"/>
  <c r="D83" i="11"/>
  <c r="D227" i="12"/>
  <c r="D149" i="12"/>
  <c r="I155" i="12"/>
  <c r="E53" i="12"/>
  <c r="F185" i="13"/>
  <c r="I173" i="13"/>
  <c r="H59" i="13"/>
  <c r="D83" i="13"/>
  <c r="D221" i="15"/>
  <c r="F125" i="15"/>
  <c r="G251" i="16"/>
  <c r="D215" i="16"/>
  <c r="E173" i="17"/>
  <c r="F317" i="17"/>
  <c r="J15" i="17"/>
  <c r="E167" i="17"/>
  <c r="I149" i="12"/>
  <c r="D53" i="12"/>
  <c r="H143" i="7"/>
  <c r="E155" i="9"/>
  <c r="D107" i="12"/>
  <c r="E329" i="15"/>
  <c r="F215" i="16"/>
  <c r="J45" i="17"/>
  <c r="D293" i="17"/>
  <c r="G329" i="17"/>
  <c r="H251" i="5"/>
  <c r="F251" i="5"/>
  <c r="I173" i="5"/>
  <c r="F167" i="5"/>
  <c r="E131" i="5"/>
  <c r="I53" i="16"/>
  <c r="H53" i="16"/>
  <c r="I225" i="4"/>
  <c r="F225" i="4"/>
  <c r="I185" i="15"/>
  <c r="G257" i="15"/>
  <c r="I257" i="15"/>
  <c r="H185" i="15"/>
  <c r="H257" i="15"/>
  <c r="F137" i="15"/>
  <c r="F257" i="15"/>
  <c r="J55" i="15"/>
  <c r="G137" i="15"/>
  <c r="D137" i="15"/>
  <c r="D185" i="15"/>
  <c r="E137" i="15"/>
  <c r="E185" i="15"/>
  <c r="D257" i="15"/>
  <c r="I137" i="15"/>
  <c r="F185" i="15"/>
  <c r="G173" i="14"/>
  <c r="D179" i="14"/>
  <c r="F125" i="14"/>
  <c r="H173" i="14"/>
  <c r="G125" i="14"/>
  <c r="H341" i="14"/>
  <c r="I173" i="14"/>
  <c r="H125" i="14"/>
  <c r="D119" i="14"/>
  <c r="F173" i="14"/>
  <c r="I125" i="14"/>
  <c r="F119" i="14"/>
  <c r="D173" i="14"/>
  <c r="D125" i="14"/>
  <c r="J151" i="14"/>
  <c r="I119" i="14"/>
  <c r="H119" i="14"/>
  <c r="E119" i="14"/>
  <c r="I179" i="14"/>
  <c r="D201" i="4"/>
  <c r="F201" i="4"/>
  <c r="H281" i="11"/>
  <c r="E59" i="11"/>
  <c r="D217" i="4"/>
  <c r="I217" i="4"/>
  <c r="G217" i="4"/>
  <c r="G47" i="10"/>
  <c r="H47" i="10"/>
  <c r="I47" i="10"/>
  <c r="D47" i="10"/>
  <c r="E47" i="10"/>
  <c r="F203" i="10"/>
  <c r="D77" i="10"/>
  <c r="H203" i="10"/>
  <c r="D83" i="10"/>
  <c r="I203" i="10"/>
  <c r="G125" i="10"/>
  <c r="E59" i="10"/>
  <c r="D287" i="10"/>
  <c r="F59" i="10"/>
  <c r="E107" i="10"/>
  <c r="G59" i="10"/>
  <c r="D101" i="10"/>
  <c r="H59" i="10"/>
  <c r="D107" i="10"/>
  <c r="F101" i="10"/>
  <c r="I59" i="10"/>
  <c r="F287" i="10"/>
  <c r="F83" i="10"/>
  <c r="I107" i="10"/>
  <c r="G83" i="10"/>
  <c r="H83" i="10"/>
  <c r="G287" i="10"/>
  <c r="I83" i="10"/>
  <c r="E287" i="10"/>
  <c r="I287" i="10"/>
  <c r="H107" i="10"/>
  <c r="F107" i="10"/>
  <c r="E65" i="9"/>
  <c r="G65" i="9"/>
  <c r="H65" i="9"/>
  <c r="J255" i="9"/>
  <c r="D269" i="9"/>
  <c r="E269" i="9"/>
  <c r="E269" i="8"/>
  <c r="E311" i="8"/>
  <c r="G311" i="8"/>
  <c r="I317" i="8"/>
  <c r="H311" i="8"/>
  <c r="J298" i="4"/>
  <c r="F311" i="8"/>
  <c r="E59" i="8"/>
  <c r="H433" i="4"/>
  <c r="D167" i="8"/>
  <c r="J339" i="8"/>
  <c r="F107" i="8"/>
  <c r="J279" i="8"/>
  <c r="G71" i="8"/>
  <c r="I113" i="7"/>
  <c r="H113" i="7"/>
  <c r="G113" i="7"/>
  <c r="F113" i="7"/>
  <c r="E113" i="7"/>
  <c r="D113" i="7"/>
  <c r="E129" i="4"/>
  <c r="I129" i="4"/>
  <c r="H107" i="7"/>
  <c r="E107" i="7"/>
  <c r="D197" i="7"/>
  <c r="F89" i="7"/>
  <c r="F197" i="7"/>
  <c r="E197" i="7"/>
  <c r="D185" i="7"/>
  <c r="G197" i="7"/>
  <c r="G101" i="7"/>
  <c r="H197" i="7"/>
  <c r="D167" i="6"/>
  <c r="I71" i="6"/>
  <c r="G83" i="6"/>
  <c r="I167" i="6"/>
  <c r="H83" i="6"/>
  <c r="H101" i="6"/>
  <c r="E167" i="6"/>
  <c r="G71" i="6"/>
  <c r="E71" i="6"/>
  <c r="E83" i="6"/>
  <c r="F167" i="6"/>
  <c r="I83" i="6"/>
  <c r="I215" i="6"/>
  <c r="F227" i="6"/>
  <c r="E215" i="6"/>
  <c r="G227" i="6"/>
  <c r="F215" i="6"/>
  <c r="H227" i="6"/>
  <c r="G215" i="6"/>
  <c r="I227" i="6"/>
  <c r="H215" i="6"/>
  <c r="D197" i="6"/>
  <c r="E155" i="5"/>
  <c r="G143" i="5"/>
  <c r="E143" i="5"/>
  <c r="D143" i="5"/>
  <c r="D70" i="4"/>
  <c r="H143" i="5"/>
  <c r="D221" i="5"/>
  <c r="F269" i="5"/>
  <c r="I185" i="5"/>
  <c r="J304" i="4"/>
  <c r="J286" i="4"/>
  <c r="I101" i="6"/>
  <c r="H119" i="7"/>
  <c r="F185" i="7"/>
  <c r="E101" i="7"/>
  <c r="F137" i="8"/>
  <c r="I281" i="11"/>
  <c r="F59" i="11"/>
  <c r="D131" i="12"/>
  <c r="I71" i="12"/>
  <c r="I209" i="13"/>
  <c r="D143" i="14"/>
  <c r="H311" i="15"/>
  <c r="D359" i="17"/>
  <c r="E83" i="17"/>
  <c r="H107" i="17"/>
  <c r="H191" i="17"/>
  <c r="D297" i="4"/>
  <c r="G297" i="4"/>
  <c r="I297" i="4"/>
  <c r="F297" i="4"/>
  <c r="E297" i="4"/>
  <c r="H297" i="4"/>
  <c r="E307" i="4"/>
  <c r="D307" i="4"/>
  <c r="H307" i="4"/>
  <c r="F307" i="4"/>
  <c r="G307" i="4"/>
  <c r="I307" i="4"/>
  <c r="D277" i="4"/>
  <c r="F277" i="4"/>
  <c r="G277" i="4"/>
  <c r="E277" i="4"/>
  <c r="H277" i="4"/>
  <c r="I277" i="4"/>
  <c r="H269" i="5"/>
  <c r="E185" i="5"/>
  <c r="G101" i="6"/>
  <c r="E185" i="7"/>
  <c r="J321" i="8"/>
  <c r="I47" i="9"/>
  <c r="D281" i="11"/>
  <c r="E131" i="12"/>
  <c r="G71" i="12"/>
  <c r="J135" i="13"/>
  <c r="D209" i="13"/>
  <c r="F101" i="13"/>
  <c r="F143" i="14"/>
  <c r="I311" i="15"/>
  <c r="F221" i="16"/>
  <c r="F113" i="17"/>
  <c r="I107" i="17"/>
  <c r="E191" i="17"/>
  <c r="D321" i="4"/>
  <c r="G321" i="4"/>
  <c r="F321" i="4"/>
  <c r="I321" i="4"/>
  <c r="E321" i="4"/>
  <c r="H321" i="4"/>
  <c r="D301" i="4"/>
  <c r="F301" i="4"/>
  <c r="G301" i="4"/>
  <c r="E301" i="4"/>
  <c r="I301" i="4"/>
  <c r="H301" i="4"/>
  <c r="G225" i="4"/>
  <c r="D225" i="4"/>
  <c r="E225" i="4"/>
  <c r="D273" i="4"/>
  <c r="E273" i="4"/>
  <c r="F273" i="4"/>
  <c r="G273" i="4"/>
  <c r="I273" i="4"/>
  <c r="H273" i="4"/>
  <c r="G269" i="5"/>
  <c r="G185" i="5"/>
  <c r="J316" i="4"/>
  <c r="J322" i="4"/>
  <c r="J310" i="4"/>
  <c r="E101" i="6"/>
  <c r="D47" i="9"/>
  <c r="E281" i="11"/>
  <c r="F131" i="12"/>
  <c r="E209" i="13"/>
  <c r="H101" i="13"/>
  <c r="G143" i="14"/>
  <c r="F311" i="15"/>
  <c r="I275" i="16"/>
  <c r="I221" i="16"/>
  <c r="D23" i="16"/>
  <c r="F107" i="17"/>
  <c r="E113" i="17"/>
  <c r="G83" i="17"/>
  <c r="I179" i="17"/>
  <c r="J363" i="8"/>
  <c r="E315" i="4"/>
  <c r="D315" i="4"/>
  <c r="H315" i="4"/>
  <c r="I315" i="4"/>
  <c r="F315" i="4"/>
  <c r="G315" i="4"/>
  <c r="E291" i="4"/>
  <c r="D291" i="4"/>
  <c r="H291" i="4"/>
  <c r="I291" i="4"/>
  <c r="F291" i="4"/>
  <c r="G291" i="4"/>
  <c r="E295" i="4"/>
  <c r="D295" i="4"/>
  <c r="H295" i="4"/>
  <c r="F295" i="4"/>
  <c r="G295" i="4"/>
  <c r="I295" i="4"/>
  <c r="E271" i="4"/>
  <c r="H271" i="4"/>
  <c r="D271" i="4"/>
  <c r="G271" i="4"/>
  <c r="F271" i="4"/>
  <c r="I271" i="4"/>
  <c r="F207" i="4"/>
  <c r="D207" i="4"/>
  <c r="G131" i="5"/>
  <c r="H185" i="5"/>
  <c r="H101" i="7"/>
  <c r="E47" i="9"/>
  <c r="H323" i="11"/>
  <c r="F281" i="11"/>
  <c r="J153" i="12"/>
  <c r="I131" i="12"/>
  <c r="D101" i="13"/>
  <c r="I143" i="14"/>
  <c r="D311" i="15"/>
  <c r="I47" i="15"/>
  <c r="D275" i="16"/>
  <c r="E221" i="16"/>
  <c r="I23" i="16"/>
  <c r="G113" i="17"/>
  <c r="I83" i="17"/>
  <c r="D179" i="17"/>
  <c r="D223" i="4"/>
  <c r="J226" i="4"/>
  <c r="H227" i="4" s="1"/>
  <c r="G223" i="4"/>
  <c r="I223" i="4"/>
  <c r="E223" i="4"/>
  <c r="H131" i="5"/>
  <c r="G185" i="7"/>
  <c r="I101" i="7"/>
  <c r="G137" i="8"/>
  <c r="F47" i="9"/>
  <c r="G131" i="12"/>
  <c r="G101" i="13"/>
  <c r="H143" i="14"/>
  <c r="E29" i="14"/>
  <c r="H119" i="15"/>
  <c r="H47" i="15"/>
  <c r="F275" i="16"/>
  <c r="H221" i="16"/>
  <c r="E23" i="16"/>
  <c r="H113" i="17"/>
  <c r="I191" i="17"/>
  <c r="F179" i="17"/>
  <c r="I251" i="6"/>
  <c r="J280" i="4"/>
  <c r="D309" i="4"/>
  <c r="G309" i="4"/>
  <c r="I309" i="4"/>
  <c r="F309" i="4"/>
  <c r="E309" i="4"/>
  <c r="H309" i="4"/>
  <c r="D285" i="4"/>
  <c r="F285" i="4"/>
  <c r="G285" i="4"/>
  <c r="I285" i="4"/>
  <c r="E285" i="4"/>
  <c r="H285" i="4"/>
  <c r="E319" i="4"/>
  <c r="D319" i="4"/>
  <c r="H319" i="4"/>
  <c r="I319" i="4"/>
  <c r="G319" i="4"/>
  <c r="F319" i="4"/>
  <c r="D289" i="4"/>
  <c r="F289" i="4"/>
  <c r="G289" i="4"/>
  <c r="H289" i="4"/>
  <c r="E289" i="4"/>
  <c r="I289" i="4"/>
  <c r="F131" i="5"/>
  <c r="I269" i="5"/>
  <c r="I131" i="5"/>
  <c r="J292" i="4"/>
  <c r="D101" i="6"/>
  <c r="I185" i="7"/>
  <c r="D101" i="7"/>
  <c r="H137" i="8"/>
  <c r="I137" i="8"/>
  <c r="G47" i="9"/>
  <c r="H227" i="10"/>
  <c r="F209" i="13"/>
  <c r="I101" i="13"/>
  <c r="G89" i="13"/>
  <c r="F29" i="14"/>
  <c r="H275" i="16"/>
  <c r="F23" i="16"/>
  <c r="I113" i="17"/>
  <c r="D191" i="17"/>
  <c r="G179" i="17"/>
  <c r="E279" i="4"/>
  <c r="D279" i="4"/>
  <c r="H279" i="4"/>
  <c r="G279" i="4"/>
  <c r="F279" i="4"/>
  <c r="I279" i="4"/>
  <c r="F205" i="4"/>
  <c r="J208" i="4"/>
  <c r="E205" i="4"/>
  <c r="H205" i="4"/>
  <c r="D205" i="4"/>
  <c r="I205" i="4"/>
  <c r="G205" i="4"/>
  <c r="H293" i="5"/>
  <c r="J274" i="4"/>
  <c r="F59" i="6"/>
  <c r="J273" i="8"/>
  <c r="J163" i="8"/>
  <c r="D53" i="9"/>
  <c r="I29" i="14"/>
  <c r="J15" i="15"/>
  <c r="J51" i="17"/>
  <c r="E359" i="17"/>
  <c r="H83" i="17"/>
  <c r="J351" i="8"/>
  <c r="E303" i="4"/>
  <c r="D303" i="4"/>
  <c r="H303" i="4"/>
  <c r="G303" i="4"/>
  <c r="I303" i="4"/>
  <c r="F303" i="4"/>
  <c r="D313" i="4"/>
  <c r="F313" i="4"/>
  <c r="G313" i="4"/>
  <c r="H313" i="4"/>
  <c r="E313" i="4"/>
  <c r="I313" i="4"/>
  <c r="E283" i="4"/>
  <c r="H283" i="4"/>
  <c r="D283" i="4"/>
  <c r="I283" i="4"/>
  <c r="G283" i="4"/>
  <c r="F283" i="4"/>
  <c r="I435" i="4"/>
  <c r="D435" i="4"/>
  <c r="E261" i="4"/>
  <c r="J260" i="4"/>
  <c r="F329" i="4"/>
  <c r="D329" i="4"/>
  <c r="D231" i="4"/>
  <c r="E231" i="4"/>
  <c r="G231" i="4"/>
  <c r="D213" i="4"/>
  <c r="E213" i="4"/>
  <c r="D211" i="4"/>
  <c r="E211" i="4"/>
  <c r="G219" i="4"/>
  <c r="D219" i="4"/>
  <c r="F229" i="4"/>
  <c r="G229" i="4"/>
  <c r="E229" i="4"/>
  <c r="D229" i="4"/>
  <c r="I229" i="4"/>
  <c r="F199" i="4"/>
  <c r="I199" i="4"/>
  <c r="D199" i="4"/>
  <c r="E199" i="4"/>
  <c r="D163" i="4"/>
  <c r="E163" i="4"/>
  <c r="I163" i="4"/>
  <c r="G163" i="4"/>
  <c r="F163" i="4"/>
  <c r="D165" i="4"/>
  <c r="E165" i="4"/>
  <c r="I165" i="4"/>
  <c r="G165" i="4"/>
  <c r="D193" i="4"/>
  <c r="E193" i="4"/>
  <c r="I193" i="4"/>
  <c r="F193" i="4"/>
  <c r="G193" i="4"/>
  <c r="D171" i="4"/>
  <c r="E171" i="4"/>
  <c r="G171" i="4"/>
  <c r="D189" i="4"/>
  <c r="E189" i="4"/>
  <c r="D187" i="4"/>
  <c r="E187" i="4"/>
  <c r="I187" i="4"/>
  <c r="F187" i="4"/>
  <c r="D195" i="4"/>
  <c r="H195" i="4"/>
  <c r="E195" i="4"/>
  <c r="I195" i="4"/>
  <c r="G195" i="4"/>
  <c r="F195" i="4"/>
  <c r="D175" i="4"/>
  <c r="E175" i="4"/>
  <c r="I175" i="4"/>
  <c r="G175" i="4"/>
  <c r="F175" i="4"/>
  <c r="D183" i="4"/>
  <c r="E183" i="4"/>
  <c r="I183" i="4"/>
  <c r="D181" i="4"/>
  <c r="E181" i="4"/>
  <c r="I181" i="4"/>
  <c r="G181" i="4"/>
  <c r="F181" i="4"/>
  <c r="D169" i="4"/>
  <c r="E169" i="4"/>
  <c r="I169" i="4"/>
  <c r="G169" i="4"/>
  <c r="E139" i="4"/>
  <c r="D139" i="4"/>
  <c r="I139" i="4"/>
  <c r="G139" i="4"/>
  <c r="F139" i="4"/>
  <c r="D123" i="4"/>
  <c r="E123" i="4"/>
  <c r="I123" i="4"/>
  <c r="F123" i="4"/>
  <c r="G123" i="4"/>
  <c r="E133" i="4"/>
  <c r="D133" i="4"/>
  <c r="I133" i="4"/>
  <c r="G133" i="4"/>
  <c r="F133" i="4"/>
  <c r="H109" i="4"/>
  <c r="D109" i="4"/>
  <c r="E109" i="4"/>
  <c r="I109" i="4"/>
  <c r="G109" i="4"/>
  <c r="F109" i="4"/>
  <c r="E147" i="4"/>
  <c r="D147" i="4"/>
  <c r="D151" i="4"/>
  <c r="I151" i="4"/>
  <c r="E151" i="4"/>
  <c r="G151" i="4"/>
  <c r="F151" i="4"/>
  <c r="D111" i="4"/>
  <c r="E111" i="4"/>
  <c r="H111" i="4"/>
  <c r="G111" i="4"/>
  <c r="F111" i="4"/>
  <c r="I159" i="4"/>
  <c r="D159" i="4"/>
  <c r="D153" i="4"/>
  <c r="I153" i="4"/>
  <c r="F153" i="4"/>
  <c r="D127" i="4"/>
  <c r="H127" i="4"/>
  <c r="E127" i="4"/>
  <c r="I127" i="4"/>
  <c r="G127" i="4"/>
  <c r="F127" i="4"/>
  <c r="D141" i="4"/>
  <c r="E141" i="4"/>
  <c r="I141" i="4"/>
  <c r="F141" i="4"/>
  <c r="E115" i="4"/>
  <c r="D115" i="4"/>
  <c r="H115" i="4"/>
  <c r="I115" i="4"/>
  <c r="G115" i="4"/>
  <c r="F115" i="4"/>
  <c r="E157" i="4"/>
  <c r="I157" i="4"/>
  <c r="D157" i="4"/>
  <c r="G157" i="4"/>
  <c r="F157" i="4"/>
  <c r="D145" i="4"/>
  <c r="I145" i="4"/>
  <c r="E145" i="4"/>
  <c r="G145" i="4"/>
  <c r="F145" i="4"/>
  <c r="D121" i="4"/>
  <c r="E121" i="4"/>
  <c r="I121" i="4"/>
  <c r="G121" i="4"/>
  <c r="F121" i="4"/>
  <c r="D135" i="4"/>
  <c r="E135" i="4"/>
  <c r="G135" i="4"/>
  <c r="D129" i="4"/>
  <c r="G129" i="4"/>
  <c r="D117" i="4"/>
  <c r="E117" i="4"/>
  <c r="I117" i="4"/>
  <c r="G117" i="4"/>
  <c r="F117" i="4"/>
  <c r="F91" i="4"/>
  <c r="G91" i="4"/>
  <c r="I91" i="4"/>
  <c r="D91" i="4"/>
  <c r="E91" i="4"/>
  <c r="F79" i="4"/>
  <c r="E79" i="4"/>
  <c r="G79" i="4"/>
  <c r="I79" i="4"/>
  <c r="D79" i="4"/>
  <c r="H79" i="4"/>
  <c r="E99" i="4"/>
  <c r="G99" i="4"/>
  <c r="D99" i="4"/>
  <c r="I99" i="4"/>
  <c r="F93" i="4"/>
  <c r="E93" i="4"/>
  <c r="G93" i="4"/>
  <c r="D93" i="4"/>
  <c r="I93" i="4"/>
  <c r="I105" i="4"/>
  <c r="G105" i="4"/>
  <c r="E105" i="4"/>
  <c r="D105" i="4"/>
  <c r="F103" i="4"/>
  <c r="E103" i="4"/>
  <c r="G103" i="4"/>
  <c r="D103" i="4"/>
  <c r="I103" i="4"/>
  <c r="F87" i="4"/>
  <c r="E87" i="4"/>
  <c r="G87" i="4"/>
  <c r="D87" i="4"/>
  <c r="I87" i="4"/>
  <c r="F97" i="4"/>
  <c r="E97" i="4"/>
  <c r="G97" i="4"/>
  <c r="D97" i="4"/>
  <c r="H97" i="4"/>
  <c r="I97" i="4"/>
  <c r="F81" i="4"/>
  <c r="I81" i="4"/>
  <c r="G81" i="4"/>
  <c r="D81" i="4"/>
  <c r="H81" i="4"/>
  <c r="E81" i="4"/>
  <c r="F85" i="4"/>
  <c r="G85" i="4"/>
  <c r="I85" i="4"/>
  <c r="D85" i="4"/>
  <c r="E85" i="4"/>
  <c r="D75" i="4"/>
  <c r="G75" i="4"/>
  <c r="I75" i="4"/>
  <c r="F75" i="4"/>
  <c r="E75" i="4"/>
  <c r="H75" i="4"/>
  <c r="D73" i="4"/>
  <c r="F73" i="4"/>
  <c r="E73" i="4"/>
  <c r="H73" i="4"/>
  <c r="I73" i="4"/>
  <c r="G73" i="4"/>
  <c r="J199" i="4"/>
  <c r="J201" i="4"/>
  <c r="J177" i="4"/>
  <c r="J159" i="4"/>
  <c r="J99" i="4"/>
  <c r="J135" i="4"/>
  <c r="J169" i="4"/>
  <c r="J153" i="4"/>
  <c r="J93" i="4"/>
  <c r="J147" i="4"/>
  <c r="H329" i="4"/>
  <c r="F53" i="4"/>
  <c r="G53" i="4"/>
  <c r="D53" i="4"/>
  <c r="H53" i="4"/>
  <c r="I53" i="4"/>
  <c r="E53" i="4"/>
  <c r="F51" i="4"/>
  <c r="D51" i="4"/>
  <c r="H51" i="4"/>
  <c r="E51" i="4"/>
  <c r="I51" i="4"/>
  <c r="G51" i="4"/>
  <c r="F59" i="4"/>
  <c r="G59" i="4"/>
  <c r="D59" i="4"/>
  <c r="E59" i="4"/>
  <c r="I59" i="4"/>
  <c r="H59" i="4"/>
  <c r="F57" i="4"/>
  <c r="G57" i="4"/>
  <c r="E57" i="4"/>
  <c r="I57" i="4"/>
  <c r="D57" i="4"/>
  <c r="H57" i="4"/>
  <c r="I341" i="10"/>
  <c r="E341" i="10"/>
  <c r="H341" i="10"/>
  <c r="D341" i="10"/>
  <c r="F341" i="10"/>
  <c r="G341" i="10"/>
  <c r="I323" i="10"/>
  <c r="E323" i="10"/>
  <c r="H323" i="10"/>
  <c r="D323" i="10"/>
  <c r="G323" i="10"/>
  <c r="F323" i="10"/>
  <c r="I329" i="10"/>
  <c r="E329" i="10"/>
  <c r="H329" i="10"/>
  <c r="D329" i="10"/>
  <c r="F329" i="10"/>
  <c r="G329" i="10"/>
  <c r="I335" i="10"/>
  <c r="E335" i="10"/>
  <c r="H335" i="10"/>
  <c r="D335" i="10"/>
  <c r="G335" i="10"/>
  <c r="F335" i="10"/>
  <c r="I311" i="10"/>
  <c r="E311" i="10"/>
  <c r="H311" i="10"/>
  <c r="D311" i="10"/>
  <c r="F311" i="10"/>
  <c r="G311" i="10"/>
  <c r="I353" i="10"/>
  <c r="E353" i="10"/>
  <c r="F353" i="10"/>
  <c r="H353" i="10"/>
  <c r="D353" i="10"/>
  <c r="G353" i="10"/>
  <c r="I347" i="10"/>
  <c r="E347" i="10"/>
  <c r="F347" i="10"/>
  <c r="H347" i="10"/>
  <c r="D347" i="10"/>
  <c r="G347" i="10"/>
  <c r="I359" i="10"/>
  <c r="E359" i="10"/>
  <c r="H359" i="10"/>
  <c r="D359" i="10"/>
  <c r="G359" i="10"/>
  <c r="F359" i="10"/>
  <c r="I317" i="10"/>
  <c r="E317" i="10"/>
  <c r="H317" i="10"/>
  <c r="D317" i="10"/>
  <c r="F317" i="10"/>
  <c r="G317" i="10"/>
  <c r="D251" i="5"/>
  <c r="D179" i="10"/>
  <c r="F179" i="10"/>
  <c r="G131" i="10"/>
  <c r="I125" i="10"/>
  <c r="D125" i="10"/>
  <c r="E125" i="10"/>
  <c r="H125" i="10"/>
  <c r="G113" i="10"/>
  <c r="J339" i="16"/>
  <c r="J267" i="8"/>
  <c r="J103" i="15"/>
  <c r="H53" i="11"/>
  <c r="F53" i="11"/>
  <c r="I53" i="11"/>
  <c r="G53" i="11"/>
  <c r="F77" i="14"/>
  <c r="E77" i="14"/>
  <c r="H203" i="8"/>
  <c r="I203" i="6"/>
  <c r="D47" i="15"/>
  <c r="G47" i="15"/>
  <c r="E47" i="15"/>
  <c r="I29" i="4"/>
  <c r="D317" i="16"/>
  <c r="D17" i="15"/>
  <c r="D299" i="13"/>
  <c r="D155" i="17"/>
  <c r="E155" i="17"/>
  <c r="G155" i="17"/>
  <c r="H149" i="15"/>
  <c r="H221" i="14"/>
  <c r="D221" i="14"/>
  <c r="I221" i="14"/>
  <c r="F221" i="14"/>
  <c r="E221" i="14"/>
  <c r="D155" i="14"/>
  <c r="I383" i="12"/>
  <c r="E179" i="12"/>
  <c r="H179" i="12"/>
  <c r="F179" i="12"/>
  <c r="D179" i="12"/>
  <c r="H47" i="11"/>
  <c r="D47" i="11"/>
  <c r="I47" i="11"/>
  <c r="E47" i="11"/>
  <c r="F221" i="8"/>
  <c r="G155" i="7"/>
  <c r="D59" i="7"/>
  <c r="I59" i="7"/>
  <c r="F59" i="7"/>
  <c r="E59" i="7"/>
  <c r="G209" i="6"/>
  <c r="F179" i="6"/>
  <c r="D179" i="6"/>
  <c r="G179" i="6"/>
  <c r="E179" i="6"/>
  <c r="J175" i="6"/>
  <c r="H77" i="6"/>
  <c r="J195" i="10"/>
  <c r="J117" i="17"/>
  <c r="J19" i="13"/>
  <c r="J327" i="5"/>
  <c r="G433" i="4"/>
  <c r="H347" i="14"/>
  <c r="I347" i="14"/>
  <c r="I77" i="15"/>
  <c r="D65" i="14"/>
  <c r="E435" i="4"/>
  <c r="G435" i="4"/>
  <c r="J225" i="10"/>
  <c r="H77" i="15"/>
  <c r="D77" i="15"/>
  <c r="G77" i="15"/>
  <c r="E77" i="15"/>
  <c r="H47" i="14"/>
  <c r="D47" i="14"/>
  <c r="D383" i="9"/>
  <c r="E179" i="9"/>
  <c r="D179" i="9"/>
  <c r="I179" i="9"/>
  <c r="F179" i="9"/>
  <c r="G179" i="9"/>
  <c r="J205" i="8"/>
  <c r="I209" i="8"/>
  <c r="D209" i="8"/>
  <c r="J187" i="8"/>
  <c r="F155" i="6"/>
  <c r="D155" i="6"/>
  <c r="G107" i="5"/>
  <c r="H107" i="5"/>
  <c r="I107" i="5"/>
  <c r="D107" i="5"/>
  <c r="F173" i="7"/>
  <c r="G173" i="7"/>
  <c r="I173" i="7"/>
  <c r="H173" i="7"/>
  <c r="F131" i="7"/>
  <c r="G131" i="7"/>
  <c r="D131" i="7"/>
  <c r="G89" i="7"/>
  <c r="E89" i="7"/>
  <c r="H89" i="7"/>
  <c r="I89" i="7"/>
  <c r="G77" i="7"/>
  <c r="F65" i="7"/>
  <c r="J65" i="7" s="1"/>
  <c r="E433" i="4"/>
  <c r="I65" i="12"/>
  <c r="D65" i="12"/>
  <c r="E65" i="12"/>
  <c r="F65" i="12"/>
  <c r="G65" i="12"/>
  <c r="H353" i="9"/>
  <c r="F347" i="16"/>
  <c r="H347" i="16"/>
  <c r="H341" i="17"/>
  <c r="H335" i="15"/>
  <c r="D299" i="11"/>
  <c r="F299" i="11"/>
  <c r="G299" i="11"/>
  <c r="H299" i="11"/>
  <c r="J297" i="8"/>
  <c r="J19" i="4"/>
  <c r="D17" i="4"/>
  <c r="H197" i="6"/>
  <c r="H203" i="6"/>
  <c r="F77" i="6"/>
  <c r="G119" i="7"/>
  <c r="J333" i="8"/>
  <c r="E275" i="8"/>
  <c r="I185" i="8"/>
  <c r="E221" i="8"/>
  <c r="D59" i="8"/>
  <c r="I383" i="9"/>
  <c r="G101" i="9"/>
  <c r="D131" i="10"/>
  <c r="F113" i="10"/>
  <c r="E71" i="10"/>
  <c r="H383" i="12"/>
  <c r="J43" i="12"/>
  <c r="I155" i="14"/>
  <c r="G113" i="14"/>
  <c r="G59" i="15"/>
  <c r="J105" i="17"/>
  <c r="I251" i="17"/>
  <c r="D161" i="17"/>
  <c r="E203" i="6"/>
  <c r="I77" i="6"/>
  <c r="J201" i="7"/>
  <c r="I119" i="7"/>
  <c r="G275" i="8"/>
  <c r="E185" i="8"/>
  <c r="E227" i="8"/>
  <c r="G221" i="8"/>
  <c r="F59" i="8"/>
  <c r="H71" i="8"/>
  <c r="E101" i="9"/>
  <c r="D383" i="12"/>
  <c r="D335" i="14"/>
  <c r="F209" i="14"/>
  <c r="F155" i="14"/>
  <c r="J339" i="15"/>
  <c r="F335" i="15"/>
  <c r="F251" i="17"/>
  <c r="E119" i="17"/>
  <c r="J327" i="16"/>
  <c r="J297" i="5"/>
  <c r="F203" i="6"/>
  <c r="G77" i="6"/>
  <c r="D119" i="7"/>
  <c r="H275" i="8"/>
  <c r="F185" i="8"/>
  <c r="F227" i="8"/>
  <c r="H221" i="8"/>
  <c r="I71" i="8"/>
  <c r="D71" i="10"/>
  <c r="J123" i="12"/>
  <c r="H335" i="14"/>
  <c r="G209" i="14"/>
  <c r="G155" i="14"/>
  <c r="D215" i="15"/>
  <c r="I59" i="15"/>
  <c r="G335" i="17"/>
  <c r="H251" i="17"/>
  <c r="F119" i="17"/>
  <c r="G119" i="17"/>
  <c r="J151" i="15"/>
  <c r="J193" i="8"/>
  <c r="I275" i="8"/>
  <c r="G227" i="8"/>
  <c r="I221" i="8"/>
  <c r="D71" i="8"/>
  <c r="E383" i="9"/>
  <c r="I131" i="10"/>
  <c r="I113" i="10"/>
  <c r="F71" i="10"/>
  <c r="I317" i="11"/>
  <c r="H65" i="11"/>
  <c r="D65" i="13"/>
  <c r="G335" i="14"/>
  <c r="F335" i="14"/>
  <c r="D209" i="14"/>
  <c r="H155" i="14"/>
  <c r="H215" i="15"/>
  <c r="D59" i="15"/>
  <c r="E335" i="17"/>
  <c r="E251" i="17"/>
  <c r="H119" i="17"/>
  <c r="E119" i="7"/>
  <c r="D71" i="7"/>
  <c r="E197" i="6"/>
  <c r="G125" i="6"/>
  <c r="E71" i="7"/>
  <c r="H227" i="8"/>
  <c r="G59" i="8"/>
  <c r="E71" i="8"/>
  <c r="F383" i="9"/>
  <c r="D101" i="9"/>
  <c r="F131" i="10"/>
  <c r="D113" i="10"/>
  <c r="G71" i="10"/>
  <c r="E383" i="12"/>
  <c r="E65" i="13"/>
  <c r="E335" i="14"/>
  <c r="G227" i="14"/>
  <c r="H209" i="14"/>
  <c r="E59" i="15"/>
  <c r="I119" i="17"/>
  <c r="J103" i="6"/>
  <c r="F197" i="6"/>
  <c r="E113" i="6"/>
  <c r="D125" i="6"/>
  <c r="F179" i="7"/>
  <c r="I227" i="8"/>
  <c r="H59" i="8"/>
  <c r="G383" i="9"/>
  <c r="I101" i="9"/>
  <c r="J81" i="10"/>
  <c r="H131" i="10"/>
  <c r="E113" i="10"/>
  <c r="H71" i="10"/>
  <c r="F383" i="12"/>
  <c r="F227" i="14"/>
  <c r="I209" i="14"/>
  <c r="F59" i="15"/>
  <c r="D353" i="17"/>
  <c r="J175" i="14"/>
  <c r="I197" i="6"/>
  <c r="D203" i="6"/>
  <c r="E77" i="6"/>
  <c r="I251" i="5"/>
  <c r="J145" i="6"/>
  <c r="G179" i="7"/>
  <c r="F101" i="9"/>
  <c r="J249" i="12"/>
  <c r="J93" i="14"/>
  <c r="E197" i="15"/>
  <c r="J225" i="16"/>
  <c r="J33" i="17"/>
  <c r="J363" i="5"/>
  <c r="J147" i="17"/>
  <c r="J267" i="16"/>
  <c r="J147" i="16"/>
  <c r="J309" i="16"/>
  <c r="J297" i="16"/>
  <c r="J363" i="12"/>
  <c r="J189" i="10"/>
  <c r="J199" i="9"/>
  <c r="J43" i="9"/>
  <c r="J75" i="7"/>
  <c r="E251" i="5"/>
  <c r="J27" i="4"/>
  <c r="J87" i="4"/>
  <c r="E23" i="4"/>
  <c r="J261" i="9"/>
  <c r="J33" i="8"/>
  <c r="J33" i="12"/>
  <c r="J333" i="12"/>
  <c r="J307" i="10"/>
  <c r="J111" i="14"/>
  <c r="J33" i="16"/>
  <c r="J313" i="12"/>
  <c r="J315" i="5"/>
  <c r="J27" i="5"/>
  <c r="J33" i="6"/>
  <c r="J357" i="12"/>
  <c r="J157" i="16"/>
  <c r="J183" i="17"/>
  <c r="J205" i="12"/>
  <c r="J103" i="14"/>
  <c r="J139" i="14"/>
  <c r="J199" i="14"/>
  <c r="J345" i="5"/>
  <c r="J31" i="14"/>
  <c r="J271" i="10"/>
  <c r="J237" i="5"/>
  <c r="J159" i="6"/>
  <c r="J217" i="6"/>
  <c r="J163" i="14"/>
  <c r="J271" i="15"/>
  <c r="J315" i="12"/>
  <c r="J321" i="16"/>
  <c r="J345" i="16"/>
  <c r="J363" i="15"/>
  <c r="J357" i="16"/>
  <c r="J357" i="5"/>
  <c r="E353" i="17"/>
  <c r="I353" i="17"/>
  <c r="F353" i="17"/>
  <c r="G353" i="17"/>
  <c r="J349" i="5"/>
  <c r="I347" i="17"/>
  <c r="J345" i="8"/>
  <c r="E341" i="17"/>
  <c r="D341" i="17"/>
  <c r="I341" i="17"/>
  <c r="J333" i="9"/>
  <c r="I329" i="17"/>
  <c r="G323" i="17"/>
  <c r="H323" i="17"/>
  <c r="G323" i="15"/>
  <c r="D323" i="15"/>
  <c r="J321" i="12"/>
  <c r="J321" i="5"/>
  <c r="F317" i="16"/>
  <c r="H317" i="16"/>
  <c r="G317" i="16"/>
  <c r="E317" i="16"/>
  <c r="J315" i="8"/>
  <c r="J313" i="8"/>
  <c r="D299" i="17"/>
  <c r="G299" i="17"/>
  <c r="I299" i="17"/>
  <c r="E299" i="17"/>
  <c r="I299" i="15"/>
  <c r="D299" i="10"/>
  <c r="H299" i="10"/>
  <c r="I299" i="10"/>
  <c r="F299" i="10"/>
  <c r="F35" i="15"/>
  <c r="J33" i="13"/>
  <c r="F35" i="13"/>
  <c r="G35" i="13"/>
  <c r="D35" i="13"/>
  <c r="H35" i="13"/>
  <c r="E35" i="13"/>
  <c r="G35" i="12"/>
  <c r="I35" i="12"/>
  <c r="D35" i="12"/>
  <c r="E35" i="12"/>
  <c r="D35" i="10"/>
  <c r="G35" i="10"/>
  <c r="E35" i="10"/>
  <c r="H35" i="10"/>
  <c r="F35" i="10"/>
  <c r="H29" i="17"/>
  <c r="J27" i="15"/>
  <c r="D29" i="14"/>
  <c r="H29" i="14"/>
  <c r="J27" i="12"/>
  <c r="I29" i="10"/>
  <c r="D29" i="10"/>
  <c r="G29" i="10"/>
  <c r="E29" i="10"/>
  <c r="H29" i="10"/>
  <c r="D29" i="9"/>
  <c r="J27" i="6"/>
  <c r="J21" i="16"/>
  <c r="F23" i="11"/>
  <c r="G23" i="11"/>
  <c r="D23" i="11"/>
  <c r="H23" i="11"/>
  <c r="E23" i="11"/>
  <c r="J21" i="6"/>
  <c r="H17" i="17"/>
  <c r="I17" i="12"/>
  <c r="G17" i="12"/>
  <c r="D17" i="12"/>
  <c r="H17" i="12"/>
  <c r="J363" i="16"/>
  <c r="J357" i="14"/>
  <c r="F359" i="11"/>
  <c r="D359" i="11"/>
  <c r="J357" i="8"/>
  <c r="J351" i="16"/>
  <c r="I353" i="15"/>
  <c r="E353" i="15"/>
  <c r="G353" i="15"/>
  <c r="H353" i="15"/>
  <c r="J351" i="13"/>
  <c r="J351" i="12"/>
  <c r="I347" i="16"/>
  <c r="E347" i="16"/>
  <c r="D347" i="16"/>
  <c r="G347" i="15"/>
  <c r="J345" i="15"/>
  <c r="D347" i="15"/>
  <c r="G341" i="15"/>
  <c r="H341" i="15"/>
  <c r="G341" i="14"/>
  <c r="E341" i="14"/>
  <c r="I341" i="14"/>
  <c r="F341" i="14"/>
  <c r="F341" i="11"/>
  <c r="D341" i="11"/>
  <c r="J333" i="16"/>
  <c r="I335" i="15"/>
  <c r="D335" i="15"/>
  <c r="E335" i="15"/>
  <c r="F335" i="9"/>
  <c r="E303" i="14"/>
  <c r="G303" i="14"/>
  <c r="H303" i="14"/>
  <c r="J327" i="13"/>
  <c r="J327" i="12"/>
  <c r="J327" i="10"/>
  <c r="E323" i="17"/>
  <c r="D323" i="17"/>
  <c r="I323" i="17"/>
  <c r="J321" i="14"/>
  <c r="D301" i="12"/>
  <c r="E323" i="11"/>
  <c r="F323" i="11"/>
  <c r="D323" i="11"/>
  <c r="I323" i="11"/>
  <c r="J309" i="15"/>
  <c r="I303" i="14"/>
  <c r="D303" i="14"/>
  <c r="J304" i="12"/>
  <c r="I305" i="12" s="1"/>
  <c r="D299" i="16"/>
  <c r="F299" i="16"/>
  <c r="E299" i="16"/>
  <c r="H299" i="16"/>
  <c r="G299" i="16"/>
  <c r="G299" i="15"/>
  <c r="J295" i="15"/>
  <c r="E299" i="15"/>
  <c r="D299" i="15"/>
  <c r="H299" i="15"/>
  <c r="F299" i="7"/>
  <c r="G299" i="7"/>
  <c r="I35" i="16"/>
  <c r="H35" i="16"/>
  <c r="E35" i="16"/>
  <c r="H35" i="15"/>
  <c r="F35" i="11"/>
  <c r="G35" i="11"/>
  <c r="D35" i="11"/>
  <c r="J33" i="9"/>
  <c r="D29" i="17"/>
  <c r="E29" i="17"/>
  <c r="F29" i="17"/>
  <c r="I29" i="17"/>
  <c r="J27" i="16"/>
  <c r="F29" i="16"/>
  <c r="D29" i="16"/>
  <c r="G29" i="16"/>
  <c r="I29" i="16"/>
  <c r="H29" i="16"/>
  <c r="J25" i="13"/>
  <c r="J21" i="15"/>
  <c r="D23" i="13"/>
  <c r="H23" i="13"/>
  <c r="E23" i="13"/>
  <c r="I23" i="13"/>
  <c r="I23" i="12"/>
  <c r="G23" i="12"/>
  <c r="D23" i="12"/>
  <c r="H23" i="12"/>
  <c r="D23" i="9"/>
  <c r="H23" i="9"/>
  <c r="E23" i="9"/>
  <c r="J21" i="8"/>
  <c r="E17" i="17"/>
  <c r="F17" i="17"/>
  <c r="I17" i="17"/>
  <c r="J15" i="16"/>
  <c r="D17" i="13"/>
  <c r="E17" i="13"/>
  <c r="H17" i="13"/>
  <c r="J13" i="13"/>
  <c r="F17" i="13"/>
  <c r="J13" i="12"/>
  <c r="F17" i="11"/>
  <c r="J15" i="9"/>
  <c r="D17" i="9"/>
  <c r="J15" i="8"/>
  <c r="G359" i="14"/>
  <c r="F359" i="14"/>
  <c r="I359" i="14"/>
  <c r="I301" i="12"/>
  <c r="G301" i="12"/>
  <c r="E301" i="12"/>
  <c r="J325" i="5"/>
  <c r="J319" i="13"/>
  <c r="J31" i="13"/>
  <c r="J25" i="14"/>
  <c r="J19" i="14"/>
  <c r="J13" i="14"/>
  <c r="J361" i="16"/>
  <c r="J361" i="10"/>
  <c r="F359" i="17"/>
  <c r="G359" i="17"/>
  <c r="I301" i="13"/>
  <c r="D301" i="13"/>
  <c r="G359" i="5"/>
  <c r="D359" i="5"/>
  <c r="H359" i="5"/>
  <c r="E359" i="5"/>
  <c r="H347" i="15"/>
  <c r="I347" i="15"/>
  <c r="E347" i="15"/>
  <c r="E341" i="11"/>
  <c r="I341" i="11"/>
  <c r="G341" i="11"/>
  <c r="F335" i="11"/>
  <c r="D335" i="11"/>
  <c r="E335" i="9"/>
  <c r="I335" i="9"/>
  <c r="G335" i="9"/>
  <c r="D335" i="9"/>
  <c r="G329" i="15"/>
  <c r="D329" i="15"/>
  <c r="H329" i="15"/>
  <c r="J319" i="15"/>
  <c r="H323" i="9"/>
  <c r="J304" i="15"/>
  <c r="J307" i="13"/>
  <c r="I35" i="9"/>
  <c r="G35" i="9"/>
  <c r="D35" i="9"/>
  <c r="H35" i="9"/>
  <c r="J31" i="6"/>
  <c r="J25" i="16"/>
  <c r="G29" i="13"/>
  <c r="D29" i="13"/>
  <c r="H29" i="13"/>
  <c r="E29" i="13"/>
  <c r="H29" i="11"/>
  <c r="H23" i="15"/>
  <c r="I23" i="15"/>
  <c r="E17" i="15"/>
  <c r="H17" i="15"/>
  <c r="F17" i="15"/>
  <c r="I17" i="15"/>
  <c r="G17" i="14"/>
  <c r="E17" i="9"/>
  <c r="F17" i="9"/>
  <c r="I17" i="9"/>
  <c r="J355" i="14"/>
  <c r="J355" i="12"/>
  <c r="G359" i="11"/>
  <c r="H359" i="11"/>
  <c r="E359" i="11"/>
  <c r="E301" i="13"/>
  <c r="F301" i="13"/>
  <c r="H301" i="13"/>
  <c r="E353" i="11"/>
  <c r="I353" i="11"/>
  <c r="F353" i="11"/>
  <c r="D353" i="11"/>
  <c r="F353" i="9"/>
  <c r="E353" i="9"/>
  <c r="I353" i="9"/>
  <c r="G353" i="9"/>
  <c r="J349" i="8"/>
  <c r="F347" i="17"/>
  <c r="G347" i="17"/>
  <c r="H347" i="17"/>
  <c r="E347" i="17"/>
  <c r="H347" i="11"/>
  <c r="E347" i="11"/>
  <c r="I347" i="11"/>
  <c r="F347" i="11"/>
  <c r="J343" i="10"/>
  <c r="J343" i="8"/>
  <c r="J304" i="17"/>
  <c r="J331" i="16"/>
  <c r="G335" i="11"/>
  <c r="H335" i="11"/>
  <c r="E335" i="11"/>
  <c r="J325" i="10"/>
  <c r="J304" i="9"/>
  <c r="E305" i="9" s="1"/>
  <c r="J304" i="14"/>
  <c r="J304" i="13"/>
  <c r="F305" i="13" s="1"/>
  <c r="G323" i="9"/>
  <c r="E323" i="9"/>
  <c r="D323" i="9"/>
  <c r="F323" i="9"/>
  <c r="J304" i="8"/>
  <c r="I305" i="8" s="1"/>
  <c r="D311" i="14"/>
  <c r="J304" i="5"/>
  <c r="I305" i="5" s="1"/>
  <c r="I35" i="15"/>
  <c r="G35" i="15"/>
  <c r="D35" i="15"/>
  <c r="J31" i="10"/>
  <c r="J25" i="15"/>
  <c r="E29" i="15"/>
  <c r="H29" i="15"/>
  <c r="F29" i="15"/>
  <c r="I29" i="15"/>
  <c r="F29" i="12"/>
  <c r="D29" i="12"/>
  <c r="G29" i="12"/>
  <c r="E29" i="11"/>
  <c r="I29" i="11"/>
  <c r="F29" i="11"/>
  <c r="E29" i="9"/>
  <c r="F29" i="9"/>
  <c r="I29" i="9"/>
  <c r="J25" i="6"/>
  <c r="J25" i="5"/>
  <c r="J19" i="12"/>
  <c r="J19" i="9"/>
  <c r="J19" i="5"/>
  <c r="J13" i="17"/>
  <c r="D17" i="14"/>
  <c r="H17" i="14"/>
  <c r="E17" i="14"/>
  <c r="I17" i="14"/>
  <c r="G17" i="11"/>
  <c r="D17" i="11"/>
  <c r="H17" i="11"/>
  <c r="E17" i="11"/>
  <c r="J13" i="9"/>
  <c r="D29" i="8"/>
  <c r="E29" i="8"/>
  <c r="F29" i="8"/>
  <c r="G29" i="8"/>
  <c r="H29" i="8"/>
  <c r="I29" i="8"/>
  <c r="D35" i="8"/>
  <c r="E35" i="8"/>
  <c r="F35" i="8"/>
  <c r="I35" i="8"/>
  <c r="G35" i="8"/>
  <c r="H35" i="8"/>
  <c r="D17" i="8"/>
  <c r="E17" i="8"/>
  <c r="F17" i="8"/>
  <c r="G17" i="8"/>
  <c r="I17" i="8"/>
  <c r="H17" i="8"/>
  <c r="E353" i="7"/>
  <c r="D353" i="7"/>
  <c r="I353" i="7"/>
  <c r="G353" i="7"/>
  <c r="F353" i="7"/>
  <c r="H353" i="7"/>
  <c r="E311" i="7"/>
  <c r="D311" i="7"/>
  <c r="I311" i="7"/>
  <c r="F311" i="7"/>
  <c r="H311" i="7"/>
  <c r="G311" i="7"/>
  <c r="E329" i="7"/>
  <c r="D329" i="7"/>
  <c r="I329" i="7"/>
  <c r="G329" i="7"/>
  <c r="F329" i="7"/>
  <c r="H329" i="7"/>
  <c r="E323" i="7"/>
  <c r="D323" i="7"/>
  <c r="I323" i="7"/>
  <c r="H323" i="7"/>
  <c r="G323" i="7"/>
  <c r="F323" i="7"/>
  <c r="E301" i="7"/>
  <c r="D301" i="7"/>
  <c r="F301" i="7"/>
  <c r="I301" i="7"/>
  <c r="H301" i="7"/>
  <c r="G301" i="7"/>
  <c r="E305" i="7"/>
  <c r="D305" i="7"/>
  <c r="I305" i="7"/>
  <c r="H305" i="7"/>
  <c r="G305" i="7"/>
  <c r="F305" i="7"/>
  <c r="E347" i="7"/>
  <c r="D347" i="7"/>
  <c r="I347" i="7"/>
  <c r="H347" i="7"/>
  <c r="G347" i="7"/>
  <c r="F347" i="7"/>
  <c r="E317" i="7"/>
  <c r="D317" i="7"/>
  <c r="I317" i="7"/>
  <c r="G317" i="7"/>
  <c r="F317" i="7"/>
  <c r="H317" i="7"/>
  <c r="E303" i="7"/>
  <c r="D303" i="7"/>
  <c r="H303" i="7"/>
  <c r="G303" i="7"/>
  <c r="F303" i="7"/>
  <c r="I303" i="7"/>
  <c r="E335" i="7"/>
  <c r="D335" i="7"/>
  <c r="I335" i="7"/>
  <c r="H335" i="7"/>
  <c r="G335" i="7"/>
  <c r="F335" i="7"/>
  <c r="E341" i="7"/>
  <c r="D341" i="7"/>
  <c r="I341" i="7"/>
  <c r="G341" i="7"/>
  <c r="F341" i="7"/>
  <c r="H341" i="7"/>
  <c r="I29" i="7"/>
  <c r="H29" i="7"/>
  <c r="G29" i="7"/>
  <c r="F29" i="7"/>
  <c r="E29" i="7"/>
  <c r="D29" i="7"/>
  <c r="I35" i="7"/>
  <c r="H35" i="7"/>
  <c r="G35" i="7"/>
  <c r="F35" i="7"/>
  <c r="E35" i="7"/>
  <c r="D35" i="7"/>
  <c r="I17" i="7"/>
  <c r="H17" i="7"/>
  <c r="G17" i="7"/>
  <c r="F17" i="7"/>
  <c r="E17" i="7"/>
  <c r="D17" i="7"/>
  <c r="I23" i="7"/>
  <c r="H23" i="7"/>
  <c r="G23" i="7"/>
  <c r="F23" i="7"/>
  <c r="E23" i="7"/>
  <c r="D23" i="7"/>
  <c r="I303" i="6"/>
  <c r="H303" i="6"/>
  <c r="G303" i="6"/>
  <c r="F303" i="6"/>
  <c r="D303" i="6"/>
  <c r="E303" i="6"/>
  <c r="I311" i="6"/>
  <c r="H311" i="6"/>
  <c r="G311" i="6"/>
  <c r="F311" i="6"/>
  <c r="D311" i="6"/>
  <c r="E311" i="6"/>
  <c r="I323" i="6"/>
  <c r="H323" i="6"/>
  <c r="G323" i="6"/>
  <c r="F323" i="6"/>
  <c r="D323" i="6"/>
  <c r="E323" i="6"/>
  <c r="I317" i="6"/>
  <c r="H317" i="6"/>
  <c r="G317" i="6"/>
  <c r="F317" i="6"/>
  <c r="D317" i="6"/>
  <c r="E317" i="6"/>
  <c r="I347" i="6"/>
  <c r="H347" i="6"/>
  <c r="G347" i="6"/>
  <c r="F347" i="6"/>
  <c r="D347" i="6"/>
  <c r="E347" i="6"/>
  <c r="I359" i="6"/>
  <c r="H359" i="6"/>
  <c r="G359" i="6"/>
  <c r="F359" i="6"/>
  <c r="E359" i="6"/>
  <c r="D359" i="6"/>
  <c r="I301" i="6"/>
  <c r="H301" i="6"/>
  <c r="G301" i="6"/>
  <c r="F301" i="6"/>
  <c r="E301" i="6"/>
  <c r="D301" i="6"/>
  <c r="I305" i="6"/>
  <c r="H305" i="6"/>
  <c r="G305" i="6"/>
  <c r="F305" i="6"/>
  <c r="D305" i="6"/>
  <c r="E305" i="6"/>
  <c r="I335" i="6"/>
  <c r="H335" i="6"/>
  <c r="G335" i="6"/>
  <c r="F335" i="6"/>
  <c r="E335" i="6"/>
  <c r="D335" i="6"/>
  <c r="I29" i="6"/>
  <c r="H29" i="6"/>
  <c r="G29" i="6"/>
  <c r="F29" i="6"/>
  <c r="E29" i="6"/>
  <c r="D29" i="6"/>
  <c r="I35" i="6"/>
  <c r="H35" i="6"/>
  <c r="G35" i="6"/>
  <c r="F35" i="6"/>
  <c r="E35" i="6"/>
  <c r="D35" i="6"/>
  <c r="I35" i="5"/>
  <c r="H35" i="5"/>
  <c r="G35" i="5"/>
  <c r="F35" i="5"/>
  <c r="E35" i="5"/>
  <c r="D35" i="5"/>
  <c r="I23" i="5"/>
  <c r="G23" i="5"/>
  <c r="F23" i="5"/>
  <c r="E23" i="5"/>
  <c r="D23" i="5"/>
  <c r="H23" i="5"/>
  <c r="I29" i="5"/>
  <c r="G29" i="5"/>
  <c r="F29" i="5"/>
  <c r="E29" i="5"/>
  <c r="D29" i="5"/>
  <c r="H29" i="5"/>
  <c r="I363" i="4"/>
  <c r="E363" i="4"/>
  <c r="G363" i="4"/>
  <c r="G361" i="4"/>
  <c r="E361" i="4"/>
  <c r="J159" i="17"/>
  <c r="E149" i="17"/>
  <c r="G149" i="17"/>
  <c r="H149" i="17"/>
  <c r="I149" i="17"/>
  <c r="D149" i="17"/>
  <c r="E143" i="17"/>
  <c r="G143" i="17"/>
  <c r="H143" i="17"/>
  <c r="I143" i="17"/>
  <c r="J135" i="17"/>
  <c r="J285" i="16"/>
  <c r="J279" i="16"/>
  <c r="F251" i="16"/>
  <c r="D251" i="16"/>
  <c r="J243" i="16"/>
  <c r="J219" i="16"/>
  <c r="J207" i="16"/>
  <c r="J201" i="16"/>
  <c r="J189" i="16"/>
  <c r="G131" i="16"/>
  <c r="I131" i="16"/>
  <c r="H131" i="16"/>
  <c r="D131" i="16"/>
  <c r="J117" i="16"/>
  <c r="E65" i="16"/>
  <c r="F65" i="16"/>
  <c r="G65" i="16"/>
  <c r="D65" i="16"/>
  <c r="J55" i="16"/>
  <c r="J49" i="16"/>
  <c r="J291" i="15"/>
  <c r="J249" i="15"/>
  <c r="J205" i="15"/>
  <c r="D203" i="15"/>
  <c r="J195" i="15"/>
  <c r="F197" i="15"/>
  <c r="G197" i="15"/>
  <c r="I197" i="15"/>
  <c r="D197" i="15"/>
  <c r="J187" i="15"/>
  <c r="J177" i="15"/>
  <c r="E107" i="15"/>
  <c r="F107" i="15"/>
  <c r="H107" i="15"/>
  <c r="G107" i="15"/>
  <c r="I107" i="15"/>
  <c r="H89" i="15"/>
  <c r="I89" i="15"/>
  <c r="D89" i="15"/>
  <c r="G89" i="15"/>
  <c r="E89" i="15"/>
  <c r="E83" i="15"/>
  <c r="I83" i="15"/>
  <c r="D83" i="15"/>
  <c r="F83" i="15"/>
  <c r="H83" i="15"/>
  <c r="F53" i="15"/>
  <c r="H53" i="15"/>
  <c r="I53" i="14"/>
  <c r="J265" i="13"/>
  <c r="I221" i="13"/>
  <c r="F161" i="13"/>
  <c r="F89" i="13"/>
  <c r="H89" i="13"/>
  <c r="I89" i="13"/>
  <c r="D89" i="13"/>
  <c r="J267" i="12"/>
  <c r="J261" i="12"/>
  <c r="E161" i="12"/>
  <c r="F161" i="12"/>
  <c r="J141" i="12"/>
  <c r="E137" i="12"/>
  <c r="F137" i="12"/>
  <c r="J111" i="12"/>
  <c r="F89" i="12"/>
  <c r="G89" i="12"/>
  <c r="H89" i="12"/>
  <c r="I89" i="12"/>
  <c r="J67" i="12"/>
  <c r="G89" i="11"/>
  <c r="F89" i="11"/>
  <c r="E89" i="11"/>
  <c r="D89" i="11"/>
  <c r="G77" i="11"/>
  <c r="H77" i="11"/>
  <c r="I77" i="11"/>
  <c r="H71" i="11"/>
  <c r="I71" i="11"/>
  <c r="G71" i="11"/>
  <c r="D71" i="11"/>
  <c r="D245" i="10"/>
  <c r="H245" i="10"/>
  <c r="G245" i="10"/>
  <c r="J237" i="10"/>
  <c r="J169" i="10"/>
  <c r="H167" i="10"/>
  <c r="I167" i="10"/>
  <c r="G167" i="10"/>
  <c r="E167" i="10"/>
  <c r="E149" i="10"/>
  <c r="F149" i="10"/>
  <c r="I149" i="10"/>
  <c r="H149" i="10"/>
  <c r="J139" i="10"/>
  <c r="J133" i="10"/>
  <c r="I65" i="10"/>
  <c r="G269" i="9"/>
  <c r="H269" i="9"/>
  <c r="F269" i="9"/>
  <c r="J265" i="9"/>
  <c r="J249" i="9"/>
  <c r="I77" i="9"/>
  <c r="D77" i="9"/>
  <c r="E77" i="9"/>
  <c r="F77" i="9"/>
  <c r="G77" i="9"/>
  <c r="I59" i="9"/>
  <c r="D59" i="9"/>
  <c r="E59" i="9"/>
  <c r="F59" i="9"/>
  <c r="G59" i="9"/>
  <c r="H53" i="9"/>
  <c r="I53" i="9"/>
  <c r="E53" i="9"/>
  <c r="J291" i="8"/>
  <c r="E281" i="8"/>
  <c r="F269" i="8"/>
  <c r="G269" i="8"/>
  <c r="H269" i="8"/>
  <c r="I269" i="8"/>
  <c r="J261" i="8"/>
  <c r="J249" i="8"/>
  <c r="I215" i="8"/>
  <c r="J103" i="8"/>
  <c r="G89" i="8"/>
  <c r="H89" i="8"/>
  <c r="I89" i="8"/>
  <c r="D89" i="8"/>
  <c r="E89" i="8"/>
  <c r="H53" i="8"/>
  <c r="I53" i="8"/>
  <c r="D53" i="8"/>
  <c r="E53" i="8"/>
  <c r="J265" i="7"/>
  <c r="J217" i="7"/>
  <c r="J205" i="7"/>
  <c r="J193" i="7"/>
  <c r="E191" i="7"/>
  <c r="J175" i="7"/>
  <c r="D137" i="7"/>
  <c r="F137" i="7"/>
  <c r="G137" i="7"/>
  <c r="H137" i="7"/>
  <c r="J133" i="7"/>
  <c r="E137" i="7"/>
  <c r="J121" i="7"/>
  <c r="J93" i="7"/>
  <c r="D95" i="7"/>
  <c r="F95" i="7"/>
  <c r="G95" i="7"/>
  <c r="H95" i="7"/>
  <c r="J81" i="7"/>
  <c r="E77" i="7"/>
  <c r="H77" i="7"/>
  <c r="I77" i="7"/>
  <c r="D77" i="7"/>
  <c r="F251" i="6"/>
  <c r="G251" i="6"/>
  <c r="H251" i="6"/>
  <c r="J219" i="6"/>
  <c r="J189" i="6"/>
  <c r="E149" i="6"/>
  <c r="I143" i="6"/>
  <c r="F143" i="6"/>
  <c r="E125" i="6"/>
  <c r="F125" i="6"/>
  <c r="H125" i="6"/>
  <c r="J115" i="6"/>
  <c r="F107" i="6"/>
  <c r="H107" i="6"/>
  <c r="D53" i="6"/>
  <c r="E53" i="6"/>
  <c r="F53" i="6"/>
  <c r="H53" i="6"/>
  <c r="I53" i="6"/>
  <c r="J381" i="5"/>
  <c r="I293" i="5"/>
  <c r="G293" i="5"/>
  <c r="E293" i="5"/>
  <c r="F293" i="5"/>
  <c r="I281" i="5"/>
  <c r="D281" i="5"/>
  <c r="G257" i="5"/>
  <c r="J135" i="5"/>
  <c r="J343" i="4"/>
  <c r="I23" i="4"/>
  <c r="G23" i="4"/>
  <c r="G383" i="17"/>
  <c r="H383" i="17"/>
  <c r="I383" i="17"/>
  <c r="E293" i="17"/>
  <c r="G293" i="17"/>
  <c r="I293" i="17"/>
  <c r="F293" i="17"/>
  <c r="F275" i="17"/>
  <c r="H275" i="17"/>
  <c r="D275" i="17"/>
  <c r="G275" i="17"/>
  <c r="F263" i="17"/>
  <c r="I263" i="17"/>
  <c r="D263" i="17"/>
  <c r="E263" i="17"/>
  <c r="H263" i="17"/>
  <c r="H257" i="17"/>
  <c r="F257" i="17"/>
  <c r="I257" i="17"/>
  <c r="D257" i="17"/>
  <c r="E257" i="17"/>
  <c r="J247" i="17"/>
  <c r="F227" i="17"/>
  <c r="H227" i="17"/>
  <c r="I227" i="17"/>
  <c r="E227" i="17"/>
  <c r="G227" i="17"/>
  <c r="D221" i="17"/>
  <c r="H221" i="17"/>
  <c r="F221" i="17"/>
  <c r="I221" i="17"/>
  <c r="J213" i="17"/>
  <c r="E209" i="17"/>
  <c r="F209" i="17"/>
  <c r="G209" i="17"/>
  <c r="D209" i="17"/>
  <c r="F203" i="17"/>
  <c r="H203" i="17"/>
  <c r="J193" i="17"/>
  <c r="J181" i="17"/>
  <c r="F173" i="17"/>
  <c r="H173" i="17"/>
  <c r="I173" i="17"/>
  <c r="J169" i="17"/>
  <c r="I167" i="17"/>
  <c r="F167" i="17"/>
  <c r="D167" i="17"/>
  <c r="G167" i="17"/>
  <c r="J163" i="17"/>
  <c r="J151" i="17"/>
  <c r="J129" i="17"/>
  <c r="G125" i="17"/>
  <c r="I125" i="17"/>
  <c r="F125" i="17"/>
  <c r="J97" i="17"/>
  <c r="J63" i="17"/>
  <c r="J55" i="17"/>
  <c r="J291" i="16"/>
  <c r="D287" i="16"/>
  <c r="F287" i="16"/>
  <c r="G287" i="16"/>
  <c r="E287" i="16"/>
  <c r="H287" i="16"/>
  <c r="I281" i="16"/>
  <c r="G281" i="16"/>
  <c r="H281" i="16"/>
  <c r="D281" i="16"/>
  <c r="E281" i="16"/>
  <c r="F263" i="16"/>
  <c r="H263" i="16"/>
  <c r="I263" i="16"/>
  <c r="E263" i="16"/>
  <c r="G263" i="16"/>
  <c r="J249" i="16"/>
  <c r="D221" i="16"/>
  <c r="E215" i="16"/>
  <c r="H215" i="16"/>
  <c r="E203" i="16"/>
  <c r="D203" i="16"/>
  <c r="I203" i="16"/>
  <c r="G203" i="16"/>
  <c r="F203" i="16"/>
  <c r="J183" i="16"/>
  <c r="G179" i="16"/>
  <c r="F179" i="16"/>
  <c r="I179" i="16"/>
  <c r="E179" i="16"/>
  <c r="H179" i="16"/>
  <c r="J169" i="16"/>
  <c r="J165" i="16"/>
  <c r="D137" i="16"/>
  <c r="E137" i="16"/>
  <c r="F137" i="16"/>
  <c r="G137" i="16"/>
  <c r="H137" i="16"/>
  <c r="F131" i="16"/>
  <c r="J109" i="16"/>
  <c r="D113" i="16"/>
  <c r="I113" i="16"/>
  <c r="J91" i="16"/>
  <c r="E89" i="16"/>
  <c r="J85" i="16"/>
  <c r="F83" i="16"/>
  <c r="I83" i="16"/>
  <c r="D83" i="16"/>
  <c r="H83" i="16"/>
  <c r="G83" i="16"/>
  <c r="J69" i="16"/>
  <c r="J67" i="16"/>
  <c r="I59" i="16"/>
  <c r="H59" i="16"/>
  <c r="D59" i="16"/>
  <c r="E59" i="16"/>
  <c r="F59" i="16"/>
  <c r="G47" i="16"/>
  <c r="D47" i="16"/>
  <c r="J43" i="16"/>
  <c r="J289" i="15"/>
  <c r="J285" i="15"/>
  <c r="J267" i="15"/>
  <c r="H269" i="15"/>
  <c r="I269" i="15"/>
  <c r="F251" i="15"/>
  <c r="G251" i="15"/>
  <c r="I251" i="15"/>
  <c r="J241" i="15"/>
  <c r="E221" i="15"/>
  <c r="J213" i="15"/>
  <c r="F215" i="15"/>
  <c r="E215" i="15"/>
  <c r="G215" i="15"/>
  <c r="D209" i="15"/>
  <c r="E209" i="15"/>
  <c r="F209" i="15"/>
  <c r="H209" i="15"/>
  <c r="G209" i="15"/>
  <c r="D161" i="15"/>
  <c r="G161" i="15"/>
  <c r="J159" i="15"/>
  <c r="E161" i="15"/>
  <c r="F161" i="15"/>
  <c r="H161" i="15"/>
  <c r="H155" i="15"/>
  <c r="G155" i="15"/>
  <c r="I155" i="15"/>
  <c r="F149" i="15"/>
  <c r="D149" i="15"/>
  <c r="G149" i="15"/>
  <c r="E149" i="15"/>
  <c r="J133" i="15"/>
  <c r="I125" i="15"/>
  <c r="H125" i="15"/>
  <c r="D125" i="15"/>
  <c r="D119" i="15"/>
  <c r="E119" i="15"/>
  <c r="F119" i="15"/>
  <c r="G119" i="15"/>
  <c r="E113" i="15"/>
  <c r="F113" i="15"/>
  <c r="G113" i="15"/>
  <c r="I113" i="15"/>
  <c r="D113" i="15"/>
  <c r="J93" i="15"/>
  <c r="F71" i="15"/>
  <c r="J69" i="15"/>
  <c r="H71" i="15"/>
  <c r="G71" i="15"/>
  <c r="I71" i="15"/>
  <c r="D71" i="15"/>
  <c r="I53" i="15"/>
  <c r="D53" i="15"/>
  <c r="G53" i="15"/>
  <c r="J43" i="15"/>
  <c r="F257" i="14"/>
  <c r="J255" i="14"/>
  <c r="D257" i="14"/>
  <c r="E257" i="14"/>
  <c r="I257" i="14"/>
  <c r="J249" i="14"/>
  <c r="J207" i="14"/>
  <c r="F191" i="14"/>
  <c r="D191" i="14"/>
  <c r="G185" i="14"/>
  <c r="E185" i="14"/>
  <c r="D185" i="14"/>
  <c r="F185" i="14"/>
  <c r="H179" i="14"/>
  <c r="E179" i="14"/>
  <c r="F179" i="14"/>
  <c r="D167" i="14"/>
  <c r="H167" i="14"/>
  <c r="E167" i="14"/>
  <c r="G167" i="14"/>
  <c r="F167" i="14"/>
  <c r="I149" i="14"/>
  <c r="D149" i="14"/>
  <c r="H137" i="14"/>
  <c r="I137" i="14"/>
  <c r="E137" i="14"/>
  <c r="D137" i="14"/>
  <c r="F137" i="14"/>
  <c r="G131" i="14"/>
  <c r="I131" i="14"/>
  <c r="J127" i="14"/>
  <c r="J121" i="14"/>
  <c r="J109" i="14"/>
  <c r="I107" i="14"/>
  <c r="E107" i="14"/>
  <c r="J81" i="14"/>
  <c r="H83" i="14"/>
  <c r="G77" i="14"/>
  <c r="H77" i="14"/>
  <c r="I77" i="14"/>
  <c r="J69" i="14"/>
  <c r="E71" i="14"/>
  <c r="D71" i="14"/>
  <c r="F65" i="14"/>
  <c r="E65" i="14"/>
  <c r="G65" i="14"/>
  <c r="H65" i="14"/>
  <c r="F53" i="14"/>
  <c r="D53" i="14"/>
  <c r="E53" i="14"/>
  <c r="G53" i="14"/>
  <c r="F47" i="14"/>
  <c r="G47" i="14"/>
  <c r="I47" i="14"/>
  <c r="H383" i="13"/>
  <c r="E383" i="13"/>
  <c r="D383" i="13"/>
  <c r="F383" i="13"/>
  <c r="I383" i="13"/>
  <c r="D221" i="13"/>
  <c r="E221" i="13"/>
  <c r="F221" i="13"/>
  <c r="G221" i="13"/>
  <c r="J199" i="13"/>
  <c r="F191" i="13"/>
  <c r="G191" i="13"/>
  <c r="H191" i="13"/>
  <c r="E191" i="13"/>
  <c r="I191" i="13"/>
  <c r="J175" i="13"/>
  <c r="D161" i="13"/>
  <c r="J159" i="13"/>
  <c r="J147" i="13"/>
  <c r="J111" i="13"/>
  <c r="D47" i="13"/>
  <c r="E47" i="13"/>
  <c r="F293" i="12"/>
  <c r="D293" i="12"/>
  <c r="F287" i="12"/>
  <c r="D287" i="12"/>
  <c r="J279" i="12"/>
  <c r="H227" i="12"/>
  <c r="F227" i="12"/>
  <c r="E227" i="12"/>
  <c r="G227" i="12"/>
  <c r="J223" i="12"/>
  <c r="J193" i="12"/>
  <c r="J187" i="12"/>
  <c r="J159" i="12"/>
  <c r="J147" i="12"/>
  <c r="I143" i="12"/>
  <c r="D143" i="12"/>
  <c r="E143" i="12"/>
  <c r="H143" i="12"/>
  <c r="J127" i="12"/>
  <c r="D119" i="12"/>
  <c r="G119" i="12"/>
  <c r="J105" i="12"/>
  <c r="E95" i="12"/>
  <c r="F95" i="12"/>
  <c r="G95" i="12"/>
  <c r="H95" i="12"/>
  <c r="I59" i="12"/>
  <c r="D59" i="12"/>
  <c r="E59" i="12"/>
  <c r="E47" i="12"/>
  <c r="H47" i="12"/>
  <c r="E287" i="11"/>
  <c r="G287" i="11"/>
  <c r="H287" i="11"/>
  <c r="F287" i="11"/>
  <c r="G257" i="11"/>
  <c r="I65" i="11"/>
  <c r="D65" i="11"/>
  <c r="E65" i="11"/>
  <c r="F65" i="11"/>
  <c r="H383" i="10"/>
  <c r="I383" i="10"/>
  <c r="D383" i="10"/>
  <c r="E383" i="10"/>
  <c r="J217" i="10"/>
  <c r="H215" i="10"/>
  <c r="F215" i="10"/>
  <c r="G215" i="10"/>
  <c r="J193" i="10"/>
  <c r="G155" i="10"/>
  <c r="E155" i="10"/>
  <c r="F155" i="10"/>
  <c r="I155" i="10"/>
  <c r="F95" i="10"/>
  <c r="E95" i="10"/>
  <c r="I77" i="10"/>
  <c r="F77" i="10"/>
  <c r="G77" i="10"/>
  <c r="E77" i="10"/>
  <c r="G65" i="10"/>
  <c r="E65" i="10"/>
  <c r="H65" i="10"/>
  <c r="D65" i="10"/>
  <c r="J243" i="9"/>
  <c r="J147" i="9"/>
  <c r="J123" i="9"/>
  <c r="E71" i="9"/>
  <c r="J181" i="8"/>
  <c r="E167" i="8"/>
  <c r="J165" i="8"/>
  <c r="F167" i="8"/>
  <c r="G167" i="8"/>
  <c r="H167" i="8"/>
  <c r="J145" i="8"/>
  <c r="J117" i="8"/>
  <c r="J115" i="8"/>
  <c r="J109" i="8"/>
  <c r="D107" i="8"/>
  <c r="E107" i="8"/>
  <c r="G107" i="8"/>
  <c r="H107" i="8"/>
  <c r="G95" i="8"/>
  <c r="H95" i="8"/>
  <c r="I95" i="8"/>
  <c r="D95" i="8"/>
  <c r="E227" i="7"/>
  <c r="D227" i="7"/>
  <c r="F227" i="7"/>
  <c r="I215" i="7"/>
  <c r="J213" i="7"/>
  <c r="E215" i="7"/>
  <c r="D215" i="7"/>
  <c r="F215" i="7"/>
  <c r="G215" i="7"/>
  <c r="H203" i="7"/>
  <c r="J181" i="7"/>
  <c r="D179" i="7"/>
  <c r="J177" i="7"/>
  <c r="H179" i="7"/>
  <c r="I179" i="7"/>
  <c r="J165" i="7"/>
  <c r="I167" i="7"/>
  <c r="E167" i="7"/>
  <c r="F167" i="7"/>
  <c r="G167" i="7"/>
  <c r="H167" i="7"/>
  <c r="G149" i="7"/>
  <c r="I149" i="7"/>
  <c r="D149" i="7"/>
  <c r="I143" i="7"/>
  <c r="F143" i="7"/>
  <c r="G143" i="7"/>
  <c r="D143" i="7"/>
  <c r="D125" i="7"/>
  <c r="F125" i="7"/>
  <c r="G125" i="7"/>
  <c r="I125" i="7"/>
  <c r="J99" i="7"/>
  <c r="E83" i="7"/>
  <c r="F71" i="7"/>
  <c r="G71" i="7"/>
  <c r="H71" i="7"/>
  <c r="J45" i="7"/>
  <c r="J259" i="6"/>
  <c r="J225" i="6"/>
  <c r="J177" i="6"/>
  <c r="J171" i="6"/>
  <c r="J163" i="6"/>
  <c r="J157" i="6"/>
  <c r="J151" i="6"/>
  <c r="J139" i="6"/>
  <c r="J133" i="6"/>
  <c r="J127" i="6"/>
  <c r="E119" i="6"/>
  <c r="F119" i="6"/>
  <c r="H119" i="6"/>
  <c r="I119" i="6"/>
  <c r="D113" i="6"/>
  <c r="F113" i="6"/>
  <c r="H113" i="6"/>
  <c r="I113" i="6"/>
  <c r="I107" i="6"/>
  <c r="G107" i="6"/>
  <c r="E107" i="6"/>
  <c r="J97" i="6"/>
  <c r="G89" i="6"/>
  <c r="H89" i="6"/>
  <c r="I89" i="6"/>
  <c r="E89" i="6"/>
  <c r="D89" i="6"/>
  <c r="J79" i="6"/>
  <c r="J73" i="6"/>
  <c r="J69" i="6"/>
  <c r="D65" i="6"/>
  <c r="F65" i="6"/>
  <c r="J61" i="6"/>
  <c r="H65" i="6"/>
  <c r="I65" i="6"/>
  <c r="G65" i="6"/>
  <c r="I47" i="6"/>
  <c r="J289" i="5"/>
  <c r="J279" i="5"/>
  <c r="J277" i="5"/>
  <c r="J273" i="5"/>
  <c r="D257" i="5"/>
  <c r="E257" i="5"/>
  <c r="I257" i="5"/>
  <c r="F257" i="5"/>
  <c r="J219" i="5"/>
  <c r="G215" i="5"/>
  <c r="H215" i="5"/>
  <c r="D215" i="5"/>
  <c r="I215" i="5"/>
  <c r="F215" i="5"/>
  <c r="H167" i="5"/>
  <c r="E167" i="5"/>
  <c r="G119" i="5"/>
  <c r="H119" i="5"/>
  <c r="I119" i="5"/>
  <c r="I197" i="17"/>
  <c r="E197" i="17"/>
  <c r="F197" i="17"/>
  <c r="D197" i="17"/>
  <c r="H197" i="17"/>
  <c r="F215" i="17"/>
  <c r="D215" i="17"/>
  <c r="G215" i="17"/>
  <c r="G29" i="4"/>
  <c r="D29" i="4"/>
  <c r="G143" i="13"/>
  <c r="F143" i="13"/>
  <c r="D143" i="13"/>
  <c r="E197" i="14"/>
  <c r="I197" i="14"/>
  <c r="D197" i="14"/>
  <c r="G65" i="15"/>
  <c r="H65" i="15"/>
  <c r="D101" i="15"/>
  <c r="I101" i="15"/>
  <c r="H101" i="15"/>
  <c r="D167" i="15"/>
  <c r="E167" i="15"/>
  <c r="H167" i="15"/>
  <c r="D23" i="17"/>
  <c r="I23" i="17"/>
  <c r="H23" i="17"/>
  <c r="G23" i="17"/>
  <c r="E107" i="16"/>
  <c r="D107" i="16"/>
  <c r="H107" i="16"/>
  <c r="I35" i="14"/>
  <c r="H35" i="14"/>
  <c r="G35" i="14"/>
  <c r="I125" i="13"/>
  <c r="H125" i="13"/>
  <c r="G125" i="13"/>
  <c r="J13" i="8"/>
  <c r="J241" i="5"/>
  <c r="J309" i="7"/>
  <c r="J355" i="8"/>
  <c r="J325" i="8"/>
  <c r="J337" i="12"/>
  <c r="F125" i="13"/>
  <c r="J363" i="14"/>
  <c r="J339" i="14"/>
  <c r="J219" i="14"/>
  <c r="J27" i="14"/>
  <c r="G197" i="14"/>
  <c r="D35" i="14"/>
  <c r="J297" i="15"/>
  <c r="I167" i="15"/>
  <c r="J97" i="16"/>
  <c r="F107" i="16"/>
  <c r="J225" i="17"/>
  <c r="E23" i="17"/>
  <c r="G113" i="16"/>
  <c r="E113" i="16"/>
  <c r="F113" i="16"/>
  <c r="H293" i="16"/>
  <c r="D293" i="16"/>
  <c r="F293" i="16"/>
  <c r="I47" i="13"/>
  <c r="H47" i="13"/>
  <c r="G47" i="13"/>
  <c r="G383" i="5"/>
  <c r="F221" i="5"/>
  <c r="H59" i="6"/>
  <c r="J211" i="8"/>
  <c r="J49" i="9"/>
  <c r="J297" i="10"/>
  <c r="J225" i="5"/>
  <c r="H383" i="5"/>
  <c r="E221" i="5"/>
  <c r="J159" i="5"/>
  <c r="J307" i="6"/>
  <c r="J91" i="6"/>
  <c r="I149" i="6"/>
  <c r="I59" i="6"/>
  <c r="G191" i="7"/>
  <c r="D383" i="8"/>
  <c r="F281" i="8"/>
  <c r="H281" i="8"/>
  <c r="J259" i="8"/>
  <c r="E215" i="8"/>
  <c r="J25" i="9"/>
  <c r="F227" i="10"/>
  <c r="E317" i="11"/>
  <c r="J295" i="12"/>
  <c r="J361" i="12"/>
  <c r="D125" i="13"/>
  <c r="H197" i="14"/>
  <c r="E35" i="14"/>
  <c r="J279" i="15"/>
  <c r="J247" i="16"/>
  <c r="J205" i="16"/>
  <c r="J31" i="16"/>
  <c r="J13" i="16"/>
  <c r="G107" i="16"/>
  <c r="J339" i="17"/>
  <c r="J195" i="17"/>
  <c r="J19" i="17"/>
  <c r="F23" i="17"/>
  <c r="J283" i="15"/>
  <c r="F383" i="15"/>
  <c r="E383" i="15"/>
  <c r="D383" i="15"/>
  <c r="D287" i="15"/>
  <c r="H287" i="15"/>
  <c r="G287" i="15"/>
  <c r="J121" i="5"/>
  <c r="J105" i="5"/>
  <c r="F149" i="6"/>
  <c r="F191" i="7"/>
  <c r="I383" i="8"/>
  <c r="D317" i="8"/>
  <c r="D215" i="8"/>
  <c r="D317" i="11"/>
  <c r="I383" i="5"/>
  <c r="J361" i="5"/>
  <c r="J331" i="5"/>
  <c r="G221" i="5"/>
  <c r="G149" i="6"/>
  <c r="D59" i="6"/>
  <c r="J359" i="7"/>
  <c r="D191" i="7"/>
  <c r="E383" i="8"/>
  <c r="J319" i="8"/>
  <c r="F317" i="8"/>
  <c r="I281" i="8"/>
  <c r="E317" i="8"/>
  <c r="F215" i="8"/>
  <c r="J201" i="8"/>
  <c r="J85" i="8"/>
  <c r="J49" i="8"/>
  <c r="J27" i="8"/>
  <c r="J165" i="9"/>
  <c r="J177" i="9"/>
  <c r="J351" i="10"/>
  <c r="J309" i="10"/>
  <c r="J25" i="10"/>
  <c r="G227" i="10"/>
  <c r="F317" i="11"/>
  <c r="J343" i="13"/>
  <c r="J79" i="13"/>
  <c r="J61" i="13"/>
  <c r="J43" i="13"/>
  <c r="E125" i="13"/>
  <c r="F197" i="14"/>
  <c r="F35" i="14"/>
  <c r="J325" i="15"/>
  <c r="I107" i="16"/>
  <c r="J255" i="17"/>
  <c r="J295" i="17"/>
  <c r="H215" i="17"/>
  <c r="E161" i="14"/>
  <c r="D161" i="14"/>
  <c r="G161" i="14"/>
  <c r="F383" i="5"/>
  <c r="J343" i="5"/>
  <c r="J111" i="8"/>
  <c r="J67" i="9"/>
  <c r="J21" i="9"/>
  <c r="D227" i="10"/>
  <c r="J123" i="5"/>
  <c r="J195" i="6"/>
  <c r="H149" i="6"/>
  <c r="E59" i="6"/>
  <c r="J315" i="7"/>
  <c r="J333" i="7"/>
  <c r="H191" i="7"/>
  <c r="F383" i="8"/>
  <c r="J307" i="8"/>
  <c r="D281" i="8"/>
  <c r="G317" i="8"/>
  <c r="G215" i="8"/>
  <c r="J79" i="8"/>
  <c r="J25" i="8"/>
  <c r="J381" i="9"/>
  <c r="J225" i="9"/>
  <c r="J31" i="9"/>
  <c r="J349" i="10"/>
  <c r="J337" i="10"/>
  <c r="E227" i="10"/>
  <c r="G317" i="11"/>
  <c r="J207" i="13"/>
  <c r="I143" i="13"/>
  <c r="E101" i="15"/>
  <c r="J123" i="16"/>
  <c r="I215" i="17"/>
  <c r="G197" i="17"/>
  <c r="J117" i="6"/>
  <c r="D59" i="11"/>
  <c r="G59" i="11"/>
  <c r="I59" i="11"/>
  <c r="F71" i="12"/>
  <c r="E71" i="12"/>
  <c r="D71" i="12"/>
  <c r="H137" i="12"/>
  <c r="G137" i="12"/>
  <c r="D137" i="12"/>
  <c r="D161" i="12"/>
  <c r="H161" i="12"/>
  <c r="G161" i="12"/>
  <c r="I65" i="13"/>
  <c r="H65" i="13"/>
  <c r="G65" i="13"/>
  <c r="I113" i="13"/>
  <c r="G113" i="13"/>
  <c r="H113" i="13"/>
  <c r="G119" i="13"/>
  <c r="F119" i="13"/>
  <c r="D119" i="13"/>
  <c r="G95" i="14"/>
  <c r="F95" i="14"/>
  <c r="D95" i="14"/>
  <c r="E113" i="14"/>
  <c r="D113" i="14"/>
  <c r="I113" i="14"/>
  <c r="D35" i="17"/>
  <c r="I35" i="17"/>
  <c r="H35" i="17"/>
  <c r="G35" i="17"/>
  <c r="D383" i="5"/>
  <c r="J319" i="5"/>
  <c r="J145" i="5"/>
  <c r="J21" i="5"/>
  <c r="J75" i="5"/>
  <c r="J111" i="5"/>
  <c r="J117" i="7"/>
  <c r="J91" i="8"/>
  <c r="J327" i="9"/>
  <c r="J223" i="9"/>
  <c r="J129" i="9"/>
  <c r="J73" i="9"/>
  <c r="J27" i="9"/>
  <c r="J345" i="10"/>
  <c r="J15" i="12"/>
  <c r="H143" i="13"/>
  <c r="J273" i="14"/>
  <c r="J345" i="14"/>
  <c r="J105" i="14"/>
  <c r="F167" i="15"/>
  <c r="F101" i="15"/>
  <c r="E215" i="17"/>
  <c r="I329" i="16"/>
  <c r="H329" i="16"/>
  <c r="E329" i="16"/>
  <c r="F23" i="15"/>
  <c r="E23" i="15"/>
  <c r="D23" i="15"/>
  <c r="G347" i="14"/>
  <c r="D347" i="14"/>
  <c r="F347" i="14"/>
  <c r="I221" i="15"/>
  <c r="G221" i="15"/>
  <c r="F221" i="15"/>
  <c r="E341" i="15"/>
  <c r="D341" i="15"/>
  <c r="F341" i="15"/>
  <c r="D335" i="17"/>
  <c r="H335" i="17"/>
  <c r="F335" i="17"/>
  <c r="J13" i="4"/>
  <c r="J153" i="6"/>
  <c r="J259" i="7"/>
  <c r="J111" i="10"/>
  <c r="J129" i="10"/>
  <c r="J159" i="10"/>
  <c r="J181" i="10"/>
  <c r="J129" i="12"/>
  <c r="J55" i="14"/>
  <c r="J67" i="14"/>
  <c r="J259" i="14"/>
  <c r="J81" i="15"/>
  <c r="J261" i="16"/>
  <c r="J141" i="17"/>
  <c r="J153" i="17"/>
  <c r="J205" i="17"/>
  <c r="J253" i="17"/>
  <c r="J75" i="6"/>
  <c r="J123" i="6"/>
  <c r="J79" i="7"/>
  <c r="J97" i="12"/>
  <c r="J169" i="14"/>
  <c r="J243" i="14"/>
  <c r="J223" i="17"/>
  <c r="I311" i="14"/>
  <c r="H311" i="14"/>
  <c r="J351" i="5"/>
  <c r="J273" i="12"/>
  <c r="J117" i="12"/>
  <c r="J103" i="12"/>
  <c r="J25" i="12"/>
  <c r="J333" i="13"/>
  <c r="J313" i="13"/>
  <c r="J291" i="13"/>
  <c r="J285" i="13"/>
  <c r="J195" i="13"/>
  <c r="J123" i="13"/>
  <c r="J27" i="13"/>
  <c r="J171" i="14"/>
  <c r="J117" i="14"/>
  <c r="J327" i="15"/>
  <c r="J217" i="15"/>
  <c r="J31" i="15"/>
  <c r="J79" i="15"/>
  <c r="J19" i="15"/>
  <c r="J349" i="16"/>
  <c r="J241" i="16"/>
  <c r="J79" i="16"/>
  <c r="J289" i="17"/>
  <c r="J249" i="17"/>
  <c r="J207" i="17"/>
  <c r="J171" i="17"/>
  <c r="J87" i="17"/>
  <c r="J85" i="17"/>
  <c r="J27" i="17"/>
  <c r="J241" i="6"/>
  <c r="J49" i="7"/>
  <c r="J169" i="7"/>
  <c r="J207" i="8"/>
  <c r="J253" i="9"/>
  <c r="J87" i="10"/>
  <c r="J243" i="10"/>
  <c r="J261" i="10"/>
  <c r="J381" i="12"/>
  <c r="J163" i="13"/>
  <c r="J253" i="13"/>
  <c r="J115" i="15"/>
  <c r="J135" i="16"/>
  <c r="J255" i="16"/>
  <c r="J75" i="17"/>
  <c r="J51" i="7"/>
  <c r="J333" i="5"/>
  <c r="J309" i="5"/>
  <c r="J33" i="5"/>
  <c r="J145" i="12"/>
  <c r="J49" i="12"/>
  <c r="J21" i="12"/>
  <c r="J331" i="13"/>
  <c r="J289" i="13"/>
  <c r="J21" i="13"/>
  <c r="J285" i="14"/>
  <c r="J15" i="14"/>
  <c r="J45" i="14"/>
  <c r="J315" i="15"/>
  <c r="J361" i="15"/>
  <c r="J337" i="16"/>
  <c r="J289" i="16"/>
  <c r="J243" i="17"/>
  <c r="J31" i="17"/>
  <c r="J115" i="7"/>
  <c r="J145" i="7"/>
  <c r="J97" i="10"/>
  <c r="J207" i="10"/>
  <c r="J91" i="12"/>
  <c r="J109" i="13"/>
  <c r="J247" i="13"/>
  <c r="J61" i="14"/>
  <c r="J73" i="14"/>
  <c r="J133" i="14"/>
  <c r="J241" i="14"/>
  <c r="J87" i="15"/>
  <c r="J63" i="16"/>
  <c r="J31" i="5"/>
  <c r="J31" i="8"/>
  <c r="J339" i="5"/>
  <c r="J327" i="8"/>
  <c r="J255" i="12"/>
  <c r="J211" i="12"/>
  <c r="J349" i="13"/>
  <c r="J15" i="13"/>
  <c r="J195" i="14"/>
  <c r="J183" i="14"/>
  <c r="J243" i="15"/>
  <c r="J67" i="15"/>
  <c r="J145" i="16"/>
  <c r="J103" i="16"/>
  <c r="J81" i="16"/>
  <c r="J237" i="17"/>
  <c r="J111" i="17"/>
  <c r="J69" i="17"/>
  <c r="J49" i="17"/>
  <c r="J43" i="17"/>
  <c r="J21" i="17"/>
  <c r="G17" i="4"/>
  <c r="J105" i="6"/>
  <c r="J61" i="7"/>
  <c r="J97" i="7"/>
  <c r="J67" i="10"/>
  <c r="J183" i="10"/>
  <c r="J241" i="13"/>
  <c r="J45" i="15"/>
  <c r="J105" i="15"/>
  <c r="J123" i="17"/>
  <c r="J241" i="17"/>
  <c r="J259" i="17"/>
  <c r="J315" i="16"/>
  <c r="J337" i="5"/>
  <c r="J273" i="17"/>
  <c r="J139" i="17"/>
  <c r="J109" i="17"/>
  <c r="J81" i="17"/>
  <c r="J381" i="16"/>
  <c r="J283" i="16"/>
  <c r="J273" i="16"/>
  <c r="J223" i="16"/>
  <c r="J181" i="16"/>
  <c r="J153" i="16"/>
  <c r="J151" i="16"/>
  <c r="J127" i="16"/>
  <c r="D95" i="16"/>
  <c r="I95" i="16"/>
  <c r="G95" i="16"/>
  <c r="E95" i="16"/>
  <c r="G89" i="16"/>
  <c r="I89" i="16"/>
  <c r="H89" i="16"/>
  <c r="F89" i="16"/>
  <c r="J61" i="16"/>
  <c r="E53" i="16"/>
  <c r="F53" i="16"/>
  <c r="D53" i="16"/>
  <c r="I47" i="16"/>
  <c r="H47" i="16"/>
  <c r="E47" i="16"/>
  <c r="J273" i="15"/>
  <c r="E269" i="15"/>
  <c r="F269" i="15"/>
  <c r="G269" i="15"/>
  <c r="J225" i="15"/>
  <c r="J145" i="15"/>
  <c r="I65" i="15"/>
  <c r="E65" i="15"/>
  <c r="D65" i="15"/>
  <c r="J63" i="15"/>
  <c r="F65" i="15"/>
  <c r="J57" i="15"/>
  <c r="G257" i="14"/>
  <c r="E215" i="14"/>
  <c r="J193" i="14"/>
  <c r="G191" i="14"/>
  <c r="E191" i="14"/>
  <c r="I191" i="14"/>
  <c r="H149" i="14"/>
  <c r="F149" i="14"/>
  <c r="E149" i="14"/>
  <c r="J135" i="14"/>
  <c r="D131" i="14"/>
  <c r="H131" i="14"/>
  <c r="F131" i="14"/>
  <c r="H89" i="14"/>
  <c r="E89" i="14"/>
  <c r="J117" i="4"/>
  <c r="I89" i="14"/>
  <c r="J79" i="14"/>
  <c r="J43" i="14"/>
  <c r="J381" i="13"/>
  <c r="J255" i="13"/>
  <c r="J223" i="13"/>
  <c r="J205" i="13"/>
  <c r="J127" i="13"/>
  <c r="J121" i="13"/>
  <c r="J115" i="13"/>
  <c r="G293" i="12"/>
  <c r="H293" i="12"/>
  <c r="E293" i="12"/>
  <c r="J285" i="12"/>
  <c r="J283" i="12"/>
  <c r="G287" i="12"/>
  <c r="H287" i="12"/>
  <c r="E287" i="12"/>
  <c r="J207" i="12"/>
  <c r="J181" i="12"/>
  <c r="J165" i="12"/>
  <c r="J115" i="12"/>
  <c r="J75" i="12"/>
  <c r="J247" i="10"/>
  <c r="J241" i="10"/>
  <c r="J177" i="10"/>
  <c r="J165" i="10"/>
  <c r="I161" i="10"/>
  <c r="J157" i="10"/>
  <c r="E161" i="10"/>
  <c r="D161" i="10"/>
  <c r="J153" i="10"/>
  <c r="J145" i="10"/>
  <c r="J141" i="10"/>
  <c r="J123" i="10"/>
  <c r="J105" i="10"/>
  <c r="E101" i="10"/>
  <c r="G101" i="10"/>
  <c r="H101" i="10"/>
  <c r="J99" i="10"/>
  <c r="J93" i="10"/>
  <c r="J85" i="10"/>
  <c r="J75" i="10"/>
  <c r="J73" i="10"/>
  <c r="J291" i="9"/>
  <c r="J279" i="9"/>
  <c r="J271" i="9"/>
  <c r="J259" i="9"/>
  <c r="J241" i="9"/>
  <c r="J201" i="9"/>
  <c r="J153" i="9"/>
  <c r="J111" i="9"/>
  <c r="J93" i="9"/>
  <c r="J57" i="9"/>
  <c r="J381" i="8"/>
  <c r="J255" i="8"/>
  <c r="J247" i="8"/>
  <c r="J243" i="8"/>
  <c r="J199" i="8"/>
  <c r="J189" i="8"/>
  <c r="J171" i="8"/>
  <c r="J169" i="8"/>
  <c r="J153" i="8"/>
  <c r="J151" i="8"/>
  <c r="J139" i="8"/>
  <c r="J127" i="8"/>
  <c r="J97" i="8"/>
  <c r="J73" i="8"/>
  <c r="J67" i="8"/>
  <c r="J279" i="7"/>
  <c r="J241" i="7"/>
  <c r="J237" i="7"/>
  <c r="J225" i="7"/>
  <c r="J219" i="7"/>
  <c r="J211" i="7"/>
  <c r="J189" i="7"/>
  <c r="J163" i="7"/>
  <c r="D155" i="7"/>
  <c r="H155" i="7"/>
  <c r="I155" i="7"/>
  <c r="J153" i="7"/>
  <c r="F155" i="7"/>
  <c r="J109" i="7"/>
  <c r="J87" i="7"/>
  <c r="J85" i="7"/>
  <c r="F83" i="7"/>
  <c r="J111" i="4"/>
  <c r="J73" i="7"/>
  <c r="J255" i="6"/>
  <c r="J211" i="6"/>
  <c r="J199" i="6"/>
  <c r="I191" i="6"/>
  <c r="F191" i="6"/>
  <c r="D191" i="6"/>
  <c r="J187" i="6"/>
  <c r="G191" i="6"/>
  <c r="E191" i="6"/>
  <c r="J169" i="6"/>
  <c r="G155" i="6"/>
  <c r="E155" i="6"/>
  <c r="H155" i="6"/>
  <c r="J141" i="6"/>
  <c r="J135" i="6"/>
  <c r="J111" i="6"/>
  <c r="J109" i="6"/>
  <c r="J93" i="6"/>
  <c r="J67" i="6"/>
  <c r="J49" i="6"/>
  <c r="J45" i="6"/>
  <c r="J43" i="6"/>
  <c r="F275" i="5"/>
  <c r="I275" i="5"/>
  <c r="D275" i="5"/>
  <c r="E275" i="5"/>
  <c r="J267" i="5"/>
  <c r="J261" i="5"/>
  <c r="J253" i="5"/>
  <c r="J249" i="5"/>
  <c r="J243" i="5"/>
  <c r="J175" i="5"/>
  <c r="J141" i="5"/>
  <c r="J129" i="5"/>
  <c r="D9" i="4"/>
  <c r="J283" i="17"/>
  <c r="J279" i="17"/>
  <c r="J271" i="17"/>
  <c r="J267" i="17"/>
  <c r="J265" i="17"/>
  <c r="J261" i="17"/>
  <c r="H245" i="17"/>
  <c r="I245" i="17"/>
  <c r="D245" i="17"/>
  <c r="E245" i="17"/>
  <c r="F245" i="17"/>
  <c r="J219" i="17"/>
  <c r="J217" i="17"/>
  <c r="J211" i="17"/>
  <c r="J201" i="17"/>
  <c r="J199" i="17"/>
  <c r="J189" i="17"/>
  <c r="J187" i="17"/>
  <c r="H185" i="17"/>
  <c r="I185" i="17"/>
  <c r="D185" i="17"/>
  <c r="J175" i="17"/>
  <c r="F161" i="17"/>
  <c r="E161" i="17"/>
  <c r="H161" i="17"/>
  <c r="I161" i="17"/>
  <c r="J157" i="17"/>
  <c r="H155" i="17"/>
  <c r="J131" i="17"/>
  <c r="J121" i="17"/>
  <c r="J115" i="17"/>
  <c r="J93" i="17"/>
  <c r="J91" i="17"/>
  <c r="F83" i="17"/>
  <c r="J57" i="17"/>
  <c r="J237" i="16"/>
  <c r="J195" i="16"/>
  <c r="J193" i="16"/>
  <c r="J177" i="16"/>
  <c r="F161" i="16"/>
  <c r="G161" i="16"/>
  <c r="E161" i="16"/>
  <c r="I161" i="16"/>
  <c r="J141" i="16"/>
  <c r="J129" i="16"/>
  <c r="J111" i="16"/>
  <c r="J73" i="16"/>
  <c r="J57" i="16"/>
  <c r="J51" i="16"/>
  <c r="J45" i="16"/>
  <c r="J381" i="15"/>
  <c r="J277" i="15"/>
  <c r="J265" i="15"/>
  <c r="J261" i="15"/>
  <c r="J247" i="15"/>
  <c r="J237" i="15"/>
  <c r="J223" i="15"/>
  <c r="J207" i="15"/>
  <c r="E203" i="15"/>
  <c r="H203" i="15"/>
  <c r="F203" i="15"/>
  <c r="J199" i="15"/>
  <c r="J193" i="15"/>
  <c r="J189" i="15"/>
  <c r="J181" i="15"/>
  <c r="J171" i="15"/>
  <c r="J169" i="15"/>
  <c r="J165" i="15"/>
  <c r="J163" i="15"/>
  <c r="J127" i="15"/>
  <c r="J99" i="15"/>
  <c r="J123" i="4"/>
  <c r="I95" i="15"/>
  <c r="J91" i="15"/>
  <c r="J75" i="15"/>
  <c r="J51" i="15"/>
  <c r="J49" i="15"/>
  <c r="J267" i="14"/>
  <c r="J261" i="14"/>
  <c r="H263" i="14"/>
  <c r="G263" i="14"/>
  <c r="J253" i="14"/>
  <c r="H251" i="14"/>
  <c r="G251" i="14"/>
  <c r="J247" i="14"/>
  <c r="J237" i="14"/>
  <c r="J225" i="14"/>
  <c r="H227" i="14"/>
  <c r="E227" i="14"/>
  <c r="I227" i="14"/>
  <c r="J223" i="14"/>
  <c r="J217" i="14"/>
  <c r="J213" i="14"/>
  <c r="H215" i="14"/>
  <c r="I215" i="14"/>
  <c r="D215" i="14"/>
  <c r="J211" i="14"/>
  <c r="G215" i="14"/>
  <c r="J205" i="14"/>
  <c r="J189" i="14"/>
  <c r="J187" i="14"/>
  <c r="H185" i="14"/>
  <c r="J181" i="14"/>
  <c r="J157" i="14"/>
  <c r="J147" i="14"/>
  <c r="J145" i="14"/>
  <c r="J115" i="14"/>
  <c r="J129" i="4"/>
  <c r="J97" i="14"/>
  <c r="J91" i="14"/>
  <c r="J85" i="14"/>
  <c r="D83" i="14"/>
  <c r="I83" i="14"/>
  <c r="F83" i="14"/>
  <c r="E83" i="14"/>
  <c r="J57" i="14"/>
  <c r="J49" i="14"/>
  <c r="J273" i="13"/>
  <c r="J267" i="13"/>
  <c r="J259" i="13"/>
  <c r="J219" i="13"/>
  <c r="J217" i="13"/>
  <c r="J211" i="13"/>
  <c r="J193" i="13"/>
  <c r="J187" i="13"/>
  <c r="J183" i="13"/>
  <c r="J181" i="13"/>
  <c r="J171" i="13"/>
  <c r="J169" i="13"/>
  <c r="G161" i="13"/>
  <c r="E161" i="13"/>
  <c r="H161" i="13"/>
  <c r="J157" i="13"/>
  <c r="J151" i="13"/>
  <c r="J145" i="13"/>
  <c r="J139" i="13"/>
  <c r="J133" i="13"/>
  <c r="J103" i="13"/>
  <c r="J73" i="13"/>
  <c r="J77" i="13"/>
  <c r="J67" i="13"/>
  <c r="J55" i="13"/>
  <c r="J49" i="13"/>
  <c r="J45" i="13"/>
  <c r="J379" i="12"/>
  <c r="J289" i="12"/>
  <c r="J277" i="12"/>
  <c r="J271" i="12"/>
  <c r="J265" i="12"/>
  <c r="G257" i="12"/>
  <c r="J247" i="12"/>
  <c r="J243" i="12"/>
  <c r="J237" i="12"/>
  <c r="J225" i="12"/>
  <c r="J219" i="12"/>
  <c r="J217" i="12"/>
  <c r="J175" i="12"/>
  <c r="I173" i="12"/>
  <c r="D173" i="12"/>
  <c r="J169" i="12"/>
  <c r="J157" i="12"/>
  <c r="J135" i="12"/>
  <c r="J133" i="12"/>
  <c r="E119" i="12"/>
  <c r="H119" i="12"/>
  <c r="F119" i="12"/>
  <c r="F107" i="12"/>
  <c r="J99" i="12"/>
  <c r="J93" i="12"/>
  <c r="J87" i="12"/>
  <c r="J85" i="12"/>
  <c r="J81" i="12"/>
  <c r="J73" i="12"/>
  <c r="J69" i="12"/>
  <c r="J63" i="12"/>
  <c r="J61" i="12"/>
  <c r="J57" i="12"/>
  <c r="J55" i="12"/>
  <c r="J51" i="12"/>
  <c r="F47" i="12"/>
  <c r="J45" i="12"/>
  <c r="I47" i="12"/>
  <c r="D287" i="11"/>
  <c r="D257" i="11"/>
  <c r="H257" i="11"/>
  <c r="E257" i="11"/>
  <c r="I257" i="11"/>
  <c r="J381" i="10"/>
  <c r="J379" i="10"/>
  <c r="J291" i="10"/>
  <c r="J289" i="10"/>
  <c r="J285" i="10"/>
  <c r="J279" i="10"/>
  <c r="J273" i="10"/>
  <c r="J255" i="10"/>
  <c r="J253" i="10"/>
  <c r="J249" i="10"/>
  <c r="H251" i="10"/>
  <c r="F251" i="10"/>
  <c r="D251" i="10"/>
  <c r="F245" i="10"/>
  <c r="I245" i="10"/>
  <c r="J219" i="10"/>
  <c r="J213" i="10"/>
  <c r="J205" i="10"/>
  <c r="J201" i="10"/>
  <c r="J187" i="10"/>
  <c r="E179" i="10"/>
  <c r="G179" i="10"/>
  <c r="I179" i="10"/>
  <c r="J171" i="10"/>
  <c r="J151" i="10"/>
  <c r="J147" i="10"/>
  <c r="J135" i="10"/>
  <c r="J127" i="10"/>
  <c r="J121" i="10"/>
  <c r="J117" i="10"/>
  <c r="G95" i="10"/>
  <c r="H95" i="10"/>
  <c r="D95" i="10"/>
  <c r="J91" i="10"/>
  <c r="J79" i="10"/>
  <c r="J69" i="10"/>
  <c r="J61" i="10"/>
  <c r="J55" i="10"/>
  <c r="J49" i="10"/>
  <c r="J43" i="10"/>
  <c r="J105" i="4"/>
  <c r="J267" i="9"/>
  <c r="J247" i="9"/>
  <c r="J237" i="9"/>
  <c r="J213" i="9"/>
  <c r="J232" i="4"/>
  <c r="J189" i="9"/>
  <c r="J214" i="4"/>
  <c r="G215" i="4" s="1"/>
  <c r="J207" i="4"/>
  <c r="J169" i="9"/>
  <c r="J121" i="9"/>
  <c r="J109" i="9"/>
  <c r="J79" i="9"/>
  <c r="J75" i="9"/>
  <c r="J69" i="9"/>
  <c r="F71" i="9"/>
  <c r="I71" i="9"/>
  <c r="G71" i="9"/>
  <c r="D71" i="9"/>
  <c r="J63" i="9"/>
  <c r="J61" i="9"/>
  <c r="J55" i="9"/>
  <c r="J51" i="9"/>
  <c r="J45" i="9"/>
  <c r="J379" i="8"/>
  <c r="J285" i="8"/>
  <c r="J283" i="8"/>
  <c r="J277" i="8"/>
  <c r="J271" i="8"/>
  <c r="J253" i="8"/>
  <c r="J217" i="8"/>
  <c r="I203" i="8"/>
  <c r="D203" i="8"/>
  <c r="G203" i="8"/>
  <c r="J195" i="8"/>
  <c r="J225" i="4"/>
  <c r="J220" i="4"/>
  <c r="J183" i="8"/>
  <c r="J175" i="8"/>
  <c r="J157" i="8"/>
  <c r="J147" i="8"/>
  <c r="J135" i="8"/>
  <c r="J133" i="8"/>
  <c r="J129" i="8"/>
  <c r="J121" i="8"/>
  <c r="J105" i="8"/>
  <c r="J93" i="8"/>
  <c r="J61" i="8"/>
  <c r="J55" i="8"/>
  <c r="J43" i="8"/>
  <c r="J267" i="7"/>
  <c r="J255" i="7"/>
  <c r="J253" i="7"/>
  <c r="J247" i="7"/>
  <c r="J223" i="7"/>
  <c r="J207" i="7"/>
  <c r="D203" i="7"/>
  <c r="I203" i="7"/>
  <c r="F203" i="7"/>
  <c r="E203" i="7"/>
  <c r="J199" i="7"/>
  <c r="J187" i="7"/>
  <c r="J171" i="7"/>
  <c r="J157" i="7"/>
  <c r="J151" i="7"/>
  <c r="J141" i="7"/>
  <c r="J139" i="7"/>
  <c r="J127" i="7"/>
  <c r="J141" i="4"/>
  <c r="J103" i="7"/>
  <c r="J91" i="7"/>
  <c r="G83" i="7"/>
  <c r="H83" i="7"/>
  <c r="D83" i="7"/>
  <c r="J67" i="7"/>
  <c r="J63" i="7"/>
  <c r="J55" i="7"/>
  <c r="J43" i="7"/>
  <c r="J289" i="6"/>
  <c r="J285" i="6"/>
  <c r="J279" i="6"/>
  <c r="J253" i="6"/>
  <c r="J243" i="6"/>
  <c r="J237" i="6"/>
  <c r="H209" i="6"/>
  <c r="E209" i="6"/>
  <c r="I209" i="6"/>
  <c r="F209" i="6"/>
  <c r="J201" i="6"/>
  <c r="J193" i="6"/>
  <c r="J183" i="6"/>
  <c r="J181" i="6"/>
  <c r="J165" i="6"/>
  <c r="J147" i="6"/>
  <c r="J129" i="6"/>
  <c r="J121" i="6"/>
  <c r="J151" i="4"/>
  <c r="F70" i="4"/>
  <c r="J99" i="6"/>
  <c r="G95" i="6"/>
  <c r="H95" i="6"/>
  <c r="E95" i="6"/>
  <c r="F95" i="6"/>
  <c r="J87" i="6"/>
  <c r="J85" i="6"/>
  <c r="J81" i="6"/>
  <c r="H70" i="4"/>
  <c r="G70" i="4"/>
  <c r="J63" i="6"/>
  <c r="J57" i="6"/>
  <c r="J55" i="6"/>
  <c r="J51" i="6"/>
  <c r="J82" i="4"/>
  <c r="D47" i="6"/>
  <c r="E70" i="4"/>
  <c r="F47" i="6"/>
  <c r="E47" i="6"/>
  <c r="J68" i="4"/>
  <c r="H47" i="6"/>
  <c r="J285" i="5"/>
  <c r="J255" i="5"/>
  <c r="J193" i="5"/>
  <c r="J165" i="5"/>
  <c r="D167" i="5"/>
  <c r="I167" i="5"/>
  <c r="G155" i="5"/>
  <c r="J153" i="5"/>
  <c r="H155" i="5"/>
  <c r="I155" i="5"/>
  <c r="D155" i="5"/>
  <c r="J147" i="5"/>
  <c r="J69" i="5"/>
  <c r="J423" i="4"/>
  <c r="J421" i="4"/>
  <c r="E425" i="4"/>
  <c r="J354" i="4"/>
  <c r="J351" i="4"/>
  <c r="D351" i="4"/>
  <c r="G347" i="4"/>
  <c r="J333" i="4"/>
  <c r="E335" i="4"/>
  <c r="E329" i="4"/>
  <c r="J325" i="4"/>
  <c r="G65" i="4"/>
  <c r="E9" i="4"/>
  <c r="D7" i="4"/>
  <c r="I17" i="4"/>
  <c r="F17" i="4"/>
  <c r="H17" i="4"/>
  <c r="J435" i="4"/>
  <c r="D433" i="4"/>
  <c r="J291" i="5"/>
  <c r="J265" i="5"/>
  <c r="J258" i="4"/>
  <c r="E227" i="5"/>
  <c r="J207" i="5"/>
  <c r="J195" i="5"/>
  <c r="J223" i="4"/>
  <c r="J183" i="5"/>
  <c r="J181" i="5"/>
  <c r="J205" i="4"/>
  <c r="E173" i="5"/>
  <c r="D173" i="5"/>
  <c r="H173" i="5"/>
  <c r="G173" i="5"/>
  <c r="J160" i="4"/>
  <c r="J117" i="5"/>
  <c r="J93" i="5"/>
  <c r="J87" i="5"/>
  <c r="J63" i="5"/>
  <c r="J51" i="5"/>
  <c r="I70" i="4"/>
  <c r="J66" i="4"/>
  <c r="G425" i="4"/>
  <c r="F425" i="4"/>
  <c r="J331" i="4"/>
  <c r="G335" i="4"/>
  <c r="H335" i="4"/>
  <c r="J327" i="4"/>
  <c r="J63" i="4"/>
  <c r="J61" i="4"/>
  <c r="E65" i="4"/>
  <c r="I65" i="4"/>
  <c r="F65" i="4"/>
  <c r="I7" i="4"/>
  <c r="F7" i="4"/>
  <c r="G7" i="4"/>
  <c r="J130" i="4"/>
  <c r="J94" i="4"/>
  <c r="H95" i="4" s="1"/>
  <c r="J364" i="4"/>
  <c r="J184" i="4"/>
  <c r="J178" i="4"/>
  <c r="J76" i="4"/>
  <c r="J88" i="4"/>
  <c r="J349" i="4"/>
  <c r="G349" i="4"/>
  <c r="J154" i="4"/>
  <c r="H155" i="4" s="1"/>
  <c r="J171" i="4"/>
  <c r="J136" i="4"/>
  <c r="J85" i="4"/>
  <c r="J436" i="4"/>
  <c r="J163" i="4"/>
  <c r="J165" i="4"/>
  <c r="J145" i="4"/>
  <c r="J133" i="4"/>
  <c r="J121" i="4"/>
  <c r="J109" i="4"/>
  <c r="J97" i="4"/>
  <c r="J193" i="4"/>
  <c r="J112" i="4"/>
  <c r="J363" i="4"/>
  <c r="J433" i="4"/>
  <c r="I433" i="4"/>
  <c r="I329" i="4"/>
  <c r="J195" i="4"/>
  <c r="J189" i="4"/>
  <c r="J172" i="4"/>
  <c r="H7" i="4"/>
  <c r="E7" i="4"/>
  <c r="J7" i="4"/>
  <c r="J75" i="4"/>
  <c r="J73" i="4"/>
  <c r="F433" i="4"/>
  <c r="J166" i="4"/>
  <c r="J181" i="4"/>
  <c r="J124" i="4"/>
  <c r="H125" i="4" s="1"/>
  <c r="J106" i="4"/>
  <c r="J81" i="4"/>
  <c r="J21" i="4"/>
  <c r="J55" i="4"/>
  <c r="J49" i="4"/>
  <c r="J356" i="4"/>
  <c r="J361" i="4"/>
  <c r="I335" i="4"/>
  <c r="J157" i="4"/>
  <c r="J196" i="4"/>
  <c r="J139" i="4"/>
  <c r="J127" i="4"/>
  <c r="J115" i="4"/>
  <c r="J103" i="4"/>
  <c r="J91" i="4"/>
  <c r="J190" i="4"/>
  <c r="J175" i="4"/>
  <c r="J148" i="4"/>
  <c r="J187" i="4"/>
  <c r="J10" i="4"/>
  <c r="J15" i="4"/>
  <c r="F9" i="4"/>
  <c r="J9" i="4"/>
  <c r="I9" i="4"/>
  <c r="I261" i="4"/>
  <c r="G329" i="4"/>
  <c r="J183" i="4"/>
  <c r="J202" i="4"/>
  <c r="J142" i="4"/>
  <c r="J118" i="4"/>
  <c r="J100" i="4"/>
  <c r="J79" i="4"/>
  <c r="J379" i="17"/>
  <c r="J363" i="17"/>
  <c r="J327" i="17"/>
  <c r="J349" i="17"/>
  <c r="J313" i="17"/>
  <c r="J165" i="17"/>
  <c r="J127" i="17"/>
  <c r="J333" i="17"/>
  <c r="J355" i="17"/>
  <c r="J319" i="17"/>
  <c r="H269" i="17"/>
  <c r="F269" i="17"/>
  <c r="E269" i="17"/>
  <c r="I269" i="17"/>
  <c r="G269" i="17"/>
  <c r="D269" i="17"/>
  <c r="H287" i="17"/>
  <c r="F287" i="17"/>
  <c r="E287" i="17"/>
  <c r="I287" i="17"/>
  <c r="G287" i="17"/>
  <c r="D287" i="17"/>
  <c r="D311" i="17"/>
  <c r="H311" i="17"/>
  <c r="F311" i="17"/>
  <c r="I311" i="17"/>
  <c r="E311" i="17"/>
  <c r="G311" i="17"/>
  <c r="D303" i="17"/>
  <c r="H303" i="17"/>
  <c r="G303" i="17"/>
  <c r="E303" i="17"/>
  <c r="I303" i="17"/>
  <c r="F303" i="17"/>
  <c r="J79" i="17"/>
  <c r="J361" i="17"/>
  <c r="J325" i="17"/>
  <c r="H281" i="17"/>
  <c r="F281" i="17"/>
  <c r="I281" i="17"/>
  <c r="G281" i="17"/>
  <c r="E281" i="17"/>
  <c r="D281" i="17"/>
  <c r="J103" i="17"/>
  <c r="J25" i="17"/>
  <c r="I77" i="17"/>
  <c r="G77" i="17"/>
  <c r="H77" i="17"/>
  <c r="F77" i="17"/>
  <c r="E77" i="17"/>
  <c r="D77" i="17"/>
  <c r="I47" i="17"/>
  <c r="G47" i="17"/>
  <c r="H47" i="17"/>
  <c r="F47" i="17"/>
  <c r="E47" i="17"/>
  <c r="D47" i="17"/>
  <c r="J381" i="17"/>
  <c r="F301" i="17"/>
  <c r="D301" i="17"/>
  <c r="G301" i="17"/>
  <c r="I301" i="17"/>
  <c r="H301" i="17"/>
  <c r="E301" i="17"/>
  <c r="J345" i="17"/>
  <c r="J309" i="17"/>
  <c r="J331" i="17"/>
  <c r="J277" i="17"/>
  <c r="J145" i="17"/>
  <c r="I95" i="17"/>
  <c r="G95" i="17"/>
  <c r="D95" i="17"/>
  <c r="H95" i="17"/>
  <c r="F95" i="17"/>
  <c r="E95" i="17"/>
  <c r="I101" i="17"/>
  <c r="G101" i="17"/>
  <c r="E101" i="17"/>
  <c r="D101" i="17"/>
  <c r="H101" i="17"/>
  <c r="F101" i="17"/>
  <c r="J67" i="17"/>
  <c r="J73" i="17"/>
  <c r="J351" i="17"/>
  <c r="J315" i="17"/>
  <c r="J291" i="17"/>
  <c r="J285" i="17"/>
  <c r="J337" i="17"/>
  <c r="J177" i="17"/>
  <c r="J61" i="17"/>
  <c r="I65" i="17"/>
  <c r="G65" i="17"/>
  <c r="F65" i="17"/>
  <c r="E65" i="17"/>
  <c r="D65" i="17"/>
  <c r="H65" i="17"/>
  <c r="I71" i="17"/>
  <c r="G71" i="17"/>
  <c r="H71" i="17"/>
  <c r="F71" i="17"/>
  <c r="E71" i="17"/>
  <c r="D71" i="17"/>
  <c r="J357" i="17"/>
  <c r="J321" i="17"/>
  <c r="J343" i="17"/>
  <c r="J307" i="17"/>
  <c r="J297" i="17"/>
  <c r="J133" i="17"/>
  <c r="I53" i="17"/>
  <c r="G53" i="17"/>
  <c r="D53" i="17"/>
  <c r="H53" i="17"/>
  <c r="F53" i="17"/>
  <c r="E53" i="17"/>
  <c r="I59" i="17"/>
  <c r="G59" i="17"/>
  <c r="E59" i="17"/>
  <c r="D59" i="17"/>
  <c r="H59" i="17"/>
  <c r="F59" i="17"/>
  <c r="I89" i="17"/>
  <c r="G89" i="17"/>
  <c r="H89" i="17"/>
  <c r="F89" i="17"/>
  <c r="E89" i="17"/>
  <c r="D89" i="17"/>
  <c r="I303" i="16"/>
  <c r="D303" i="16"/>
  <c r="F303" i="16"/>
  <c r="E303" i="16"/>
  <c r="H303" i="16"/>
  <c r="G303" i="16"/>
  <c r="G341" i="16"/>
  <c r="F341" i="16"/>
  <c r="E341" i="16"/>
  <c r="D341" i="16"/>
  <c r="I341" i="16"/>
  <c r="H341" i="16"/>
  <c r="J313" i="16"/>
  <c r="H185" i="16"/>
  <c r="E185" i="16"/>
  <c r="D185" i="16"/>
  <c r="I185" i="16"/>
  <c r="G185" i="16"/>
  <c r="F185" i="16"/>
  <c r="J325" i="16"/>
  <c r="J217" i="16"/>
  <c r="J163" i="16"/>
  <c r="J304" i="16"/>
  <c r="J259" i="16"/>
  <c r="H227" i="16"/>
  <c r="G227" i="16"/>
  <c r="F227" i="16"/>
  <c r="E227" i="16"/>
  <c r="I227" i="16"/>
  <c r="D227" i="16"/>
  <c r="I383" i="16"/>
  <c r="H383" i="16"/>
  <c r="G383" i="16"/>
  <c r="F383" i="16"/>
  <c r="D383" i="16"/>
  <c r="E383" i="16"/>
  <c r="G359" i="16"/>
  <c r="I359" i="16"/>
  <c r="F359" i="16"/>
  <c r="E359" i="16"/>
  <c r="D359" i="16"/>
  <c r="H359" i="16"/>
  <c r="J159" i="16"/>
  <c r="G245" i="16"/>
  <c r="I245" i="16"/>
  <c r="H245" i="16"/>
  <c r="E245" i="16"/>
  <c r="D245" i="16"/>
  <c r="F245" i="16"/>
  <c r="G311" i="16"/>
  <c r="F311" i="16"/>
  <c r="I311" i="16"/>
  <c r="H311" i="16"/>
  <c r="E311" i="16"/>
  <c r="D311" i="16"/>
  <c r="H197" i="16"/>
  <c r="G197" i="16"/>
  <c r="E197" i="16"/>
  <c r="I197" i="16"/>
  <c r="F197" i="16"/>
  <c r="D197" i="16"/>
  <c r="H167" i="16"/>
  <c r="F167" i="16"/>
  <c r="E167" i="16"/>
  <c r="I167" i="16"/>
  <c r="G167" i="16"/>
  <c r="D167" i="16"/>
  <c r="H173" i="16"/>
  <c r="G173" i="16"/>
  <c r="I173" i="16"/>
  <c r="F173" i="16"/>
  <c r="D173" i="16"/>
  <c r="E173" i="16"/>
  <c r="G365" i="16"/>
  <c r="F365" i="16"/>
  <c r="E365" i="16"/>
  <c r="H365" i="16"/>
  <c r="D365" i="16"/>
  <c r="I365" i="16"/>
  <c r="J319" i="16"/>
  <c r="E301" i="16"/>
  <c r="D301" i="16"/>
  <c r="F301" i="16"/>
  <c r="I301" i="16"/>
  <c r="H301" i="16"/>
  <c r="G301" i="16"/>
  <c r="J295" i="16"/>
  <c r="J213" i="16"/>
  <c r="J253" i="16"/>
  <c r="H149" i="16"/>
  <c r="I149" i="16"/>
  <c r="F149" i="16"/>
  <c r="D149" i="16"/>
  <c r="E149" i="16"/>
  <c r="G149" i="16"/>
  <c r="H191" i="16"/>
  <c r="G191" i="16"/>
  <c r="I191" i="16"/>
  <c r="E191" i="16"/>
  <c r="F191" i="16"/>
  <c r="D191" i="16"/>
  <c r="H155" i="16"/>
  <c r="G155" i="16"/>
  <c r="D155" i="16"/>
  <c r="I155" i="16"/>
  <c r="F155" i="16"/>
  <c r="E155" i="16"/>
  <c r="J87" i="16"/>
  <c r="H143" i="16"/>
  <c r="D143" i="16"/>
  <c r="G143" i="16"/>
  <c r="I143" i="16"/>
  <c r="F143" i="16"/>
  <c r="E143" i="16"/>
  <c r="J99" i="16"/>
  <c r="J269" i="16"/>
  <c r="H71" i="16"/>
  <c r="D71" i="16"/>
  <c r="I71" i="16"/>
  <c r="G71" i="16"/>
  <c r="F71" i="16"/>
  <c r="E71" i="16"/>
  <c r="J277" i="16"/>
  <c r="J265" i="16"/>
  <c r="H209" i="16"/>
  <c r="G209" i="16"/>
  <c r="I209" i="16"/>
  <c r="F209" i="16"/>
  <c r="D209" i="16"/>
  <c r="E209" i="16"/>
  <c r="H125" i="16"/>
  <c r="D125" i="16"/>
  <c r="G125" i="16"/>
  <c r="I125" i="16"/>
  <c r="F125" i="16"/>
  <c r="E125" i="16"/>
  <c r="J133" i="16"/>
  <c r="J93" i="16"/>
  <c r="E77" i="16"/>
  <c r="H77" i="16"/>
  <c r="I77" i="16"/>
  <c r="G77" i="16"/>
  <c r="F77" i="16"/>
  <c r="D77" i="16"/>
  <c r="J139" i="16"/>
  <c r="G323" i="16"/>
  <c r="F323" i="16"/>
  <c r="E323" i="16"/>
  <c r="D323" i="16"/>
  <c r="H323" i="16"/>
  <c r="I323" i="16"/>
  <c r="G353" i="16"/>
  <c r="F353" i="16"/>
  <c r="E353" i="16"/>
  <c r="I353" i="16"/>
  <c r="H353" i="16"/>
  <c r="D353" i="16"/>
  <c r="J355" i="16"/>
  <c r="J19" i="16"/>
  <c r="J75" i="16"/>
  <c r="J211" i="16"/>
  <c r="J175" i="16"/>
  <c r="J115" i="16"/>
  <c r="J379" i="16"/>
  <c r="G335" i="16"/>
  <c r="F335" i="16"/>
  <c r="I335" i="16"/>
  <c r="D335" i="16"/>
  <c r="H335" i="16"/>
  <c r="E335" i="16"/>
  <c r="J307" i="16"/>
  <c r="J271" i="16"/>
  <c r="J343" i="16"/>
  <c r="J171" i="16"/>
  <c r="J199" i="16"/>
  <c r="J105" i="16"/>
  <c r="J187" i="16"/>
  <c r="G257" i="16"/>
  <c r="I257" i="16"/>
  <c r="H257" i="16"/>
  <c r="F257" i="16"/>
  <c r="E257" i="16"/>
  <c r="D257" i="16"/>
  <c r="J121" i="16"/>
  <c r="J349" i="15"/>
  <c r="J61" i="15"/>
  <c r="J111" i="15"/>
  <c r="F275" i="15"/>
  <c r="G275" i="15"/>
  <c r="I275" i="15"/>
  <c r="H275" i="15"/>
  <c r="E275" i="15"/>
  <c r="D275" i="15"/>
  <c r="F293" i="15"/>
  <c r="G293" i="15"/>
  <c r="I293" i="15"/>
  <c r="H293" i="15"/>
  <c r="E293" i="15"/>
  <c r="D293" i="15"/>
  <c r="H143" i="15"/>
  <c r="F143" i="15"/>
  <c r="I143" i="15"/>
  <c r="G143" i="15"/>
  <c r="E143" i="15"/>
  <c r="D143" i="15"/>
  <c r="D365" i="15"/>
  <c r="H365" i="15"/>
  <c r="F365" i="15"/>
  <c r="E365" i="15"/>
  <c r="I365" i="15"/>
  <c r="G365" i="15"/>
  <c r="J313" i="15"/>
  <c r="J321" i="15"/>
  <c r="J153" i="15"/>
  <c r="J141" i="15"/>
  <c r="J109" i="15"/>
  <c r="J333" i="15"/>
  <c r="J355" i="15"/>
  <c r="J379" i="15"/>
  <c r="D359" i="15"/>
  <c r="F359" i="15"/>
  <c r="I359" i="15"/>
  <c r="H359" i="15"/>
  <c r="G359" i="15"/>
  <c r="E359" i="15"/>
  <c r="J307" i="15"/>
  <c r="J211" i="15"/>
  <c r="J157" i="15"/>
  <c r="J255" i="15"/>
  <c r="D301" i="15"/>
  <c r="F301" i="15"/>
  <c r="I301" i="15"/>
  <c r="H301" i="15"/>
  <c r="G301" i="15"/>
  <c r="E301" i="15"/>
  <c r="J219" i="15"/>
  <c r="J129" i="15"/>
  <c r="J147" i="15"/>
  <c r="F263" i="15"/>
  <c r="H263" i="15"/>
  <c r="I263" i="15"/>
  <c r="G263" i="15"/>
  <c r="E263" i="15"/>
  <c r="D263" i="15"/>
  <c r="J97" i="15"/>
  <c r="J121" i="15"/>
  <c r="H303" i="15"/>
  <c r="E303" i="15"/>
  <c r="D303" i="15"/>
  <c r="I303" i="15"/>
  <c r="G303" i="15"/>
  <c r="F303" i="15"/>
  <c r="J331" i="15"/>
  <c r="J357" i="15"/>
  <c r="J253" i="15"/>
  <c r="J343" i="15"/>
  <c r="J259" i="15"/>
  <c r="H227" i="15"/>
  <c r="F227" i="15"/>
  <c r="E227" i="15"/>
  <c r="D227" i="15"/>
  <c r="I227" i="15"/>
  <c r="G227" i="15"/>
  <c r="J201" i="15"/>
  <c r="J183" i="15"/>
  <c r="J85" i="15"/>
  <c r="H173" i="15"/>
  <c r="F173" i="15"/>
  <c r="E173" i="15"/>
  <c r="D173" i="15"/>
  <c r="I173" i="15"/>
  <c r="G173" i="15"/>
  <c r="J351" i="15"/>
  <c r="J337" i="15"/>
  <c r="J175" i="15"/>
  <c r="J139" i="15"/>
  <c r="H179" i="15"/>
  <c r="D179" i="15"/>
  <c r="I179" i="15"/>
  <c r="G179" i="15"/>
  <c r="F179" i="15"/>
  <c r="E179" i="15"/>
  <c r="J135" i="15"/>
  <c r="J73" i="15"/>
  <c r="H191" i="15"/>
  <c r="F191" i="15"/>
  <c r="E191" i="15"/>
  <c r="D191" i="15"/>
  <c r="I191" i="15"/>
  <c r="G191" i="15"/>
  <c r="J117" i="15"/>
  <c r="J123" i="15"/>
  <c r="J319" i="14"/>
  <c r="F293" i="14"/>
  <c r="E293" i="14"/>
  <c r="I293" i="14"/>
  <c r="H293" i="14"/>
  <c r="G293" i="14"/>
  <c r="D293" i="14"/>
  <c r="J361" i="14"/>
  <c r="J177" i="14"/>
  <c r="J159" i="14"/>
  <c r="J33" i="14"/>
  <c r="J51" i="14"/>
  <c r="F383" i="14"/>
  <c r="I383" i="14"/>
  <c r="G383" i="14"/>
  <c r="E383" i="14"/>
  <c r="H383" i="14"/>
  <c r="D383" i="14"/>
  <c r="J349" i="14"/>
  <c r="J297" i="14"/>
  <c r="F275" i="14"/>
  <c r="E275" i="14"/>
  <c r="G275" i="14"/>
  <c r="D275" i="14"/>
  <c r="I275" i="14"/>
  <c r="H275" i="14"/>
  <c r="F353" i="14"/>
  <c r="H353" i="14"/>
  <c r="I353" i="14"/>
  <c r="G353" i="14"/>
  <c r="E353" i="14"/>
  <c r="D353" i="14"/>
  <c r="J295" i="14"/>
  <c r="J129" i="14"/>
  <c r="J325" i="14"/>
  <c r="J289" i="14"/>
  <c r="F365" i="14"/>
  <c r="E365" i="14"/>
  <c r="G365" i="14"/>
  <c r="D365" i="14"/>
  <c r="I365" i="14"/>
  <c r="H365" i="14"/>
  <c r="J327" i="14"/>
  <c r="F299" i="14"/>
  <c r="H299" i="14"/>
  <c r="G299" i="14"/>
  <c r="E299" i="14"/>
  <c r="D299" i="14"/>
  <c r="I299" i="14"/>
  <c r="J283" i="14"/>
  <c r="J351" i="14"/>
  <c r="J313" i="14"/>
  <c r="J379" i="14"/>
  <c r="J337" i="14"/>
  <c r="J99" i="14"/>
  <c r="F287" i="14"/>
  <c r="E287" i="14"/>
  <c r="H287" i="14"/>
  <c r="I287" i="14"/>
  <c r="G287" i="14"/>
  <c r="D287" i="14"/>
  <c r="E245" i="14"/>
  <c r="G245" i="14"/>
  <c r="F245" i="14"/>
  <c r="D245" i="14"/>
  <c r="I245" i="14"/>
  <c r="H245" i="14"/>
  <c r="J343" i="14"/>
  <c r="J277" i="14"/>
  <c r="J307" i="14"/>
  <c r="J331" i="14"/>
  <c r="J153" i="14"/>
  <c r="J87" i="14"/>
  <c r="J123" i="14"/>
  <c r="F317" i="14"/>
  <c r="H317" i="14"/>
  <c r="D317" i="14"/>
  <c r="I317" i="14"/>
  <c r="G317" i="14"/>
  <c r="E317" i="14"/>
  <c r="F281" i="14"/>
  <c r="H281" i="14"/>
  <c r="D281" i="14"/>
  <c r="I281" i="14"/>
  <c r="G281" i="14"/>
  <c r="E281" i="14"/>
  <c r="J333" i="14"/>
  <c r="J291" i="14"/>
  <c r="D301" i="14"/>
  <c r="G301" i="14"/>
  <c r="I301" i="14"/>
  <c r="H301" i="14"/>
  <c r="F301" i="14"/>
  <c r="E301" i="14"/>
  <c r="J201" i="14"/>
  <c r="J165" i="14"/>
  <c r="F323" i="14"/>
  <c r="E323" i="14"/>
  <c r="H323" i="14"/>
  <c r="I323" i="14"/>
  <c r="G323" i="14"/>
  <c r="D323" i="14"/>
  <c r="J75" i="14"/>
  <c r="J315" i="14"/>
  <c r="J141" i="14"/>
  <c r="J381" i="14"/>
  <c r="F329" i="14"/>
  <c r="E329" i="14"/>
  <c r="I329" i="14"/>
  <c r="H329" i="14"/>
  <c r="G329" i="14"/>
  <c r="D329" i="14"/>
  <c r="J271" i="14"/>
  <c r="J63" i="14"/>
  <c r="J279" i="14"/>
  <c r="J363" i="13"/>
  <c r="J339" i="13"/>
  <c r="D329" i="13"/>
  <c r="F329" i="13"/>
  <c r="I329" i="13"/>
  <c r="H329" i="13"/>
  <c r="G329" i="13"/>
  <c r="E329" i="13"/>
  <c r="D359" i="13"/>
  <c r="I359" i="13"/>
  <c r="F359" i="13"/>
  <c r="H359" i="13"/>
  <c r="G359" i="13"/>
  <c r="E359" i="13"/>
  <c r="E203" i="13"/>
  <c r="H203" i="13"/>
  <c r="G203" i="13"/>
  <c r="F203" i="13"/>
  <c r="D203" i="13"/>
  <c r="I203" i="13"/>
  <c r="J99" i="13"/>
  <c r="F269" i="13"/>
  <c r="E269" i="13"/>
  <c r="H269" i="13"/>
  <c r="I269" i="13"/>
  <c r="G269" i="13"/>
  <c r="D269" i="13"/>
  <c r="J75" i="13"/>
  <c r="J57" i="13"/>
  <c r="J215" i="13"/>
  <c r="J167" i="13"/>
  <c r="J91" i="13"/>
  <c r="J213" i="13"/>
  <c r="J189" i="13"/>
  <c r="J165" i="13"/>
  <c r="J141" i="13"/>
  <c r="J117" i="13"/>
  <c r="J97" i="13"/>
  <c r="J95" i="13"/>
  <c r="J315" i="13"/>
  <c r="J337" i="13"/>
  <c r="H303" i="13"/>
  <c r="F303" i="13"/>
  <c r="E303" i="13"/>
  <c r="D303" i="13"/>
  <c r="I303" i="13"/>
  <c r="G303" i="13"/>
  <c r="J261" i="13"/>
  <c r="J295" i="13"/>
  <c r="I263" i="13"/>
  <c r="E263" i="13"/>
  <c r="H263" i="13"/>
  <c r="G263" i="13"/>
  <c r="F263" i="13"/>
  <c r="D263" i="13"/>
  <c r="I251" i="13"/>
  <c r="E251" i="13"/>
  <c r="H251" i="13"/>
  <c r="G251" i="13"/>
  <c r="F251" i="13"/>
  <c r="D251" i="13"/>
  <c r="D353" i="13"/>
  <c r="F353" i="13"/>
  <c r="E353" i="13"/>
  <c r="I353" i="13"/>
  <c r="H353" i="13"/>
  <c r="G353" i="13"/>
  <c r="E179" i="13"/>
  <c r="H179" i="13"/>
  <c r="G179" i="13"/>
  <c r="F179" i="13"/>
  <c r="D179" i="13"/>
  <c r="I179" i="13"/>
  <c r="J105" i="13"/>
  <c r="J59" i="13"/>
  <c r="D365" i="13"/>
  <c r="I365" i="13"/>
  <c r="H365" i="13"/>
  <c r="F365" i="13"/>
  <c r="G365" i="13"/>
  <c r="E365" i="13"/>
  <c r="D323" i="13"/>
  <c r="F323" i="13"/>
  <c r="H323" i="13"/>
  <c r="G323" i="13"/>
  <c r="E323" i="13"/>
  <c r="I323" i="13"/>
  <c r="E155" i="13"/>
  <c r="H155" i="13"/>
  <c r="G155" i="13"/>
  <c r="F155" i="13"/>
  <c r="D155" i="13"/>
  <c r="I155" i="13"/>
  <c r="J357" i="13"/>
  <c r="J321" i="13"/>
  <c r="F311" i="13"/>
  <c r="I311" i="13"/>
  <c r="H311" i="13"/>
  <c r="G311" i="13"/>
  <c r="E311" i="13"/>
  <c r="D311" i="13"/>
  <c r="F275" i="13"/>
  <c r="H275" i="13"/>
  <c r="E275" i="13"/>
  <c r="D275" i="13"/>
  <c r="I275" i="13"/>
  <c r="G275" i="13"/>
  <c r="J249" i="13"/>
  <c r="J361" i="13"/>
  <c r="D317" i="13"/>
  <c r="F317" i="13"/>
  <c r="E317" i="13"/>
  <c r="I317" i="13"/>
  <c r="H317" i="13"/>
  <c r="G317" i="13"/>
  <c r="E131" i="13"/>
  <c r="H131" i="13"/>
  <c r="G131" i="13"/>
  <c r="F131" i="13"/>
  <c r="D131" i="13"/>
  <c r="I131" i="13"/>
  <c r="J87" i="13"/>
  <c r="J93" i="13"/>
  <c r="J69" i="13"/>
  <c r="J51" i="13"/>
  <c r="J309" i="13"/>
  <c r="J355" i="13"/>
  <c r="J345" i="13"/>
  <c r="D341" i="13"/>
  <c r="F341" i="13"/>
  <c r="H341" i="13"/>
  <c r="G341" i="13"/>
  <c r="E341" i="13"/>
  <c r="I341" i="13"/>
  <c r="J243" i="13"/>
  <c r="I257" i="13"/>
  <c r="E257" i="13"/>
  <c r="H257" i="13"/>
  <c r="G257" i="13"/>
  <c r="F257" i="13"/>
  <c r="D257" i="13"/>
  <c r="I245" i="13"/>
  <c r="E245" i="13"/>
  <c r="H245" i="13"/>
  <c r="G245" i="13"/>
  <c r="F245" i="13"/>
  <c r="D245" i="13"/>
  <c r="F293" i="13"/>
  <c r="I293" i="13"/>
  <c r="H293" i="13"/>
  <c r="G293" i="13"/>
  <c r="E293" i="13"/>
  <c r="D293" i="13"/>
  <c r="J81" i="13"/>
  <c r="J63" i="13"/>
  <c r="J225" i="13"/>
  <c r="J201" i="13"/>
  <c r="J177" i="13"/>
  <c r="J153" i="13"/>
  <c r="J129" i="13"/>
  <c r="J283" i="13"/>
  <c r="J379" i="13"/>
  <c r="J279" i="13"/>
  <c r="D335" i="13"/>
  <c r="F335" i="13"/>
  <c r="E335" i="13"/>
  <c r="I335" i="13"/>
  <c r="H335" i="13"/>
  <c r="G335" i="13"/>
  <c r="J271" i="13"/>
  <c r="F281" i="13"/>
  <c r="H281" i="13"/>
  <c r="E281" i="13"/>
  <c r="I281" i="13"/>
  <c r="G281" i="13"/>
  <c r="D281" i="13"/>
  <c r="J237" i="13"/>
  <c r="J277" i="13"/>
  <c r="F287" i="13"/>
  <c r="E287" i="13"/>
  <c r="I287" i="13"/>
  <c r="H287" i="13"/>
  <c r="G287" i="13"/>
  <c r="D287" i="13"/>
  <c r="E227" i="13"/>
  <c r="H227" i="13"/>
  <c r="G227" i="13"/>
  <c r="F227" i="13"/>
  <c r="D227" i="13"/>
  <c r="I227" i="13"/>
  <c r="J85" i="13"/>
  <c r="E107" i="13"/>
  <c r="F107" i="13"/>
  <c r="H107" i="13"/>
  <c r="G107" i="13"/>
  <c r="D107" i="13"/>
  <c r="I107" i="13"/>
  <c r="J53" i="13"/>
  <c r="F303" i="12"/>
  <c r="E303" i="12"/>
  <c r="D303" i="12"/>
  <c r="I303" i="12"/>
  <c r="H303" i="12"/>
  <c r="G303" i="12"/>
  <c r="D329" i="12"/>
  <c r="I329" i="12"/>
  <c r="H329" i="12"/>
  <c r="G329" i="12"/>
  <c r="F329" i="12"/>
  <c r="E329" i="12"/>
  <c r="I209" i="12"/>
  <c r="D209" i="12"/>
  <c r="H209" i="12"/>
  <c r="G209" i="12"/>
  <c r="F209" i="12"/>
  <c r="E209" i="12"/>
  <c r="J343" i="12"/>
  <c r="D263" i="12"/>
  <c r="I263" i="12"/>
  <c r="H263" i="12"/>
  <c r="G263" i="12"/>
  <c r="F263" i="12"/>
  <c r="E263" i="12"/>
  <c r="I203" i="12"/>
  <c r="F203" i="12"/>
  <c r="D203" i="12"/>
  <c r="H203" i="12"/>
  <c r="G203" i="12"/>
  <c r="E203" i="12"/>
  <c r="J171" i="12"/>
  <c r="H245" i="12"/>
  <c r="G245" i="12"/>
  <c r="I245" i="12"/>
  <c r="F245" i="12"/>
  <c r="E245" i="12"/>
  <c r="D245" i="12"/>
  <c r="J319" i="12"/>
  <c r="J199" i="12"/>
  <c r="J259" i="12"/>
  <c r="J195" i="12"/>
  <c r="I215" i="12"/>
  <c r="H215" i="12"/>
  <c r="F215" i="12"/>
  <c r="E215" i="12"/>
  <c r="G215" i="12"/>
  <c r="D215" i="12"/>
  <c r="D359" i="12"/>
  <c r="I359" i="12"/>
  <c r="H359" i="12"/>
  <c r="G359" i="12"/>
  <c r="F359" i="12"/>
  <c r="E359" i="12"/>
  <c r="D323" i="12"/>
  <c r="I323" i="12"/>
  <c r="H323" i="12"/>
  <c r="G323" i="12"/>
  <c r="F323" i="12"/>
  <c r="E323" i="12"/>
  <c r="I251" i="12"/>
  <c r="H251" i="12"/>
  <c r="G251" i="12"/>
  <c r="E251" i="12"/>
  <c r="D251" i="12"/>
  <c r="F251" i="12"/>
  <c r="J201" i="12"/>
  <c r="I197" i="12"/>
  <c r="H197" i="12"/>
  <c r="F197" i="12"/>
  <c r="E197" i="12"/>
  <c r="G197" i="12"/>
  <c r="D197" i="12"/>
  <c r="D353" i="12"/>
  <c r="I353" i="12"/>
  <c r="H353" i="12"/>
  <c r="G353" i="12"/>
  <c r="F353" i="12"/>
  <c r="E353" i="12"/>
  <c r="D317" i="12"/>
  <c r="I317" i="12"/>
  <c r="H317" i="12"/>
  <c r="G317" i="12"/>
  <c r="F317" i="12"/>
  <c r="E317" i="12"/>
  <c r="J253" i="12"/>
  <c r="J241" i="12"/>
  <c r="I191" i="12"/>
  <c r="D191" i="12"/>
  <c r="H191" i="12"/>
  <c r="G191" i="12"/>
  <c r="F191" i="12"/>
  <c r="E191" i="12"/>
  <c r="D347" i="12"/>
  <c r="I347" i="12"/>
  <c r="H347" i="12"/>
  <c r="G347" i="12"/>
  <c r="F347" i="12"/>
  <c r="E347" i="12"/>
  <c r="D311" i="12"/>
  <c r="I311" i="12"/>
  <c r="H311" i="12"/>
  <c r="G311" i="12"/>
  <c r="F311" i="12"/>
  <c r="E311" i="12"/>
  <c r="D275" i="12"/>
  <c r="I275" i="12"/>
  <c r="H275" i="12"/>
  <c r="G275" i="12"/>
  <c r="F275" i="12"/>
  <c r="E275" i="12"/>
  <c r="J331" i="12"/>
  <c r="I221" i="12"/>
  <c r="F221" i="12"/>
  <c r="D221" i="12"/>
  <c r="H221" i="12"/>
  <c r="G221" i="12"/>
  <c r="E221" i="12"/>
  <c r="I185" i="12"/>
  <c r="F185" i="12"/>
  <c r="D185" i="12"/>
  <c r="H185" i="12"/>
  <c r="G185" i="12"/>
  <c r="E185" i="12"/>
  <c r="J189" i="12"/>
  <c r="J151" i="12"/>
  <c r="J109" i="12"/>
  <c r="J163" i="12"/>
  <c r="D341" i="12"/>
  <c r="I341" i="12"/>
  <c r="H341" i="12"/>
  <c r="G341" i="12"/>
  <c r="F341" i="12"/>
  <c r="E341" i="12"/>
  <c r="J349" i="12"/>
  <c r="J307" i="12"/>
  <c r="J183" i="12"/>
  <c r="J213" i="12"/>
  <c r="H125" i="12"/>
  <c r="G125" i="12"/>
  <c r="I125" i="12"/>
  <c r="F125" i="12"/>
  <c r="E125" i="12"/>
  <c r="D125" i="12"/>
  <c r="D167" i="12"/>
  <c r="H167" i="12"/>
  <c r="G167" i="12"/>
  <c r="F167" i="12"/>
  <c r="E167" i="12"/>
  <c r="I167" i="12"/>
  <c r="J31" i="12"/>
  <c r="D365" i="12"/>
  <c r="I365" i="12"/>
  <c r="H365" i="12"/>
  <c r="G365" i="12"/>
  <c r="F365" i="12"/>
  <c r="E365" i="12"/>
  <c r="D269" i="12"/>
  <c r="I269" i="12"/>
  <c r="H269" i="12"/>
  <c r="G269" i="12"/>
  <c r="E269" i="12"/>
  <c r="F269" i="12"/>
  <c r="D335" i="12"/>
  <c r="I335" i="12"/>
  <c r="H335" i="12"/>
  <c r="G335" i="12"/>
  <c r="F335" i="12"/>
  <c r="E335" i="12"/>
  <c r="D281" i="12"/>
  <c r="I281" i="12"/>
  <c r="H281" i="12"/>
  <c r="G281" i="12"/>
  <c r="F281" i="12"/>
  <c r="E281" i="12"/>
  <c r="J325" i="12"/>
  <c r="J177" i="12"/>
  <c r="J139" i="12"/>
  <c r="J121" i="12"/>
  <c r="D365" i="11"/>
  <c r="I365" i="11"/>
  <c r="H365" i="11"/>
  <c r="G365" i="11"/>
  <c r="F365" i="11"/>
  <c r="E365" i="11"/>
  <c r="I215" i="11"/>
  <c r="F215" i="11"/>
  <c r="E215" i="11"/>
  <c r="D215" i="11"/>
  <c r="H215" i="11"/>
  <c r="G215" i="11"/>
  <c r="I179" i="11"/>
  <c r="F179" i="11"/>
  <c r="E179" i="11"/>
  <c r="D179" i="11"/>
  <c r="H179" i="11"/>
  <c r="G179" i="11"/>
  <c r="I203" i="11"/>
  <c r="D203" i="11"/>
  <c r="H203" i="11"/>
  <c r="G203" i="11"/>
  <c r="F203" i="11"/>
  <c r="E203" i="11"/>
  <c r="I149" i="11"/>
  <c r="D149" i="11"/>
  <c r="H149" i="11"/>
  <c r="G149" i="11"/>
  <c r="F149" i="11"/>
  <c r="E149" i="11"/>
  <c r="F293" i="11"/>
  <c r="H293" i="11"/>
  <c r="G293" i="11"/>
  <c r="E293" i="11"/>
  <c r="D293" i="11"/>
  <c r="I293" i="11"/>
  <c r="I155" i="11"/>
  <c r="H155" i="11"/>
  <c r="G155" i="11"/>
  <c r="F155" i="11"/>
  <c r="E155" i="11"/>
  <c r="D155" i="11"/>
  <c r="I119" i="11"/>
  <c r="H119" i="11"/>
  <c r="D119" i="11"/>
  <c r="F119" i="11"/>
  <c r="E119" i="11"/>
  <c r="G119" i="11"/>
  <c r="F269" i="11"/>
  <c r="I269" i="11"/>
  <c r="H269" i="11"/>
  <c r="G269" i="11"/>
  <c r="E269" i="11"/>
  <c r="D269" i="11"/>
  <c r="G245" i="11"/>
  <c r="I245" i="11"/>
  <c r="E245" i="11"/>
  <c r="D245" i="11"/>
  <c r="H245" i="11"/>
  <c r="F245" i="11"/>
  <c r="G251" i="11"/>
  <c r="I251" i="11"/>
  <c r="F251" i="11"/>
  <c r="E251" i="11"/>
  <c r="D251" i="11"/>
  <c r="H251" i="11"/>
  <c r="I173" i="11"/>
  <c r="H173" i="11"/>
  <c r="G173" i="11"/>
  <c r="F173" i="11"/>
  <c r="E173" i="11"/>
  <c r="D173" i="11"/>
  <c r="I107" i="11"/>
  <c r="H107" i="11"/>
  <c r="D107" i="11"/>
  <c r="G107" i="11"/>
  <c r="F107" i="11"/>
  <c r="E107" i="11"/>
  <c r="I221" i="11"/>
  <c r="D221" i="11"/>
  <c r="H221" i="11"/>
  <c r="G221" i="11"/>
  <c r="F221" i="11"/>
  <c r="E221" i="11"/>
  <c r="I167" i="11"/>
  <c r="D167" i="11"/>
  <c r="H167" i="11"/>
  <c r="G167" i="11"/>
  <c r="F167" i="11"/>
  <c r="E167" i="11"/>
  <c r="I197" i="11"/>
  <c r="F197" i="11"/>
  <c r="E197" i="11"/>
  <c r="D197" i="11"/>
  <c r="H197" i="11"/>
  <c r="G197" i="11"/>
  <c r="I161" i="11"/>
  <c r="F161" i="11"/>
  <c r="E161" i="11"/>
  <c r="D161" i="11"/>
  <c r="H161" i="11"/>
  <c r="G161" i="11"/>
  <c r="I191" i="11"/>
  <c r="H191" i="11"/>
  <c r="G191" i="11"/>
  <c r="F191" i="11"/>
  <c r="E191" i="11"/>
  <c r="D191" i="11"/>
  <c r="I101" i="11"/>
  <c r="D101" i="11"/>
  <c r="H101" i="11"/>
  <c r="G101" i="11"/>
  <c r="F101" i="11"/>
  <c r="E101" i="11"/>
  <c r="I143" i="11"/>
  <c r="F143" i="11"/>
  <c r="D143" i="11"/>
  <c r="H143" i="11"/>
  <c r="G143" i="11"/>
  <c r="E143" i="11"/>
  <c r="I95" i="11"/>
  <c r="F95" i="11"/>
  <c r="H95" i="11"/>
  <c r="G95" i="11"/>
  <c r="E95" i="11"/>
  <c r="D95" i="11"/>
  <c r="D311" i="11"/>
  <c r="I311" i="11"/>
  <c r="H311" i="11"/>
  <c r="G311" i="11"/>
  <c r="F311" i="11"/>
  <c r="E311" i="11"/>
  <c r="I131" i="11"/>
  <c r="D131" i="11"/>
  <c r="F131" i="11"/>
  <c r="H131" i="11"/>
  <c r="G131" i="11"/>
  <c r="E131" i="11"/>
  <c r="G263" i="11"/>
  <c r="F263" i="11"/>
  <c r="I263" i="11"/>
  <c r="E263" i="11"/>
  <c r="D263" i="11"/>
  <c r="H263" i="11"/>
  <c r="I209" i="11"/>
  <c r="H209" i="11"/>
  <c r="G209" i="11"/>
  <c r="F209" i="11"/>
  <c r="E209" i="11"/>
  <c r="D209" i="11"/>
  <c r="I185" i="11"/>
  <c r="D185" i="11"/>
  <c r="H185" i="11"/>
  <c r="G185" i="11"/>
  <c r="F185" i="11"/>
  <c r="E185" i="11"/>
  <c r="I113" i="11"/>
  <c r="D113" i="11"/>
  <c r="F113" i="11"/>
  <c r="H113" i="11"/>
  <c r="G113" i="11"/>
  <c r="E113" i="11"/>
  <c r="I227" i="11"/>
  <c r="H227" i="11"/>
  <c r="G227" i="11"/>
  <c r="F227" i="11"/>
  <c r="E227" i="11"/>
  <c r="D227" i="11"/>
  <c r="I137" i="11"/>
  <c r="H137" i="11"/>
  <c r="D137" i="11"/>
  <c r="E137" i="11"/>
  <c r="G137" i="11"/>
  <c r="F137" i="11"/>
  <c r="I125" i="11"/>
  <c r="F125" i="11"/>
  <c r="H125" i="11"/>
  <c r="G125" i="11"/>
  <c r="E125" i="11"/>
  <c r="D125" i="11"/>
  <c r="F365" i="10"/>
  <c r="D365" i="10"/>
  <c r="I365" i="10"/>
  <c r="H365" i="10"/>
  <c r="G365" i="10"/>
  <c r="E365" i="10"/>
  <c r="H303" i="10"/>
  <c r="F303" i="10"/>
  <c r="E303" i="10"/>
  <c r="D303" i="10"/>
  <c r="G303" i="10"/>
  <c r="I303" i="10"/>
  <c r="J295" i="10"/>
  <c r="J175" i="10"/>
  <c r="I263" i="10"/>
  <c r="H263" i="10"/>
  <c r="G263" i="10"/>
  <c r="E263" i="10"/>
  <c r="F263" i="10"/>
  <c r="D263" i="10"/>
  <c r="J223" i="10"/>
  <c r="G119" i="10"/>
  <c r="F119" i="10"/>
  <c r="E119" i="10"/>
  <c r="D119" i="10"/>
  <c r="I119" i="10"/>
  <c r="H119" i="10"/>
  <c r="G239" i="10"/>
  <c r="D239" i="10"/>
  <c r="I239" i="10"/>
  <c r="E239" i="10"/>
  <c r="H239" i="10"/>
  <c r="F239" i="10"/>
  <c r="J103" i="10"/>
  <c r="J63" i="10"/>
  <c r="J45" i="10"/>
  <c r="J21" i="10"/>
  <c r="I257" i="10"/>
  <c r="H257" i="10"/>
  <c r="G257" i="10"/>
  <c r="D257" i="10"/>
  <c r="E257" i="10"/>
  <c r="F257" i="10"/>
  <c r="J339" i="10"/>
  <c r="J355" i="10"/>
  <c r="J211" i="10"/>
  <c r="J315" i="10"/>
  <c r="J199" i="10"/>
  <c r="G137" i="10"/>
  <c r="H137" i="10"/>
  <c r="F137" i="10"/>
  <c r="E137" i="10"/>
  <c r="D137" i="10"/>
  <c r="I137" i="10"/>
  <c r="J115" i="10"/>
  <c r="J304" i="10"/>
  <c r="J283" i="10"/>
  <c r="G185" i="10"/>
  <c r="H185" i="10"/>
  <c r="D185" i="10"/>
  <c r="I185" i="10"/>
  <c r="F185" i="10"/>
  <c r="E185" i="10"/>
  <c r="J277" i="10"/>
  <c r="J267" i="10"/>
  <c r="J57" i="10"/>
  <c r="J33" i="10"/>
  <c r="J15" i="10"/>
  <c r="J357" i="10"/>
  <c r="J265" i="10"/>
  <c r="G221" i="10"/>
  <c r="H221" i="10"/>
  <c r="D221" i="10"/>
  <c r="I221" i="10"/>
  <c r="F221" i="10"/>
  <c r="E221" i="10"/>
  <c r="J321" i="10"/>
  <c r="F269" i="10"/>
  <c r="E269" i="10"/>
  <c r="D269" i="10"/>
  <c r="H269" i="10"/>
  <c r="I269" i="10"/>
  <c r="G269" i="10"/>
  <c r="G173" i="10"/>
  <c r="H173" i="10"/>
  <c r="E173" i="10"/>
  <c r="I173" i="10"/>
  <c r="F173" i="10"/>
  <c r="D173" i="10"/>
  <c r="G197" i="10"/>
  <c r="H197" i="10"/>
  <c r="F197" i="10"/>
  <c r="I197" i="10"/>
  <c r="E197" i="10"/>
  <c r="D197" i="10"/>
  <c r="J209" i="10"/>
  <c r="J333" i="10"/>
  <c r="J313" i="10"/>
  <c r="J319" i="10"/>
  <c r="F293" i="10"/>
  <c r="I293" i="10"/>
  <c r="H293" i="10"/>
  <c r="G293" i="10"/>
  <c r="D293" i="10"/>
  <c r="E293" i="10"/>
  <c r="J259" i="10"/>
  <c r="J331" i="10"/>
  <c r="F275" i="10"/>
  <c r="I275" i="10"/>
  <c r="H275" i="10"/>
  <c r="G275" i="10"/>
  <c r="E275" i="10"/>
  <c r="D275" i="10"/>
  <c r="J163" i="10"/>
  <c r="J109" i="10"/>
  <c r="J51" i="10"/>
  <c r="J27" i="10"/>
  <c r="J191" i="10"/>
  <c r="J363" i="10"/>
  <c r="D301" i="10"/>
  <c r="G301" i="10"/>
  <c r="F301" i="10"/>
  <c r="E301" i="10"/>
  <c r="I301" i="10"/>
  <c r="H301" i="10"/>
  <c r="I311" i="9"/>
  <c r="F311" i="9"/>
  <c r="D311" i="9"/>
  <c r="H311" i="9"/>
  <c r="G311" i="9"/>
  <c r="E311" i="9"/>
  <c r="I275" i="9"/>
  <c r="F275" i="9"/>
  <c r="D275" i="9"/>
  <c r="H275" i="9"/>
  <c r="G275" i="9"/>
  <c r="E275" i="9"/>
  <c r="J349" i="9"/>
  <c r="J321" i="9"/>
  <c r="J297" i="9"/>
  <c r="J379" i="9"/>
  <c r="E245" i="9"/>
  <c r="G245" i="9"/>
  <c r="F245" i="9"/>
  <c r="D245" i="9"/>
  <c r="I245" i="9"/>
  <c r="H245" i="9"/>
  <c r="G301" i="9"/>
  <c r="D301" i="9"/>
  <c r="H301" i="9"/>
  <c r="I301" i="9"/>
  <c r="F301" i="9"/>
  <c r="E301" i="9"/>
  <c r="J195" i="9"/>
  <c r="J187" i="9"/>
  <c r="E303" i="9"/>
  <c r="H303" i="9"/>
  <c r="I303" i="9"/>
  <c r="G303" i="9"/>
  <c r="F303" i="9"/>
  <c r="D303" i="9"/>
  <c r="J295" i="9"/>
  <c r="J211" i="9"/>
  <c r="J205" i="9"/>
  <c r="J175" i="9"/>
  <c r="J139" i="9"/>
  <c r="J103" i="9"/>
  <c r="J141" i="9"/>
  <c r="J87" i="9"/>
  <c r="J193" i="9"/>
  <c r="D341" i="9"/>
  <c r="I341" i="9"/>
  <c r="F341" i="9"/>
  <c r="H341" i="9"/>
  <c r="G341" i="9"/>
  <c r="E341" i="9"/>
  <c r="F167" i="9"/>
  <c r="I167" i="9"/>
  <c r="D167" i="9"/>
  <c r="H167" i="9"/>
  <c r="G167" i="9"/>
  <c r="E167" i="9"/>
  <c r="G203" i="9"/>
  <c r="F203" i="9"/>
  <c r="I203" i="9"/>
  <c r="E203" i="9"/>
  <c r="D203" i="9"/>
  <c r="H203" i="9"/>
  <c r="J137" i="9"/>
  <c r="G221" i="9"/>
  <c r="F221" i="9"/>
  <c r="I221" i="9"/>
  <c r="H221" i="9"/>
  <c r="E221" i="9"/>
  <c r="D221" i="9"/>
  <c r="G185" i="9"/>
  <c r="F185" i="9"/>
  <c r="I185" i="9"/>
  <c r="H185" i="9"/>
  <c r="E185" i="9"/>
  <c r="D185" i="9"/>
  <c r="F161" i="9"/>
  <c r="I161" i="9"/>
  <c r="H161" i="9"/>
  <c r="G161" i="9"/>
  <c r="E161" i="9"/>
  <c r="D161" i="9"/>
  <c r="F107" i="9"/>
  <c r="I107" i="9"/>
  <c r="H107" i="9"/>
  <c r="G107" i="9"/>
  <c r="E107" i="9"/>
  <c r="D107" i="9"/>
  <c r="J163" i="9"/>
  <c r="D365" i="9"/>
  <c r="I365" i="9"/>
  <c r="F365" i="9"/>
  <c r="H365" i="9"/>
  <c r="G365" i="9"/>
  <c r="E365" i="9"/>
  <c r="J309" i="9"/>
  <c r="J273" i="9"/>
  <c r="J331" i="9"/>
  <c r="J315" i="9"/>
  <c r="J355" i="9"/>
  <c r="I317" i="9"/>
  <c r="F317" i="9"/>
  <c r="G317" i="9"/>
  <c r="H317" i="9"/>
  <c r="E317" i="9"/>
  <c r="D317" i="9"/>
  <c r="J277" i="9"/>
  <c r="J219" i="9"/>
  <c r="J183" i="9"/>
  <c r="G209" i="9"/>
  <c r="F209" i="9"/>
  <c r="I209" i="9"/>
  <c r="D209" i="9"/>
  <c r="H209" i="9"/>
  <c r="E209" i="9"/>
  <c r="F149" i="9"/>
  <c r="I149" i="9"/>
  <c r="D149" i="9"/>
  <c r="H149" i="9"/>
  <c r="G149" i="9"/>
  <c r="E149" i="9"/>
  <c r="J251" i="9"/>
  <c r="J171" i="9"/>
  <c r="J135" i="9"/>
  <c r="J117" i="9"/>
  <c r="J99" i="9"/>
  <c r="J81" i="9"/>
  <c r="J159" i="9"/>
  <c r="J105" i="9"/>
  <c r="I329" i="9"/>
  <c r="F329" i="9"/>
  <c r="D329" i="9"/>
  <c r="E329" i="9"/>
  <c r="H329" i="9"/>
  <c r="G329" i="9"/>
  <c r="I293" i="9"/>
  <c r="F293" i="9"/>
  <c r="D293" i="9"/>
  <c r="H293" i="9"/>
  <c r="G293" i="9"/>
  <c r="E293" i="9"/>
  <c r="D359" i="9"/>
  <c r="I359" i="9"/>
  <c r="F359" i="9"/>
  <c r="H359" i="9"/>
  <c r="G359" i="9"/>
  <c r="E359" i="9"/>
  <c r="J345" i="9"/>
  <c r="J313" i="9"/>
  <c r="I281" i="9"/>
  <c r="F281" i="9"/>
  <c r="G281" i="9"/>
  <c r="E281" i="9"/>
  <c r="D281" i="9"/>
  <c r="H281" i="9"/>
  <c r="I299" i="9"/>
  <c r="F299" i="9"/>
  <c r="G299" i="9"/>
  <c r="H299" i="9"/>
  <c r="E299" i="9"/>
  <c r="D299" i="9"/>
  <c r="D347" i="9"/>
  <c r="I347" i="9"/>
  <c r="F347" i="9"/>
  <c r="H347" i="9"/>
  <c r="G347" i="9"/>
  <c r="E347" i="9"/>
  <c r="J307" i="9"/>
  <c r="F131" i="9"/>
  <c r="I131" i="9"/>
  <c r="D131" i="9"/>
  <c r="H131" i="9"/>
  <c r="G131" i="9"/>
  <c r="E131" i="9"/>
  <c r="J217" i="9"/>
  <c r="J357" i="9"/>
  <c r="J339" i="9"/>
  <c r="G227" i="9"/>
  <c r="F227" i="9"/>
  <c r="E227" i="9"/>
  <c r="I227" i="9"/>
  <c r="H227" i="9"/>
  <c r="D227" i="9"/>
  <c r="G191" i="9"/>
  <c r="F191" i="9"/>
  <c r="I191" i="9"/>
  <c r="H191" i="9"/>
  <c r="E191" i="9"/>
  <c r="D191" i="9"/>
  <c r="J157" i="9"/>
  <c r="J85" i="9"/>
  <c r="F125" i="9"/>
  <c r="I125" i="9"/>
  <c r="H125" i="9"/>
  <c r="G125" i="9"/>
  <c r="E125" i="9"/>
  <c r="D125" i="9"/>
  <c r="J325" i="9"/>
  <c r="J145" i="9"/>
  <c r="J91" i="9"/>
  <c r="I287" i="9"/>
  <c r="F287" i="9"/>
  <c r="D287" i="9"/>
  <c r="H287" i="9"/>
  <c r="G287" i="9"/>
  <c r="E287" i="9"/>
  <c r="J289" i="9"/>
  <c r="J337" i="9"/>
  <c r="J283" i="9"/>
  <c r="J207" i="9"/>
  <c r="F113" i="9"/>
  <c r="I113" i="9"/>
  <c r="D113" i="9"/>
  <c r="H113" i="9"/>
  <c r="G113" i="9"/>
  <c r="E113" i="9"/>
  <c r="J181" i="9"/>
  <c r="J151" i="9"/>
  <c r="J133" i="9"/>
  <c r="J115" i="9"/>
  <c r="J97" i="9"/>
  <c r="J361" i="9"/>
  <c r="J343" i="9"/>
  <c r="J285" i="9"/>
  <c r="J319" i="9"/>
  <c r="J363" i="9"/>
  <c r="J351" i="9"/>
  <c r="E257" i="9"/>
  <c r="G257" i="9"/>
  <c r="F257" i="9"/>
  <c r="D257" i="9"/>
  <c r="I257" i="9"/>
  <c r="H257" i="9"/>
  <c r="F95" i="9"/>
  <c r="I95" i="9"/>
  <c r="D95" i="9"/>
  <c r="H95" i="9"/>
  <c r="G95" i="9"/>
  <c r="E95" i="9"/>
  <c r="F143" i="9"/>
  <c r="I143" i="9"/>
  <c r="H143" i="9"/>
  <c r="G143" i="9"/>
  <c r="E143" i="9"/>
  <c r="D143" i="9"/>
  <c r="F89" i="9"/>
  <c r="I89" i="9"/>
  <c r="H89" i="9"/>
  <c r="G89" i="9"/>
  <c r="E89" i="9"/>
  <c r="D89" i="9"/>
  <c r="J127" i="9"/>
  <c r="D347" i="8"/>
  <c r="I347" i="8"/>
  <c r="H347" i="8"/>
  <c r="G347" i="8"/>
  <c r="F347" i="8"/>
  <c r="E347" i="8"/>
  <c r="D293" i="8"/>
  <c r="I293" i="8"/>
  <c r="H293" i="8"/>
  <c r="G293" i="8"/>
  <c r="F293" i="8"/>
  <c r="E293" i="8"/>
  <c r="J265" i="8"/>
  <c r="H301" i="8"/>
  <c r="G301" i="8"/>
  <c r="F301" i="8"/>
  <c r="E301" i="8"/>
  <c r="I301" i="8"/>
  <c r="D301" i="8"/>
  <c r="J295" i="8"/>
  <c r="J241" i="8"/>
  <c r="F173" i="8"/>
  <c r="E173" i="8"/>
  <c r="D173" i="8"/>
  <c r="I173" i="8"/>
  <c r="G173" i="8"/>
  <c r="H173" i="8"/>
  <c r="J159" i="8"/>
  <c r="F113" i="8"/>
  <c r="E113" i="8"/>
  <c r="D113" i="8"/>
  <c r="I113" i="8"/>
  <c r="H113" i="8"/>
  <c r="G113" i="8"/>
  <c r="J81" i="8"/>
  <c r="J45" i="8"/>
  <c r="F303" i="8"/>
  <c r="E303" i="8"/>
  <c r="D303" i="8"/>
  <c r="I303" i="8"/>
  <c r="H303" i="8"/>
  <c r="G303" i="8"/>
  <c r="D329" i="8"/>
  <c r="I329" i="8"/>
  <c r="H329" i="8"/>
  <c r="G329" i="8"/>
  <c r="E329" i="8"/>
  <c r="F329" i="8"/>
  <c r="D287" i="8"/>
  <c r="I287" i="8"/>
  <c r="H287" i="8"/>
  <c r="G287" i="8"/>
  <c r="E287" i="8"/>
  <c r="F287" i="8"/>
  <c r="D341" i="8"/>
  <c r="I341" i="8"/>
  <c r="H341" i="8"/>
  <c r="G341" i="8"/>
  <c r="F341" i="8"/>
  <c r="E341" i="8"/>
  <c r="J237" i="8"/>
  <c r="F149" i="8"/>
  <c r="E149" i="8"/>
  <c r="D149" i="8"/>
  <c r="I149" i="8"/>
  <c r="G149" i="8"/>
  <c r="H149" i="8"/>
  <c r="F83" i="8"/>
  <c r="E83" i="8"/>
  <c r="D83" i="8"/>
  <c r="I83" i="8"/>
  <c r="H83" i="8"/>
  <c r="G83" i="8"/>
  <c r="D323" i="8"/>
  <c r="I323" i="8"/>
  <c r="H323" i="8"/>
  <c r="G323" i="8"/>
  <c r="E323" i="8"/>
  <c r="F323" i="8"/>
  <c r="D335" i="8"/>
  <c r="I335" i="8"/>
  <c r="H335" i="8"/>
  <c r="G335" i="8"/>
  <c r="F335" i="8"/>
  <c r="E335" i="8"/>
  <c r="J337" i="8"/>
  <c r="J223" i="8"/>
  <c r="J219" i="8"/>
  <c r="F131" i="8"/>
  <c r="E131" i="8"/>
  <c r="D131" i="8"/>
  <c r="I131" i="8"/>
  <c r="G131" i="8"/>
  <c r="H131" i="8"/>
  <c r="J141" i="8"/>
  <c r="F47" i="8"/>
  <c r="E47" i="8"/>
  <c r="D47" i="8"/>
  <c r="I47" i="8"/>
  <c r="H47" i="8"/>
  <c r="G47" i="8"/>
  <c r="J177" i="8"/>
  <c r="J289" i="8"/>
  <c r="J251" i="8"/>
  <c r="F101" i="8"/>
  <c r="E101" i="8"/>
  <c r="D101" i="8"/>
  <c r="I101" i="8"/>
  <c r="H101" i="8"/>
  <c r="G101" i="8"/>
  <c r="J213" i="8"/>
  <c r="J57" i="8"/>
  <c r="J87" i="8"/>
  <c r="F77" i="8"/>
  <c r="E77" i="8"/>
  <c r="D77" i="8"/>
  <c r="I77" i="8"/>
  <c r="H77" i="8"/>
  <c r="G77" i="8"/>
  <c r="D365" i="8"/>
  <c r="I365" i="8"/>
  <c r="H365" i="8"/>
  <c r="G365" i="8"/>
  <c r="F365" i="8"/>
  <c r="E365" i="8"/>
  <c r="D359" i="8"/>
  <c r="I359" i="8"/>
  <c r="H359" i="8"/>
  <c r="G359" i="8"/>
  <c r="F359" i="8"/>
  <c r="E359" i="8"/>
  <c r="D263" i="8"/>
  <c r="H263" i="8"/>
  <c r="G263" i="8"/>
  <c r="E263" i="8"/>
  <c r="I263" i="8"/>
  <c r="F263" i="8"/>
  <c r="J331" i="8"/>
  <c r="J123" i="8"/>
  <c r="D257" i="8"/>
  <c r="H257" i="8"/>
  <c r="G257" i="8"/>
  <c r="I257" i="8"/>
  <c r="F257" i="8"/>
  <c r="E257" i="8"/>
  <c r="F191" i="8"/>
  <c r="E191" i="8"/>
  <c r="D191" i="8"/>
  <c r="I191" i="8"/>
  <c r="H191" i="8"/>
  <c r="G191" i="8"/>
  <c r="J69" i="8"/>
  <c r="D353" i="8"/>
  <c r="I353" i="8"/>
  <c r="H353" i="8"/>
  <c r="G353" i="8"/>
  <c r="F353" i="8"/>
  <c r="E353" i="8"/>
  <c r="D299" i="8"/>
  <c r="I299" i="8"/>
  <c r="H299" i="8"/>
  <c r="G299" i="8"/>
  <c r="F299" i="8"/>
  <c r="E299" i="8"/>
  <c r="J225" i="8"/>
  <c r="F179" i="8"/>
  <c r="E179" i="8"/>
  <c r="D179" i="8"/>
  <c r="I179" i="8"/>
  <c r="H179" i="8"/>
  <c r="G179" i="8"/>
  <c r="J361" i="8"/>
  <c r="F197" i="8"/>
  <c r="E197" i="8"/>
  <c r="D197" i="8"/>
  <c r="I197" i="8"/>
  <c r="H197" i="8"/>
  <c r="G197" i="8"/>
  <c r="F161" i="8"/>
  <c r="E161" i="8"/>
  <c r="D161" i="8"/>
  <c r="I161" i="8"/>
  <c r="H161" i="8"/>
  <c r="G161" i="8"/>
  <c r="F143" i="8"/>
  <c r="E143" i="8"/>
  <c r="D143" i="8"/>
  <c r="I143" i="8"/>
  <c r="H143" i="8"/>
  <c r="G143" i="8"/>
  <c r="F125" i="8"/>
  <c r="E125" i="8"/>
  <c r="D125" i="8"/>
  <c r="I125" i="8"/>
  <c r="H125" i="8"/>
  <c r="G125" i="8"/>
  <c r="J75" i="8"/>
  <c r="F65" i="8"/>
  <c r="E65" i="8"/>
  <c r="D65" i="8"/>
  <c r="I65" i="8"/>
  <c r="H65" i="8"/>
  <c r="G65" i="8"/>
  <c r="J99" i="8"/>
  <c r="J63" i="8"/>
  <c r="J51" i="8"/>
  <c r="J339" i="7"/>
  <c r="J295" i="7"/>
  <c r="J273" i="7"/>
  <c r="J243" i="7"/>
  <c r="J297" i="7"/>
  <c r="I257" i="7"/>
  <c r="E257" i="7"/>
  <c r="G257" i="7"/>
  <c r="F257" i="7"/>
  <c r="D257" i="7"/>
  <c r="H257" i="7"/>
  <c r="I245" i="7"/>
  <c r="E245" i="7"/>
  <c r="G245" i="7"/>
  <c r="F245" i="7"/>
  <c r="D245" i="7"/>
  <c r="H245" i="7"/>
  <c r="J57" i="7"/>
  <c r="J33" i="7"/>
  <c r="J15" i="7"/>
  <c r="J345" i="7"/>
  <c r="J19" i="7"/>
  <c r="J47" i="7"/>
  <c r="J349" i="7"/>
  <c r="J319" i="7"/>
  <c r="J291" i="7"/>
  <c r="J289" i="7"/>
  <c r="F293" i="7"/>
  <c r="E293" i="7"/>
  <c r="I293" i="7"/>
  <c r="H293" i="7"/>
  <c r="G293" i="7"/>
  <c r="D293" i="7"/>
  <c r="J183" i="7"/>
  <c r="J105" i="7"/>
  <c r="J321" i="7"/>
  <c r="J361" i="7"/>
  <c r="J337" i="7"/>
  <c r="J307" i="7"/>
  <c r="J135" i="7"/>
  <c r="J27" i="7"/>
  <c r="J123" i="7"/>
  <c r="J31" i="7"/>
  <c r="J13" i="7"/>
  <c r="J325" i="7"/>
  <c r="J261" i="7"/>
  <c r="F365" i="7"/>
  <c r="E365" i="7"/>
  <c r="H365" i="7"/>
  <c r="G365" i="7"/>
  <c r="I365" i="7"/>
  <c r="I263" i="7"/>
  <c r="E263" i="7"/>
  <c r="G263" i="7"/>
  <c r="F263" i="7"/>
  <c r="D263" i="7"/>
  <c r="H263" i="7"/>
  <c r="I251" i="7"/>
  <c r="E251" i="7"/>
  <c r="F251" i="7"/>
  <c r="D251" i="7"/>
  <c r="H251" i="7"/>
  <c r="J327" i="7"/>
  <c r="J351" i="7"/>
  <c r="J313" i="7"/>
  <c r="J159" i="7"/>
  <c r="F281" i="7"/>
  <c r="H281" i="7"/>
  <c r="E281" i="7"/>
  <c r="D281" i="7"/>
  <c r="I281" i="7"/>
  <c r="G281" i="7"/>
  <c r="J343" i="7"/>
  <c r="J271" i="7"/>
  <c r="J195" i="7"/>
  <c r="J129" i="7"/>
  <c r="J21" i="7"/>
  <c r="J25" i="7"/>
  <c r="J287" i="7"/>
  <c r="J331" i="7"/>
  <c r="J363" i="7"/>
  <c r="J249" i="7"/>
  <c r="F275" i="7"/>
  <c r="E275" i="7"/>
  <c r="H275" i="7"/>
  <c r="G275" i="7"/>
  <c r="D275" i="7"/>
  <c r="I275" i="7"/>
  <c r="J283" i="7"/>
  <c r="J277" i="7"/>
  <c r="J285" i="7"/>
  <c r="J69" i="7"/>
  <c r="F269" i="7"/>
  <c r="E269" i="7"/>
  <c r="H269" i="7"/>
  <c r="I269" i="7"/>
  <c r="G269" i="7"/>
  <c r="D269" i="7"/>
  <c r="J147" i="7"/>
  <c r="E209" i="7"/>
  <c r="F209" i="7"/>
  <c r="D209" i="7"/>
  <c r="I209" i="7"/>
  <c r="H209" i="7"/>
  <c r="G209" i="7"/>
  <c r="J111" i="7"/>
  <c r="J361" i="6"/>
  <c r="J325" i="6"/>
  <c r="D287" i="6"/>
  <c r="I287" i="6"/>
  <c r="H287" i="6"/>
  <c r="F287" i="6"/>
  <c r="E287" i="6"/>
  <c r="G287" i="6"/>
  <c r="J321" i="6"/>
  <c r="J273" i="6"/>
  <c r="J249" i="6"/>
  <c r="J207" i="6"/>
  <c r="J351" i="6"/>
  <c r="J265" i="6"/>
  <c r="J205" i="6"/>
  <c r="J357" i="6"/>
  <c r="J313" i="6"/>
  <c r="J291" i="6"/>
  <c r="E173" i="6"/>
  <c r="D173" i="6"/>
  <c r="I173" i="6"/>
  <c r="H173" i="6"/>
  <c r="G173" i="6"/>
  <c r="F173" i="6"/>
  <c r="D245" i="6"/>
  <c r="F245" i="6"/>
  <c r="E245" i="6"/>
  <c r="I245" i="6"/>
  <c r="H245" i="6"/>
  <c r="G245" i="6"/>
  <c r="J355" i="6"/>
  <c r="J319" i="6"/>
  <c r="J283" i="6"/>
  <c r="D299" i="6"/>
  <c r="I299" i="6"/>
  <c r="H299" i="6"/>
  <c r="F299" i="6"/>
  <c r="E299" i="6"/>
  <c r="G299" i="6"/>
  <c r="J297" i="6"/>
  <c r="D221" i="6"/>
  <c r="F221" i="6"/>
  <c r="E221" i="6"/>
  <c r="I221" i="6"/>
  <c r="H221" i="6"/>
  <c r="G221" i="6"/>
  <c r="J349" i="6"/>
  <c r="J309" i="6"/>
  <c r="D293" i="6"/>
  <c r="I293" i="6"/>
  <c r="H293" i="6"/>
  <c r="F293" i="6"/>
  <c r="G293" i="6"/>
  <c r="E293" i="6"/>
  <c r="J247" i="6"/>
  <c r="J341" i="6"/>
  <c r="J277" i="6"/>
  <c r="J267" i="6"/>
  <c r="J363" i="6"/>
  <c r="J339" i="6"/>
  <c r="J213" i="6"/>
  <c r="J137" i="6"/>
  <c r="J343" i="6"/>
  <c r="J315" i="6"/>
  <c r="D281" i="6"/>
  <c r="I281" i="6"/>
  <c r="H281" i="6"/>
  <c r="F281" i="6"/>
  <c r="G281" i="6"/>
  <c r="E281" i="6"/>
  <c r="D257" i="6"/>
  <c r="H257" i="6"/>
  <c r="G257" i="6"/>
  <c r="F257" i="6"/>
  <c r="E257" i="6"/>
  <c r="I257" i="6"/>
  <c r="E161" i="6"/>
  <c r="D161" i="6"/>
  <c r="I161" i="6"/>
  <c r="H161" i="6"/>
  <c r="G161" i="6"/>
  <c r="F161" i="6"/>
  <c r="J337" i="6"/>
  <c r="J223" i="6"/>
  <c r="J261" i="6"/>
  <c r="J271" i="6"/>
  <c r="D275" i="6"/>
  <c r="I275" i="6"/>
  <c r="H275" i="6"/>
  <c r="F275" i="6"/>
  <c r="G275" i="6"/>
  <c r="E275" i="6"/>
  <c r="J345" i="6"/>
  <c r="D365" i="6"/>
  <c r="I365" i="6"/>
  <c r="H365" i="6"/>
  <c r="F365" i="6"/>
  <c r="E365" i="6"/>
  <c r="G365" i="6"/>
  <c r="J379" i="6"/>
  <c r="J331" i="6"/>
  <c r="D383" i="6"/>
  <c r="I383" i="6"/>
  <c r="H383" i="6"/>
  <c r="F383" i="6"/>
  <c r="E383" i="6"/>
  <c r="G383" i="6"/>
  <c r="J333" i="6"/>
  <c r="D269" i="6"/>
  <c r="I269" i="6"/>
  <c r="H269" i="6"/>
  <c r="F269" i="6"/>
  <c r="E269" i="6"/>
  <c r="G269" i="6"/>
  <c r="J381" i="6"/>
  <c r="J327" i="6"/>
  <c r="E185" i="6"/>
  <c r="D185" i="6"/>
  <c r="I185" i="6"/>
  <c r="H185" i="6"/>
  <c r="G185" i="6"/>
  <c r="F185" i="6"/>
  <c r="J295" i="6"/>
  <c r="D263" i="6"/>
  <c r="F263" i="6"/>
  <c r="E263" i="6"/>
  <c r="I263" i="6"/>
  <c r="H263" i="6"/>
  <c r="G263" i="6"/>
  <c r="J353" i="6"/>
  <c r="J295" i="5"/>
  <c r="E281" i="5"/>
  <c r="F281" i="5"/>
  <c r="H281" i="5"/>
  <c r="J232" i="5"/>
  <c r="G233" i="5" s="1"/>
  <c r="H227" i="5"/>
  <c r="F227" i="5"/>
  <c r="I227" i="5"/>
  <c r="J223" i="5"/>
  <c r="G227" i="5"/>
  <c r="J211" i="5"/>
  <c r="J201" i="5"/>
  <c r="G167" i="5"/>
  <c r="F173" i="5"/>
  <c r="J169" i="5"/>
  <c r="J157" i="5"/>
  <c r="J151" i="5"/>
  <c r="J133" i="5"/>
  <c r="F119" i="5"/>
  <c r="D119" i="5"/>
  <c r="J109" i="5"/>
  <c r="J99" i="5"/>
  <c r="J81" i="5"/>
  <c r="J57" i="5"/>
  <c r="F37" i="5"/>
  <c r="J45" i="5"/>
  <c r="J40" i="5"/>
  <c r="D41" i="5" s="1"/>
  <c r="G37" i="5"/>
  <c r="D37" i="5"/>
  <c r="I37" i="5"/>
  <c r="H37" i="5"/>
  <c r="I303" i="5"/>
  <c r="H303" i="5"/>
  <c r="G303" i="5"/>
  <c r="D303" i="5"/>
  <c r="F303" i="5"/>
  <c r="E303" i="5"/>
  <c r="G347" i="5"/>
  <c r="E347" i="5"/>
  <c r="D347" i="5"/>
  <c r="F347" i="5"/>
  <c r="H347" i="5"/>
  <c r="I347" i="5"/>
  <c r="F209" i="5"/>
  <c r="I209" i="5"/>
  <c r="E209" i="5"/>
  <c r="D209" i="5"/>
  <c r="H209" i="5"/>
  <c r="G209" i="5"/>
  <c r="I161" i="5"/>
  <c r="H161" i="5"/>
  <c r="G161" i="5"/>
  <c r="F161" i="5"/>
  <c r="E161" i="5"/>
  <c r="D161" i="5"/>
  <c r="F203" i="5"/>
  <c r="I203" i="5"/>
  <c r="H203" i="5"/>
  <c r="G203" i="5"/>
  <c r="E203" i="5"/>
  <c r="D203" i="5"/>
  <c r="I101" i="5"/>
  <c r="G101" i="5"/>
  <c r="H101" i="5"/>
  <c r="F101" i="5"/>
  <c r="E101" i="5"/>
  <c r="D101" i="5"/>
  <c r="I83" i="5"/>
  <c r="G83" i="5"/>
  <c r="H83" i="5"/>
  <c r="F83" i="5"/>
  <c r="E83" i="5"/>
  <c r="D83" i="5"/>
  <c r="I65" i="5"/>
  <c r="G65" i="5"/>
  <c r="H65" i="5"/>
  <c r="F65" i="5"/>
  <c r="E65" i="5"/>
  <c r="D65" i="5"/>
  <c r="I47" i="5"/>
  <c r="G47" i="5"/>
  <c r="H47" i="5"/>
  <c r="F47" i="5"/>
  <c r="E47" i="5"/>
  <c r="D47" i="5"/>
  <c r="J355" i="5"/>
  <c r="G335" i="5"/>
  <c r="E335" i="5"/>
  <c r="D335" i="5"/>
  <c r="F335" i="5"/>
  <c r="I335" i="5"/>
  <c r="H335" i="5"/>
  <c r="I231" i="5"/>
  <c r="G231" i="5"/>
  <c r="D231" i="5"/>
  <c r="H231" i="5"/>
  <c r="F231" i="5"/>
  <c r="E231" i="5"/>
  <c r="J271" i="5"/>
  <c r="G263" i="5"/>
  <c r="D263" i="5"/>
  <c r="I263" i="5"/>
  <c r="H263" i="5"/>
  <c r="E263" i="5"/>
  <c r="F263" i="5"/>
  <c r="G329" i="5"/>
  <c r="I329" i="5"/>
  <c r="H329" i="5"/>
  <c r="F329" i="5"/>
  <c r="E329" i="5"/>
  <c r="D329" i="5"/>
  <c r="G317" i="5"/>
  <c r="I317" i="5"/>
  <c r="H317" i="5"/>
  <c r="F317" i="5"/>
  <c r="D317" i="5"/>
  <c r="E317" i="5"/>
  <c r="J235" i="5"/>
  <c r="F179" i="5"/>
  <c r="I179" i="5"/>
  <c r="H179" i="5"/>
  <c r="D179" i="5"/>
  <c r="E179" i="5"/>
  <c r="G179" i="5"/>
  <c r="I149" i="5"/>
  <c r="H149" i="5"/>
  <c r="G149" i="5"/>
  <c r="F149" i="5"/>
  <c r="E149" i="5"/>
  <c r="D149" i="5"/>
  <c r="F191" i="5"/>
  <c r="I191" i="5"/>
  <c r="E191" i="5"/>
  <c r="D191" i="5"/>
  <c r="H191" i="5"/>
  <c r="G191" i="5"/>
  <c r="J171" i="5"/>
  <c r="J139" i="5"/>
  <c r="J97" i="5"/>
  <c r="J79" i="5"/>
  <c r="J61" i="5"/>
  <c r="J43" i="5"/>
  <c r="F197" i="5"/>
  <c r="I197" i="5"/>
  <c r="H197" i="5"/>
  <c r="G197" i="5"/>
  <c r="E197" i="5"/>
  <c r="D197" i="5"/>
  <c r="I353" i="5"/>
  <c r="H353" i="5"/>
  <c r="G353" i="5"/>
  <c r="D353" i="5"/>
  <c r="E353" i="5"/>
  <c r="F353" i="5"/>
  <c r="E301" i="5"/>
  <c r="I301" i="5"/>
  <c r="H301" i="5"/>
  <c r="D301" i="5"/>
  <c r="G301" i="5"/>
  <c r="F301" i="5"/>
  <c r="G323" i="5"/>
  <c r="E323" i="5"/>
  <c r="D323" i="5"/>
  <c r="H323" i="5"/>
  <c r="I323" i="5"/>
  <c r="F323" i="5"/>
  <c r="G311" i="5"/>
  <c r="E311" i="5"/>
  <c r="D311" i="5"/>
  <c r="I311" i="5"/>
  <c r="H311" i="5"/>
  <c r="F311" i="5"/>
  <c r="J213" i="5"/>
  <c r="I137" i="5"/>
  <c r="H137" i="5"/>
  <c r="G137" i="5"/>
  <c r="F137" i="5"/>
  <c r="E137" i="5"/>
  <c r="D137" i="5"/>
  <c r="I95" i="5"/>
  <c r="G95" i="5"/>
  <c r="H95" i="5"/>
  <c r="F95" i="5"/>
  <c r="E95" i="5"/>
  <c r="D95" i="5"/>
  <c r="I77" i="5"/>
  <c r="G77" i="5"/>
  <c r="H77" i="5"/>
  <c r="F77" i="5"/>
  <c r="E77" i="5"/>
  <c r="D77" i="5"/>
  <c r="I59" i="5"/>
  <c r="G59" i="5"/>
  <c r="H59" i="5"/>
  <c r="F59" i="5"/>
  <c r="E59" i="5"/>
  <c r="D59" i="5"/>
  <c r="J283" i="5"/>
  <c r="I125" i="5"/>
  <c r="H125" i="5"/>
  <c r="G125" i="5"/>
  <c r="F125" i="5"/>
  <c r="E125" i="5"/>
  <c r="D125" i="5"/>
  <c r="J127" i="5"/>
  <c r="J91" i="5"/>
  <c r="J73" i="5"/>
  <c r="J55" i="5"/>
  <c r="J313" i="5"/>
  <c r="J247" i="5"/>
  <c r="J205" i="5"/>
  <c r="G239" i="5"/>
  <c r="D239" i="5"/>
  <c r="I239" i="5"/>
  <c r="F239" i="5"/>
  <c r="E239" i="5"/>
  <c r="H239" i="5"/>
  <c r="G245" i="5"/>
  <c r="H245" i="5"/>
  <c r="E245" i="5"/>
  <c r="I245" i="5"/>
  <c r="F245" i="5"/>
  <c r="D245" i="5"/>
  <c r="I113" i="5"/>
  <c r="H113" i="5"/>
  <c r="G113" i="5"/>
  <c r="F113" i="5"/>
  <c r="E113" i="5"/>
  <c r="D113" i="5"/>
  <c r="J115" i="5"/>
  <c r="I89" i="5"/>
  <c r="G89" i="5"/>
  <c r="H89" i="5"/>
  <c r="F89" i="5"/>
  <c r="E89" i="5"/>
  <c r="D89" i="5"/>
  <c r="I71" i="5"/>
  <c r="G71" i="5"/>
  <c r="H71" i="5"/>
  <c r="F71" i="5"/>
  <c r="E71" i="5"/>
  <c r="D71" i="5"/>
  <c r="I53" i="5"/>
  <c r="G53" i="5"/>
  <c r="H53" i="5"/>
  <c r="F53" i="5"/>
  <c r="E53" i="5"/>
  <c r="D53" i="5"/>
  <c r="I365" i="5"/>
  <c r="H365" i="5"/>
  <c r="G365" i="5"/>
  <c r="D365" i="5"/>
  <c r="F365" i="5"/>
  <c r="E365" i="5"/>
  <c r="J379" i="5"/>
  <c r="G299" i="5"/>
  <c r="D299" i="5"/>
  <c r="I299" i="5"/>
  <c r="E299" i="5"/>
  <c r="F299" i="5"/>
  <c r="H299" i="5"/>
  <c r="J259" i="5"/>
  <c r="G287" i="5"/>
  <c r="D287" i="5"/>
  <c r="I287" i="5"/>
  <c r="H287" i="5"/>
  <c r="E287" i="5"/>
  <c r="F287" i="5"/>
  <c r="J177" i="5"/>
  <c r="E229" i="5"/>
  <c r="I229" i="5"/>
  <c r="G229" i="5"/>
  <c r="F229" i="5"/>
  <c r="D229" i="5"/>
  <c r="H229" i="5"/>
  <c r="E39" i="5"/>
  <c r="I39" i="5"/>
  <c r="D39" i="5"/>
  <c r="F39" i="5"/>
  <c r="H39" i="5"/>
  <c r="G39" i="5"/>
  <c r="J307" i="5"/>
  <c r="J189" i="5"/>
  <c r="J199" i="5"/>
  <c r="G341" i="5"/>
  <c r="I341" i="5"/>
  <c r="H341" i="5"/>
  <c r="F341" i="5"/>
  <c r="E341" i="5"/>
  <c r="D341" i="5"/>
  <c r="J217" i="5"/>
  <c r="J163" i="5"/>
  <c r="J103" i="5"/>
  <c r="J85" i="5"/>
  <c r="J67" i="5"/>
  <c r="J49" i="5"/>
  <c r="J187" i="5"/>
  <c r="J131" i="12" l="1"/>
  <c r="J281" i="10"/>
  <c r="J245" i="15"/>
  <c r="J77" i="12"/>
  <c r="J173" i="13"/>
  <c r="J71" i="13"/>
  <c r="J203" i="14"/>
  <c r="J269" i="14"/>
  <c r="J161" i="7"/>
  <c r="I11" i="9"/>
  <c r="G11" i="12"/>
  <c r="H11" i="16"/>
  <c r="G11" i="16"/>
  <c r="H11" i="9"/>
  <c r="J101" i="13"/>
  <c r="J83" i="9"/>
  <c r="H11" i="15"/>
  <c r="F11" i="16"/>
  <c r="J107" i="12"/>
  <c r="J89" i="10"/>
  <c r="J149" i="13"/>
  <c r="D11" i="9"/>
  <c r="D11" i="15"/>
  <c r="J197" i="13"/>
  <c r="J179" i="12"/>
  <c r="J149" i="12"/>
  <c r="J257" i="12"/>
  <c r="F233" i="10"/>
  <c r="G233" i="10"/>
  <c r="E233" i="10"/>
  <c r="H233" i="10"/>
  <c r="G11" i="15"/>
  <c r="F11" i="15"/>
  <c r="D11" i="16"/>
  <c r="I11" i="16"/>
  <c r="E299" i="13"/>
  <c r="G11" i="9"/>
  <c r="E11" i="9"/>
  <c r="J215" i="9"/>
  <c r="H233" i="12"/>
  <c r="E233" i="12"/>
  <c r="G233" i="12"/>
  <c r="I233" i="12"/>
  <c r="F11" i="12"/>
  <c r="F233" i="12"/>
  <c r="E11" i="12"/>
  <c r="D11" i="12"/>
  <c r="I11" i="17"/>
  <c r="G11" i="17"/>
  <c r="E11" i="17"/>
  <c r="D11" i="13"/>
  <c r="J173" i="9"/>
  <c r="J83" i="17"/>
  <c r="H11" i="17"/>
  <c r="D11" i="17"/>
  <c r="G299" i="13"/>
  <c r="E11" i="13"/>
  <c r="I11" i="12"/>
  <c r="J83" i="12"/>
  <c r="I233" i="10"/>
  <c r="J365" i="17"/>
  <c r="F366" i="17" s="1"/>
  <c r="J23" i="16"/>
  <c r="F11" i="13"/>
  <c r="G11" i="13"/>
  <c r="H11" i="13"/>
  <c r="J107" i="17"/>
  <c r="J155" i="12"/>
  <c r="J89" i="12"/>
  <c r="J263" i="11"/>
  <c r="J77" i="11"/>
  <c r="J53" i="11"/>
  <c r="J47" i="11"/>
  <c r="J203" i="10"/>
  <c r="J143" i="10"/>
  <c r="J155" i="8"/>
  <c r="J119" i="8"/>
  <c r="J131" i="6"/>
  <c r="J137" i="17"/>
  <c r="J113" i="17"/>
  <c r="J191" i="17"/>
  <c r="J311" i="11"/>
  <c r="F299" i="13"/>
  <c r="H299" i="13"/>
  <c r="G299" i="12"/>
  <c r="D299" i="12"/>
  <c r="I299" i="12"/>
  <c r="E299" i="12"/>
  <c r="H299" i="12"/>
  <c r="J373" i="8"/>
  <c r="J375" i="16"/>
  <c r="F11" i="11"/>
  <c r="G11" i="11"/>
  <c r="I11" i="11"/>
  <c r="E11" i="11"/>
  <c r="H11" i="11"/>
  <c r="J373" i="14"/>
  <c r="J373" i="13"/>
  <c r="J376" i="11"/>
  <c r="H377" i="11" s="1"/>
  <c r="I238" i="8"/>
  <c r="I232" i="8" s="1"/>
  <c r="I376" i="8" s="1"/>
  <c r="H238" i="8"/>
  <c r="H232" i="8" s="1"/>
  <c r="H376" i="8" s="1"/>
  <c r="G238" i="8"/>
  <c r="G232" i="8" s="1"/>
  <c r="G376" i="8" s="1"/>
  <c r="F238" i="8"/>
  <c r="F232" i="8" s="1"/>
  <c r="F376" i="8" s="1"/>
  <c r="E238" i="8"/>
  <c r="E232" i="8" s="1"/>
  <c r="D238" i="8"/>
  <c r="J347" i="11"/>
  <c r="J209" i="11"/>
  <c r="J95" i="11"/>
  <c r="J269" i="11"/>
  <c r="J197" i="9"/>
  <c r="J374" i="12"/>
  <c r="D233" i="11"/>
  <c r="F233" i="11"/>
  <c r="I233" i="11"/>
  <c r="H233" i="11"/>
  <c r="G233" i="11"/>
  <c r="E233" i="11"/>
  <c r="F238" i="14"/>
  <c r="F232" i="14" s="1"/>
  <c r="F376" i="14" s="1"/>
  <c r="E238" i="14"/>
  <c r="E232" i="14" s="1"/>
  <c r="D238" i="14"/>
  <c r="I238" i="14"/>
  <c r="I232" i="14" s="1"/>
  <c r="I376" i="14" s="1"/>
  <c r="G238" i="14"/>
  <c r="G232" i="14" s="1"/>
  <c r="G376" i="14" s="1"/>
  <c r="H238" i="14"/>
  <c r="H232" i="14" s="1"/>
  <c r="H376" i="14" s="1"/>
  <c r="D238" i="17"/>
  <c r="H238" i="17"/>
  <c r="H232" i="17" s="1"/>
  <c r="H376" i="17" s="1"/>
  <c r="I238" i="17"/>
  <c r="I232" i="17" s="1"/>
  <c r="I376" i="17" s="1"/>
  <c r="G238" i="17"/>
  <c r="G232" i="17" s="1"/>
  <c r="G376" i="17" s="1"/>
  <c r="E238" i="17"/>
  <c r="E232" i="17" s="1"/>
  <c r="E376" i="17" s="1"/>
  <c r="F238" i="17"/>
  <c r="F232" i="17" s="1"/>
  <c r="F376" i="17" s="1"/>
  <c r="J173" i="14"/>
  <c r="J329" i="17"/>
  <c r="E297" i="13"/>
  <c r="D297" i="13"/>
  <c r="H297" i="13"/>
  <c r="F297" i="13"/>
  <c r="I297" i="13"/>
  <c r="G297" i="13"/>
  <c r="J179" i="17"/>
  <c r="J197" i="7"/>
  <c r="J101" i="16"/>
  <c r="J221" i="7"/>
  <c r="J347" i="13"/>
  <c r="J119" i="9"/>
  <c r="J101" i="12"/>
  <c r="J373" i="10"/>
  <c r="D376" i="12"/>
  <c r="J376" i="12" s="1"/>
  <c r="I297" i="12"/>
  <c r="D297" i="12"/>
  <c r="G297" i="12"/>
  <c r="H297" i="12"/>
  <c r="F297" i="12"/>
  <c r="E297" i="12"/>
  <c r="H238" i="13"/>
  <c r="H232" i="13" s="1"/>
  <c r="H376" i="13" s="1"/>
  <c r="G238" i="13"/>
  <c r="G232" i="13" s="1"/>
  <c r="G376" i="13" s="1"/>
  <c r="F238" i="13"/>
  <c r="F232" i="13" s="1"/>
  <c r="F376" i="13" s="1"/>
  <c r="E238" i="13"/>
  <c r="E232" i="13" s="1"/>
  <c r="E376" i="13" s="1"/>
  <c r="D238" i="13"/>
  <c r="I238" i="13"/>
  <c r="I232" i="13" s="1"/>
  <c r="I376" i="13" s="1"/>
  <c r="J317" i="17"/>
  <c r="J113" i="12"/>
  <c r="J245" i="8"/>
  <c r="J373" i="12"/>
  <c r="J375" i="17"/>
  <c r="J373" i="9"/>
  <c r="J374" i="13"/>
  <c r="J263" i="9"/>
  <c r="J287" i="11"/>
  <c r="J59" i="11"/>
  <c r="J29" i="11"/>
  <c r="J83" i="13"/>
  <c r="F259" i="4"/>
  <c r="F173" i="4"/>
  <c r="I215" i="4"/>
  <c r="J95" i="15"/>
  <c r="D238" i="15"/>
  <c r="H238" i="15"/>
  <c r="H232" i="15" s="1"/>
  <c r="H376" i="15" s="1"/>
  <c r="I238" i="15"/>
  <c r="I232" i="15" s="1"/>
  <c r="I376" i="15" s="1"/>
  <c r="E238" i="15"/>
  <c r="E232" i="15" s="1"/>
  <c r="E376" i="15" s="1"/>
  <c r="G238" i="15"/>
  <c r="G232" i="15" s="1"/>
  <c r="G376" i="15" s="1"/>
  <c r="F238" i="15"/>
  <c r="F232" i="15" s="1"/>
  <c r="F376" i="15" s="1"/>
  <c r="I305" i="4"/>
  <c r="J281" i="15"/>
  <c r="I281" i="4"/>
  <c r="E293" i="4"/>
  <c r="J373" i="15"/>
  <c r="H143" i="4"/>
  <c r="E221" i="4"/>
  <c r="D261" i="4"/>
  <c r="E299" i="4"/>
  <c r="G203" i="4"/>
  <c r="F227" i="4"/>
  <c r="E317" i="4"/>
  <c r="H437" i="4"/>
  <c r="J131" i="15"/>
  <c r="J317" i="15"/>
  <c r="E67" i="4"/>
  <c r="H89" i="4"/>
  <c r="J373" i="16"/>
  <c r="J317" i="11"/>
  <c r="I305" i="11"/>
  <c r="E305" i="11"/>
  <c r="D305" i="11"/>
  <c r="F305" i="11"/>
  <c r="G305" i="11"/>
  <c r="H305" i="11"/>
  <c r="J251" i="11"/>
  <c r="J365" i="11"/>
  <c r="J239" i="11"/>
  <c r="J227" i="11"/>
  <c r="J185" i="11"/>
  <c r="J221" i="11"/>
  <c r="J173" i="11"/>
  <c r="J179" i="11"/>
  <c r="J89" i="11"/>
  <c r="J23" i="11"/>
  <c r="J71" i="11"/>
  <c r="J353" i="11"/>
  <c r="J113" i="11"/>
  <c r="J131" i="11"/>
  <c r="J101" i="11"/>
  <c r="J197" i="11"/>
  <c r="J167" i="11"/>
  <c r="J143" i="11"/>
  <c r="J119" i="11"/>
  <c r="J257" i="11"/>
  <c r="J35" i="11"/>
  <c r="J323" i="11"/>
  <c r="J125" i="11"/>
  <c r="J191" i="11"/>
  <c r="J161" i="11"/>
  <c r="J203" i="11"/>
  <c r="J65" i="11"/>
  <c r="J17" i="11"/>
  <c r="J359" i="11"/>
  <c r="J83" i="11"/>
  <c r="J137" i="11"/>
  <c r="J107" i="11"/>
  <c r="J293" i="11"/>
  <c r="J245" i="11"/>
  <c r="J155" i="11"/>
  <c r="J149" i="11"/>
  <c r="J215" i="11"/>
  <c r="J335" i="11"/>
  <c r="J341" i="11"/>
  <c r="J299" i="11"/>
  <c r="J281" i="11"/>
  <c r="H365" i="4"/>
  <c r="E353" i="4"/>
  <c r="D305" i="17"/>
  <c r="J119" i="16"/>
  <c r="F238" i="16"/>
  <c r="E238" i="16"/>
  <c r="D238" i="16"/>
  <c r="H238" i="16"/>
  <c r="G238" i="16"/>
  <c r="I238" i="16"/>
  <c r="G305" i="15"/>
  <c r="E305" i="14"/>
  <c r="J267" i="4"/>
  <c r="J59" i="14"/>
  <c r="E238" i="9"/>
  <c r="E232" i="9" s="1"/>
  <c r="E376" i="9" s="1"/>
  <c r="D238" i="9"/>
  <c r="G238" i="9"/>
  <c r="G232" i="9" s="1"/>
  <c r="G376" i="9" s="1"/>
  <c r="F238" i="9"/>
  <c r="F232" i="9" s="1"/>
  <c r="F376" i="9" s="1"/>
  <c r="I238" i="9"/>
  <c r="I232" i="9" s="1"/>
  <c r="I376" i="9" s="1"/>
  <c r="H238" i="9"/>
  <c r="H232" i="9" s="1"/>
  <c r="H376" i="9" s="1"/>
  <c r="J65" i="9"/>
  <c r="I232" i="7"/>
  <c r="H232" i="7"/>
  <c r="G232" i="7"/>
  <c r="F232" i="7"/>
  <c r="E232" i="7"/>
  <c r="I238" i="6"/>
  <c r="H238" i="6"/>
  <c r="G238" i="6"/>
  <c r="F238" i="6"/>
  <c r="E238" i="6"/>
  <c r="D238" i="6"/>
  <c r="J227" i="7"/>
  <c r="J203" i="17"/>
  <c r="J17" i="16"/>
  <c r="J185" i="7"/>
  <c r="J359" i="17"/>
  <c r="J251" i="17"/>
  <c r="J383" i="17"/>
  <c r="J83" i="6"/>
  <c r="J71" i="6"/>
  <c r="J287" i="15"/>
  <c r="J119" i="17"/>
  <c r="J71" i="8"/>
  <c r="J221" i="16"/>
  <c r="J101" i="6"/>
  <c r="J209" i="13"/>
  <c r="J215" i="6"/>
  <c r="J167" i="6"/>
  <c r="J107" i="7"/>
  <c r="J311" i="8"/>
  <c r="J47" i="10"/>
  <c r="J119" i="14"/>
  <c r="J185" i="15"/>
  <c r="J155" i="9"/>
  <c r="J215" i="16"/>
  <c r="J53" i="12"/>
  <c r="J53" i="7"/>
  <c r="J185" i="13"/>
  <c r="J53" i="10"/>
  <c r="J275" i="16"/>
  <c r="J155" i="17"/>
  <c r="J251" i="5"/>
  <c r="J257" i="5"/>
  <c r="J257" i="15"/>
  <c r="J113" i="7"/>
  <c r="J209" i="8"/>
  <c r="J299" i="7"/>
  <c r="J137" i="8"/>
  <c r="J227" i="6"/>
  <c r="J269" i="5"/>
  <c r="H353" i="4"/>
  <c r="I353" i="4"/>
  <c r="J47" i="15"/>
  <c r="J311" i="15"/>
  <c r="J137" i="15"/>
  <c r="G353" i="4"/>
  <c r="F353" i="4"/>
  <c r="J335" i="14"/>
  <c r="J125" i="14"/>
  <c r="J209" i="14"/>
  <c r="J143" i="14"/>
  <c r="I221" i="4"/>
  <c r="H221" i="4"/>
  <c r="J59" i="10"/>
  <c r="J107" i="10"/>
  <c r="J287" i="10"/>
  <c r="J113" i="10"/>
  <c r="J83" i="10"/>
  <c r="J125" i="10"/>
  <c r="J311" i="10"/>
  <c r="G299" i="4"/>
  <c r="J269" i="9"/>
  <c r="J179" i="9"/>
  <c r="F299" i="4"/>
  <c r="J47" i="9"/>
  <c r="H299" i="4"/>
  <c r="I299" i="4"/>
  <c r="D299" i="4"/>
  <c r="J101" i="7"/>
  <c r="J261" i="4"/>
  <c r="J119" i="7"/>
  <c r="J107" i="5"/>
  <c r="E281" i="4"/>
  <c r="E305" i="4"/>
  <c r="J293" i="5"/>
  <c r="J143" i="5"/>
  <c r="J279" i="4"/>
  <c r="J131" i="5"/>
  <c r="J185" i="5"/>
  <c r="J283" i="4"/>
  <c r="J313" i="4"/>
  <c r="I293" i="4"/>
  <c r="J295" i="4"/>
  <c r="J291" i="4"/>
  <c r="J277" i="4"/>
  <c r="J297" i="4"/>
  <c r="J271" i="4"/>
  <c r="E311" i="4"/>
  <c r="D311" i="4"/>
  <c r="H311" i="4"/>
  <c r="F311" i="4"/>
  <c r="G311" i="4"/>
  <c r="I311" i="4"/>
  <c r="J319" i="4"/>
  <c r="E323" i="4"/>
  <c r="H323" i="4"/>
  <c r="D323" i="4"/>
  <c r="I323" i="4"/>
  <c r="F323" i="4"/>
  <c r="G323" i="4"/>
  <c r="J321" i="4"/>
  <c r="J309" i="4"/>
  <c r="J315" i="4"/>
  <c r="D317" i="4"/>
  <c r="F317" i="4"/>
  <c r="G317" i="4"/>
  <c r="H317" i="4"/>
  <c r="E287" i="4"/>
  <c r="D287" i="4"/>
  <c r="H287" i="4"/>
  <c r="G287" i="4"/>
  <c r="I287" i="4"/>
  <c r="F287" i="4"/>
  <c r="I317" i="4"/>
  <c r="D305" i="4"/>
  <c r="F305" i="4"/>
  <c r="G305" i="4"/>
  <c r="H305" i="4"/>
  <c r="J303" i="4"/>
  <c r="I209" i="4"/>
  <c r="E209" i="4"/>
  <c r="D209" i="4"/>
  <c r="G209" i="4"/>
  <c r="H209" i="4"/>
  <c r="F209" i="4"/>
  <c r="J285" i="4"/>
  <c r="J301" i="4"/>
  <c r="E275" i="4"/>
  <c r="D275" i="4"/>
  <c r="H275" i="4"/>
  <c r="F275" i="4"/>
  <c r="I275" i="4"/>
  <c r="G275" i="4"/>
  <c r="D293" i="4"/>
  <c r="F293" i="4"/>
  <c r="G293" i="4"/>
  <c r="H293" i="4"/>
  <c r="J289" i="4"/>
  <c r="D281" i="4"/>
  <c r="G281" i="4"/>
  <c r="F281" i="4"/>
  <c r="H281" i="4"/>
  <c r="D227" i="4"/>
  <c r="I227" i="4"/>
  <c r="G227" i="4"/>
  <c r="E227" i="4"/>
  <c r="J273" i="4"/>
  <c r="J307" i="4"/>
  <c r="G437" i="4"/>
  <c r="D437" i="4"/>
  <c r="D259" i="4"/>
  <c r="F203" i="4"/>
  <c r="D203" i="4"/>
  <c r="I203" i="4"/>
  <c r="E203" i="4"/>
  <c r="F233" i="4"/>
  <c r="G233" i="4"/>
  <c r="D233" i="4"/>
  <c r="I233" i="4"/>
  <c r="E233" i="4"/>
  <c r="D215" i="4"/>
  <c r="E215" i="4"/>
  <c r="G221" i="4"/>
  <c r="D221" i="4"/>
  <c r="D179" i="4"/>
  <c r="E179" i="4"/>
  <c r="I179" i="4"/>
  <c r="G179" i="4"/>
  <c r="F179" i="4"/>
  <c r="D197" i="4"/>
  <c r="H197" i="4"/>
  <c r="E197" i="4"/>
  <c r="I197" i="4"/>
  <c r="F197" i="4"/>
  <c r="G197" i="4"/>
  <c r="D185" i="4"/>
  <c r="I185" i="4"/>
  <c r="E185" i="4"/>
  <c r="G185" i="4"/>
  <c r="F185" i="4"/>
  <c r="D191" i="4"/>
  <c r="E191" i="4"/>
  <c r="I191" i="4"/>
  <c r="F191" i="4"/>
  <c r="D167" i="4"/>
  <c r="E167" i="4"/>
  <c r="I167" i="4"/>
  <c r="G167" i="4"/>
  <c r="F167" i="4"/>
  <c r="D173" i="4"/>
  <c r="E173" i="4"/>
  <c r="I173" i="4"/>
  <c r="G173" i="4"/>
  <c r="D155" i="4"/>
  <c r="E155" i="4"/>
  <c r="I155" i="4"/>
  <c r="G155" i="4"/>
  <c r="F155" i="4"/>
  <c r="D119" i="4"/>
  <c r="H119" i="4"/>
  <c r="E119" i="4"/>
  <c r="I119" i="4"/>
  <c r="F119" i="4"/>
  <c r="G119" i="4"/>
  <c r="D113" i="4"/>
  <c r="E113" i="4"/>
  <c r="H113" i="4"/>
  <c r="I113" i="4"/>
  <c r="G113" i="4"/>
  <c r="F113" i="4"/>
  <c r="H131" i="4"/>
  <c r="E131" i="4"/>
  <c r="D131" i="4"/>
  <c r="I131" i="4"/>
  <c r="G131" i="4"/>
  <c r="F131" i="4"/>
  <c r="D161" i="4"/>
  <c r="I161" i="4"/>
  <c r="E161" i="4"/>
  <c r="F161" i="4"/>
  <c r="G161" i="4"/>
  <c r="D143" i="4"/>
  <c r="E143" i="4"/>
  <c r="I143" i="4"/>
  <c r="G143" i="4"/>
  <c r="F143" i="4"/>
  <c r="E149" i="4"/>
  <c r="I149" i="4"/>
  <c r="D149" i="4"/>
  <c r="G149" i="4"/>
  <c r="F149" i="4"/>
  <c r="D125" i="4"/>
  <c r="E125" i="4"/>
  <c r="I125" i="4"/>
  <c r="F125" i="4"/>
  <c r="G125" i="4"/>
  <c r="D137" i="4"/>
  <c r="I137" i="4"/>
  <c r="E137" i="4"/>
  <c r="F137" i="4"/>
  <c r="G137" i="4"/>
  <c r="F101" i="4"/>
  <c r="I101" i="4"/>
  <c r="G101" i="4"/>
  <c r="D101" i="4"/>
  <c r="H101" i="4"/>
  <c r="E101" i="4"/>
  <c r="F95" i="4"/>
  <c r="E95" i="4"/>
  <c r="D95" i="4"/>
  <c r="I95" i="4"/>
  <c r="G95" i="4"/>
  <c r="F107" i="4"/>
  <c r="I107" i="4"/>
  <c r="E107" i="4"/>
  <c r="D107" i="4"/>
  <c r="G107" i="4"/>
  <c r="E89" i="4"/>
  <c r="D89" i="4"/>
  <c r="I89" i="4"/>
  <c r="G89" i="4"/>
  <c r="F89" i="4"/>
  <c r="F83" i="4"/>
  <c r="I83" i="4"/>
  <c r="G83" i="4"/>
  <c r="D83" i="4"/>
  <c r="H83" i="4"/>
  <c r="E83" i="4"/>
  <c r="D77" i="4"/>
  <c r="E77" i="4"/>
  <c r="F77" i="4"/>
  <c r="I77" i="4"/>
  <c r="H77" i="4"/>
  <c r="G77" i="4"/>
  <c r="J107" i="4"/>
  <c r="J143" i="4"/>
  <c r="J119" i="4"/>
  <c r="J137" i="4"/>
  <c r="J89" i="4"/>
  <c r="D69" i="4"/>
  <c r="J149" i="10"/>
  <c r="J179" i="6"/>
  <c r="J323" i="15"/>
  <c r="J65" i="16"/>
  <c r="J77" i="15"/>
  <c r="J221" i="14"/>
  <c r="J155" i="14"/>
  <c r="J65" i="12"/>
  <c r="J101" i="9"/>
  <c r="J227" i="8"/>
  <c r="J173" i="7"/>
  <c r="J89" i="7"/>
  <c r="J59" i="7"/>
  <c r="J155" i="6"/>
  <c r="J143" i="6"/>
  <c r="J89" i="15"/>
  <c r="J77" i="6"/>
  <c r="J125" i="6"/>
  <c r="J53" i="8"/>
  <c r="J251" i="16"/>
  <c r="J143" i="17"/>
  <c r="J35" i="15"/>
  <c r="J353" i="10"/>
  <c r="J17" i="12"/>
  <c r="J29" i="14"/>
  <c r="J203" i="6"/>
  <c r="J197" i="6"/>
  <c r="J275" i="8"/>
  <c r="J185" i="8"/>
  <c r="J131" i="7"/>
  <c r="J47" i="14"/>
  <c r="J197" i="15"/>
  <c r="J59" i="15"/>
  <c r="J71" i="14"/>
  <c r="J131" i="10"/>
  <c r="J71" i="10"/>
  <c r="J383" i="9"/>
  <c r="J221" i="8"/>
  <c r="J59" i="8"/>
  <c r="J95" i="7"/>
  <c r="E437" i="4"/>
  <c r="J383" i="12"/>
  <c r="J347" i="16"/>
  <c r="J23" i="4"/>
  <c r="J353" i="9"/>
  <c r="J167" i="10"/>
  <c r="J71" i="12"/>
  <c r="J215" i="15"/>
  <c r="J227" i="17"/>
  <c r="J17" i="17"/>
  <c r="J125" i="17"/>
  <c r="J221" i="17"/>
  <c r="J353" i="17"/>
  <c r="J149" i="17"/>
  <c r="J173" i="17"/>
  <c r="J275" i="17"/>
  <c r="J341" i="17"/>
  <c r="J113" i="16"/>
  <c r="J137" i="16"/>
  <c r="J35" i="16"/>
  <c r="J125" i="15"/>
  <c r="J107" i="15"/>
  <c r="J83" i="15"/>
  <c r="J299" i="15"/>
  <c r="J335" i="15"/>
  <c r="J119" i="15"/>
  <c r="J149" i="14"/>
  <c r="J359" i="14"/>
  <c r="J161" i="14"/>
  <c r="J77" i="14"/>
  <c r="J179" i="14"/>
  <c r="J23" i="13"/>
  <c r="J89" i="13"/>
  <c r="J239" i="12"/>
  <c r="J59" i="12"/>
  <c r="J35" i="12"/>
  <c r="J227" i="12"/>
  <c r="J65" i="10"/>
  <c r="J101" i="10"/>
  <c r="J59" i="9"/>
  <c r="J89" i="8"/>
  <c r="J95" i="8"/>
  <c r="J149" i="7"/>
  <c r="J77" i="7"/>
  <c r="J179" i="7"/>
  <c r="J137" i="7"/>
  <c r="J113" i="6"/>
  <c r="J251" i="6"/>
  <c r="J317" i="16"/>
  <c r="J161" i="12"/>
  <c r="J215" i="10"/>
  <c r="J179" i="16"/>
  <c r="J23" i="9"/>
  <c r="J23" i="12"/>
  <c r="J35" i="10"/>
  <c r="J95" i="14"/>
  <c r="J197" i="14"/>
  <c r="J77" i="10"/>
  <c r="J155" i="10"/>
  <c r="J161" i="15"/>
  <c r="J167" i="17"/>
  <c r="J65" i="6"/>
  <c r="J107" i="8"/>
  <c r="J137" i="14"/>
  <c r="J287" i="16"/>
  <c r="J53" i="9"/>
  <c r="J35" i="13"/>
  <c r="J299" i="17"/>
  <c r="J89" i="6"/>
  <c r="J119" i="6"/>
  <c r="J95" i="12"/>
  <c r="J155" i="15"/>
  <c r="J269" i="8"/>
  <c r="J329" i="15"/>
  <c r="J17" i="13"/>
  <c r="J341" i="10"/>
  <c r="J299" i="10"/>
  <c r="J215" i="5"/>
  <c r="J383" i="10"/>
  <c r="J143" i="12"/>
  <c r="J191" i="13"/>
  <c r="J359" i="5"/>
  <c r="J353" i="15"/>
  <c r="J353" i="7"/>
  <c r="J347" i="15"/>
  <c r="J341" i="14"/>
  <c r="F305" i="12"/>
  <c r="D305" i="12"/>
  <c r="J335" i="10"/>
  <c r="J323" i="17"/>
  <c r="J299" i="16"/>
  <c r="J29" i="17"/>
  <c r="J29" i="16"/>
  <c r="J29" i="13"/>
  <c r="J29" i="10"/>
  <c r="J23" i="7"/>
  <c r="J17" i="15"/>
  <c r="J17" i="9"/>
  <c r="G305" i="12"/>
  <c r="H305" i="12"/>
  <c r="E305" i="12"/>
  <c r="G305" i="9"/>
  <c r="J303" i="14"/>
  <c r="J303" i="7"/>
  <c r="I305" i="13"/>
  <c r="D305" i="13"/>
  <c r="H305" i="9"/>
  <c r="F305" i="9"/>
  <c r="D305" i="9"/>
  <c r="I305" i="9"/>
  <c r="J317" i="8"/>
  <c r="H305" i="15"/>
  <c r="J301" i="13"/>
  <c r="J301" i="12"/>
  <c r="J29" i="7"/>
  <c r="J23" i="15"/>
  <c r="J17" i="7"/>
  <c r="G305" i="14"/>
  <c r="E305" i="8"/>
  <c r="D305" i="8"/>
  <c r="E305" i="15"/>
  <c r="I305" i="15"/>
  <c r="D305" i="15"/>
  <c r="F305" i="15"/>
  <c r="J29" i="15"/>
  <c r="J17" i="14"/>
  <c r="J347" i="17"/>
  <c r="G305" i="13"/>
  <c r="E305" i="13"/>
  <c r="H305" i="13"/>
  <c r="J335" i="9"/>
  <c r="J335" i="7"/>
  <c r="J323" i="9"/>
  <c r="J311" i="6"/>
  <c r="J35" i="9"/>
  <c r="J35" i="7"/>
  <c r="J23" i="5"/>
  <c r="J341" i="15"/>
  <c r="J341" i="7"/>
  <c r="J329" i="16"/>
  <c r="E305" i="5"/>
  <c r="G305" i="5"/>
  <c r="J35" i="8"/>
  <c r="J35" i="5"/>
  <c r="J29" i="12"/>
  <c r="J29" i="9"/>
  <c r="J29" i="5"/>
  <c r="J23" i="17"/>
  <c r="J17" i="8"/>
  <c r="F305" i="5"/>
  <c r="H305" i="5"/>
  <c r="D305" i="5"/>
  <c r="H305" i="17"/>
  <c r="F305" i="14"/>
  <c r="H305" i="8"/>
  <c r="G305" i="8"/>
  <c r="F305" i="8"/>
  <c r="J335" i="17"/>
  <c r="F305" i="17"/>
  <c r="G305" i="17"/>
  <c r="I305" i="17"/>
  <c r="E305" i="17"/>
  <c r="J335" i="6"/>
  <c r="I305" i="14"/>
  <c r="H305" i="14"/>
  <c r="D305" i="14"/>
  <c r="J329" i="6"/>
  <c r="J311" i="14"/>
  <c r="J35" i="17"/>
  <c r="J35" i="6"/>
  <c r="J29" i="6"/>
  <c r="E355" i="4"/>
  <c r="F355" i="4"/>
  <c r="G355" i="4"/>
  <c r="D355" i="4"/>
  <c r="I355" i="4"/>
  <c r="H355" i="4"/>
  <c r="J365" i="4"/>
  <c r="I365" i="4"/>
  <c r="G365" i="4"/>
  <c r="E365" i="4"/>
  <c r="E357" i="4"/>
  <c r="D357" i="4"/>
  <c r="G357" i="4"/>
  <c r="I357" i="4"/>
  <c r="F357" i="4"/>
  <c r="H357" i="4"/>
  <c r="J293" i="17"/>
  <c r="J263" i="17"/>
  <c r="J257" i="17"/>
  <c r="J209" i="17"/>
  <c r="J281" i="16"/>
  <c r="J263" i="16"/>
  <c r="J203" i="16"/>
  <c r="J131" i="16"/>
  <c r="J95" i="16"/>
  <c r="J83" i="16"/>
  <c r="J59" i="16"/>
  <c r="J251" i="15"/>
  <c r="J149" i="15"/>
  <c r="J113" i="15"/>
  <c r="J101" i="15"/>
  <c r="J71" i="15"/>
  <c r="J53" i="15"/>
  <c r="J257" i="14"/>
  <c r="J251" i="14"/>
  <c r="J167" i="14"/>
  <c r="J107" i="14"/>
  <c r="J65" i="14"/>
  <c r="J383" i="13"/>
  <c r="J221" i="13"/>
  <c r="J143" i="13"/>
  <c r="J125" i="13"/>
  <c r="J119" i="13"/>
  <c r="J65" i="13"/>
  <c r="J227" i="10"/>
  <c r="J179" i="10"/>
  <c r="J77" i="9"/>
  <c r="J167" i="8"/>
  <c r="J215" i="7"/>
  <c r="J191" i="7"/>
  <c r="J167" i="7"/>
  <c r="J125" i="7"/>
  <c r="J71" i="7"/>
  <c r="J191" i="6"/>
  <c r="J107" i="6"/>
  <c r="J53" i="6"/>
  <c r="J221" i="5"/>
  <c r="J155" i="5"/>
  <c r="J355" i="4"/>
  <c r="J215" i="17"/>
  <c r="J197" i="17"/>
  <c r="J293" i="16"/>
  <c r="J161" i="16"/>
  <c r="J107" i="16"/>
  <c r="J53" i="16"/>
  <c r="J47" i="16"/>
  <c r="J383" i="15"/>
  <c r="J269" i="15"/>
  <c r="J221" i="15"/>
  <c r="J209" i="15"/>
  <c r="J203" i="15"/>
  <c r="J167" i="15"/>
  <c r="J65" i="15"/>
  <c r="J191" i="14"/>
  <c r="J185" i="14"/>
  <c r="J113" i="14"/>
  <c r="J101" i="14"/>
  <c r="J89" i="14"/>
  <c r="J53" i="14"/>
  <c r="J161" i="13"/>
  <c r="J113" i="13"/>
  <c r="J47" i="13"/>
  <c r="J293" i="12"/>
  <c r="J173" i="12"/>
  <c r="J137" i="12"/>
  <c r="J47" i="12"/>
  <c r="J251" i="10"/>
  <c r="J161" i="10"/>
  <c r="J383" i="8"/>
  <c r="J281" i="8"/>
  <c r="J215" i="8"/>
  <c r="J155" i="7"/>
  <c r="J143" i="7"/>
  <c r="J231" i="4"/>
  <c r="J149" i="6"/>
  <c r="J59" i="6"/>
  <c r="J383" i="5"/>
  <c r="J227" i="5"/>
  <c r="J167" i="5"/>
  <c r="J119" i="5"/>
  <c r="J131" i="14"/>
  <c r="J347" i="14"/>
  <c r="J35" i="14"/>
  <c r="J301" i="6"/>
  <c r="J347" i="10"/>
  <c r="J125" i="12"/>
  <c r="J365" i="13"/>
  <c r="E366" i="13" s="1"/>
  <c r="J359" i="13"/>
  <c r="J329" i="13"/>
  <c r="J245" i="10"/>
  <c r="J287" i="12"/>
  <c r="J89" i="16"/>
  <c r="J303" i="6"/>
  <c r="J323" i="7"/>
  <c r="J353" i="8"/>
  <c r="J257" i="7"/>
  <c r="J341" i="9"/>
  <c r="J227" i="13"/>
  <c r="J317" i="13"/>
  <c r="J299" i="14"/>
  <c r="J353" i="4"/>
  <c r="J311" i="5"/>
  <c r="J303" i="5"/>
  <c r="J341" i="5"/>
  <c r="J161" i="9"/>
  <c r="J323" i="5"/>
  <c r="J347" i="7"/>
  <c r="J311" i="7"/>
  <c r="J299" i="8"/>
  <c r="J341" i="8"/>
  <c r="J335" i="8"/>
  <c r="J303" i="8"/>
  <c r="J359" i="9"/>
  <c r="J317" i="10"/>
  <c r="J303" i="10"/>
  <c r="J95" i="10"/>
  <c r="J275" i="5"/>
  <c r="J29" i="4"/>
  <c r="J185" i="17"/>
  <c r="J161" i="17"/>
  <c r="J59" i="17"/>
  <c r="J263" i="15"/>
  <c r="J263" i="14"/>
  <c r="J215" i="14"/>
  <c r="J83" i="14"/>
  <c r="J119" i="12"/>
  <c r="J71" i="9"/>
  <c r="J203" i="7"/>
  <c r="J83" i="7"/>
  <c r="J209" i="6"/>
  <c r="J95" i="6"/>
  <c r="J47" i="6"/>
  <c r="J17" i="4"/>
  <c r="J281" i="17"/>
  <c r="J245" i="17"/>
  <c r="J47" i="17"/>
  <c r="J257" i="16"/>
  <c r="J227" i="4"/>
  <c r="J155" i="16"/>
  <c r="J143" i="16"/>
  <c r="J275" i="15"/>
  <c r="J227" i="15"/>
  <c r="J179" i="15"/>
  <c r="J143" i="15"/>
  <c r="J227" i="14"/>
  <c r="J229" i="4"/>
  <c r="J179" i="13"/>
  <c r="J209" i="4"/>
  <c r="J155" i="13"/>
  <c r="J251" i="12"/>
  <c r="J203" i="12"/>
  <c r="J211" i="4"/>
  <c r="J275" i="10"/>
  <c r="J269" i="10"/>
  <c r="J257" i="10"/>
  <c r="J239" i="10"/>
  <c r="J221" i="10"/>
  <c r="J197" i="10"/>
  <c r="J217" i="4"/>
  <c r="J213" i="4"/>
  <c r="J281" i="9"/>
  <c r="J221" i="9"/>
  <c r="J185" i="9"/>
  <c r="J155" i="4"/>
  <c r="J107" i="9"/>
  <c r="J95" i="9"/>
  <c r="J287" i="8"/>
  <c r="G261" i="4"/>
  <c r="J203" i="8"/>
  <c r="J191" i="8"/>
  <c r="J179" i="8"/>
  <c r="I259" i="4"/>
  <c r="J269" i="7"/>
  <c r="J263" i="7"/>
  <c r="J251" i="7"/>
  <c r="J245" i="7"/>
  <c r="E259" i="4"/>
  <c r="H259" i="4"/>
  <c r="J219" i="4"/>
  <c r="J185" i="4"/>
  <c r="J383" i="6"/>
  <c r="J287" i="6"/>
  <c r="J275" i="6"/>
  <c r="J263" i="6"/>
  <c r="E69" i="4"/>
  <c r="H67" i="4"/>
  <c r="J191" i="4"/>
  <c r="J161" i="6"/>
  <c r="F69" i="4"/>
  <c r="I69" i="4"/>
  <c r="G69" i="4"/>
  <c r="H69" i="4"/>
  <c r="J83" i="4"/>
  <c r="J173" i="5"/>
  <c r="J161" i="4"/>
  <c r="J131" i="4"/>
  <c r="J113" i="4"/>
  <c r="J425" i="4"/>
  <c r="D353" i="4"/>
  <c r="J347" i="4"/>
  <c r="J65" i="4"/>
  <c r="J437" i="4"/>
  <c r="F437" i="4"/>
  <c r="J281" i="5"/>
  <c r="J259" i="4"/>
  <c r="G259" i="4"/>
  <c r="D233" i="5"/>
  <c r="J197" i="4"/>
  <c r="J179" i="4"/>
  <c r="J95" i="4"/>
  <c r="J70" i="4"/>
  <c r="J77" i="4"/>
  <c r="G67" i="4"/>
  <c r="F67" i="4"/>
  <c r="D67" i="4"/>
  <c r="I67" i="4"/>
  <c r="J335" i="4"/>
  <c r="J329" i="4"/>
  <c r="J51" i="4"/>
  <c r="J57" i="4"/>
  <c r="J203" i="4"/>
  <c r="J149" i="4"/>
  <c r="I437" i="4"/>
  <c r="H11" i="4"/>
  <c r="G11" i="4"/>
  <c r="I11" i="4"/>
  <c r="D11" i="4"/>
  <c r="E11" i="4"/>
  <c r="J173" i="4"/>
  <c r="F11" i="4"/>
  <c r="J101" i="4"/>
  <c r="J167" i="4"/>
  <c r="J358" i="4"/>
  <c r="J357" i="4"/>
  <c r="J11" i="4"/>
  <c r="J53" i="4"/>
  <c r="J125" i="4"/>
  <c r="J59" i="4"/>
  <c r="J65" i="17"/>
  <c r="J303" i="17"/>
  <c r="J311" i="17"/>
  <c r="J89" i="17"/>
  <c r="J287" i="17"/>
  <c r="J269" i="17"/>
  <c r="J53" i="17"/>
  <c r="J71" i="17"/>
  <c r="J101" i="17"/>
  <c r="J77" i="17"/>
  <c r="J95" i="17"/>
  <c r="J301" i="17"/>
  <c r="J353" i="16"/>
  <c r="J167" i="16"/>
  <c r="J197" i="16"/>
  <c r="J311" i="16"/>
  <c r="G305" i="16"/>
  <c r="H305" i="16"/>
  <c r="F305" i="16"/>
  <c r="E305" i="16"/>
  <c r="I305" i="16"/>
  <c r="D305" i="16"/>
  <c r="J77" i="16"/>
  <c r="J209" i="16"/>
  <c r="J71" i="16"/>
  <c r="J365" i="16"/>
  <c r="J173" i="16"/>
  <c r="J245" i="16"/>
  <c r="J185" i="16"/>
  <c r="J335" i="16"/>
  <c r="J323" i="16"/>
  <c r="J125" i="16"/>
  <c r="J191" i="16"/>
  <c r="J359" i="16"/>
  <c r="J383" i="16"/>
  <c r="J341" i="16"/>
  <c r="J301" i="16"/>
  <c r="J149" i="16"/>
  <c r="J227" i="16"/>
  <c r="J303" i="16"/>
  <c r="J303" i="15"/>
  <c r="J191" i="15"/>
  <c r="J365" i="15"/>
  <c r="J293" i="15"/>
  <c r="J173" i="15"/>
  <c r="J301" i="15"/>
  <c r="J359" i="15"/>
  <c r="J287" i="14"/>
  <c r="J353" i="14"/>
  <c r="J329" i="14"/>
  <c r="J245" i="14"/>
  <c r="J323" i="14"/>
  <c r="J301" i="14"/>
  <c r="J365" i="14"/>
  <c r="J275" i="14"/>
  <c r="J383" i="14"/>
  <c r="J281" i="14"/>
  <c r="J317" i="14"/>
  <c r="J293" i="14"/>
  <c r="J287" i="13"/>
  <c r="J293" i="13"/>
  <c r="J245" i="13"/>
  <c r="J257" i="13"/>
  <c r="J341" i="13"/>
  <c r="J275" i="13"/>
  <c r="J251" i="13"/>
  <c r="J263" i="13"/>
  <c r="J269" i="13"/>
  <c r="J281" i="13"/>
  <c r="J335" i="13"/>
  <c r="J131" i="13"/>
  <c r="J203" i="13"/>
  <c r="J107" i="13"/>
  <c r="J311" i="13"/>
  <c r="J323" i="13"/>
  <c r="J353" i="13"/>
  <c r="J303" i="13"/>
  <c r="J275" i="12"/>
  <c r="J311" i="12"/>
  <c r="J347" i="12"/>
  <c r="J317" i="12"/>
  <c r="J353" i="12"/>
  <c r="J245" i="12"/>
  <c r="J263" i="12"/>
  <c r="J197" i="12"/>
  <c r="J215" i="12"/>
  <c r="J209" i="12"/>
  <c r="J167" i="12"/>
  <c r="J185" i="12"/>
  <c r="J221" i="12"/>
  <c r="J323" i="12"/>
  <c r="J359" i="12"/>
  <c r="J303" i="12"/>
  <c r="J281" i="12"/>
  <c r="J335" i="12"/>
  <c r="J269" i="12"/>
  <c r="J365" i="12"/>
  <c r="J341" i="12"/>
  <c r="J191" i="12"/>
  <c r="J329" i="12"/>
  <c r="J329" i="10"/>
  <c r="J301" i="10"/>
  <c r="J293" i="10"/>
  <c r="J137" i="10"/>
  <c r="J359" i="10"/>
  <c r="F305" i="10"/>
  <c r="E305" i="10"/>
  <c r="D305" i="10"/>
  <c r="I305" i="10"/>
  <c r="H305" i="10"/>
  <c r="G305" i="10"/>
  <c r="J119" i="10"/>
  <c r="J263" i="10"/>
  <c r="J365" i="10"/>
  <c r="J173" i="10"/>
  <c r="J185" i="10"/>
  <c r="J323" i="10"/>
  <c r="J257" i="9"/>
  <c r="J125" i="9"/>
  <c r="J299" i="9"/>
  <c r="J149" i="9"/>
  <c r="J317" i="9"/>
  <c r="J303" i="9"/>
  <c r="J301" i="9"/>
  <c r="J191" i="9"/>
  <c r="J227" i="9"/>
  <c r="J131" i="9"/>
  <c r="J203" i="9"/>
  <c r="J275" i="9"/>
  <c r="J311" i="9"/>
  <c r="J89" i="9"/>
  <c r="J143" i="9"/>
  <c r="J287" i="9"/>
  <c r="J167" i="9"/>
  <c r="J245" i="9"/>
  <c r="J113" i="9"/>
  <c r="J347" i="9"/>
  <c r="J293" i="9"/>
  <c r="J329" i="9"/>
  <c r="J209" i="9"/>
  <c r="J365" i="9"/>
  <c r="J65" i="8"/>
  <c r="J263" i="8"/>
  <c r="J365" i="8"/>
  <c r="J347" i="8"/>
  <c r="J125" i="8"/>
  <c r="J143" i="8"/>
  <c r="J161" i="8"/>
  <c r="J197" i="8"/>
  <c r="J131" i="8"/>
  <c r="J173" i="8"/>
  <c r="J323" i="8"/>
  <c r="J257" i="8"/>
  <c r="J101" i="8"/>
  <c r="J47" i="8"/>
  <c r="J329" i="8"/>
  <c r="J29" i="8"/>
  <c r="J77" i="8"/>
  <c r="J359" i="8"/>
  <c r="J83" i="8"/>
  <c r="J149" i="8"/>
  <c r="J113" i="8"/>
  <c r="J301" i="8"/>
  <c r="J293" i="8"/>
  <c r="J209" i="7"/>
  <c r="J317" i="7"/>
  <c r="J281" i="7"/>
  <c r="J293" i="7"/>
  <c r="J329" i="7"/>
  <c r="J305" i="7"/>
  <c r="J301" i="7"/>
  <c r="J275" i="7"/>
  <c r="J365" i="7"/>
  <c r="J323" i="6"/>
  <c r="J257" i="6"/>
  <c r="J281" i="6"/>
  <c r="J221" i="6"/>
  <c r="J293" i="6"/>
  <c r="J299" i="6"/>
  <c r="J359" i="6"/>
  <c r="J269" i="6"/>
  <c r="J305" i="6"/>
  <c r="J347" i="6"/>
  <c r="J173" i="6"/>
  <c r="J185" i="6"/>
  <c r="J365" i="6"/>
  <c r="J245" i="6"/>
  <c r="J317" i="6"/>
  <c r="H233" i="5"/>
  <c r="I233" i="5"/>
  <c r="E233" i="5"/>
  <c r="J229" i="5"/>
  <c r="F233" i="5"/>
  <c r="J209" i="5"/>
  <c r="J149" i="5"/>
  <c r="J137" i="5"/>
  <c r="J95" i="5"/>
  <c r="J77" i="5"/>
  <c r="J59" i="5"/>
  <c r="I41" i="5"/>
  <c r="H41" i="5"/>
  <c r="J37" i="5"/>
  <c r="G41" i="5"/>
  <c r="E41" i="5"/>
  <c r="F41" i="5"/>
  <c r="J287" i="5"/>
  <c r="J365" i="5"/>
  <c r="J113" i="5"/>
  <c r="J197" i="5"/>
  <c r="J47" i="5"/>
  <c r="J65" i="5"/>
  <c r="J83" i="5"/>
  <c r="J101" i="5"/>
  <c r="J203" i="5"/>
  <c r="J161" i="5"/>
  <c r="J299" i="5"/>
  <c r="J245" i="5"/>
  <c r="J301" i="5"/>
  <c r="J353" i="5"/>
  <c r="J263" i="5"/>
  <c r="J231" i="5"/>
  <c r="J335" i="5"/>
  <c r="J329" i="5"/>
  <c r="J347" i="5"/>
  <c r="J39" i="5"/>
  <c r="J125" i="5"/>
  <c r="J191" i="5"/>
  <c r="J179" i="5"/>
  <c r="J317" i="5"/>
  <c r="J53" i="5"/>
  <c r="J71" i="5"/>
  <c r="J89" i="5"/>
  <c r="J239" i="5"/>
  <c r="G366" i="17" l="1"/>
  <c r="J11" i="9"/>
  <c r="J11" i="16"/>
  <c r="J233" i="10"/>
  <c r="J11" i="15"/>
  <c r="E366" i="17"/>
  <c r="I366" i="17"/>
  <c r="J233" i="12"/>
  <c r="J11" i="12"/>
  <c r="J11" i="17"/>
  <c r="J11" i="13"/>
  <c r="D366" i="17"/>
  <c r="H366" i="17"/>
  <c r="F366" i="13"/>
  <c r="J299" i="13"/>
  <c r="J299" i="12"/>
  <c r="J11" i="11"/>
  <c r="D377" i="11"/>
  <c r="E377" i="11"/>
  <c r="G377" i="11"/>
  <c r="I377" i="11"/>
  <c r="F377" i="11"/>
  <c r="I377" i="12"/>
  <c r="D377" i="12"/>
  <c r="F377" i="12"/>
  <c r="H377" i="12"/>
  <c r="E377" i="12"/>
  <c r="G377" i="12"/>
  <c r="D232" i="8"/>
  <c r="J238" i="8"/>
  <c r="D232" i="17"/>
  <c r="J238" i="17"/>
  <c r="D232" i="14"/>
  <c r="J238" i="14"/>
  <c r="J233" i="11"/>
  <c r="F375" i="12"/>
  <c r="I375" i="12"/>
  <c r="G375" i="12"/>
  <c r="E375" i="12"/>
  <c r="D375" i="12"/>
  <c r="H375" i="12"/>
  <c r="F375" i="13"/>
  <c r="H375" i="13"/>
  <c r="E375" i="13"/>
  <c r="G375" i="13"/>
  <c r="D375" i="13"/>
  <c r="I375" i="13"/>
  <c r="D232" i="13"/>
  <c r="J238" i="13"/>
  <c r="J297" i="12"/>
  <c r="J297" i="13"/>
  <c r="D232" i="15"/>
  <c r="J238" i="15"/>
  <c r="J305" i="11"/>
  <c r="I232" i="16"/>
  <c r="I376" i="16" s="1"/>
  <c r="I268" i="4"/>
  <c r="I262" i="4" s="1"/>
  <c r="G232" i="16"/>
  <c r="G376" i="16" s="1"/>
  <c r="G268" i="4"/>
  <c r="G262" i="4" s="1"/>
  <c r="H268" i="4"/>
  <c r="H262" i="4" s="1"/>
  <c r="H232" i="16"/>
  <c r="H376" i="16" s="1"/>
  <c r="D268" i="4"/>
  <c r="D262" i="4" s="1"/>
  <c r="D232" i="16"/>
  <c r="D376" i="16" s="1"/>
  <c r="J238" i="16"/>
  <c r="E268" i="4"/>
  <c r="E262" i="4" s="1"/>
  <c r="E232" i="16"/>
  <c r="E376" i="16" s="1"/>
  <c r="F232" i="16"/>
  <c r="F376" i="16" s="1"/>
  <c r="F268" i="4"/>
  <c r="F262" i="4" s="1"/>
  <c r="D232" i="9"/>
  <c r="D376" i="9" s="1"/>
  <c r="J376" i="9" s="1"/>
  <c r="J238" i="9"/>
  <c r="D232" i="7"/>
  <c r="J376" i="7" s="1"/>
  <c r="J238" i="7"/>
  <c r="D232" i="6"/>
  <c r="J238" i="6"/>
  <c r="E232" i="6"/>
  <c r="F232" i="6"/>
  <c r="G232" i="6"/>
  <c r="H232" i="6"/>
  <c r="I232" i="6"/>
  <c r="H366" i="13"/>
  <c r="D366" i="13"/>
  <c r="G366" i="13"/>
  <c r="I366" i="13"/>
  <c r="J299" i="4"/>
  <c r="J281" i="4"/>
  <c r="J293" i="4"/>
  <c r="J305" i="4"/>
  <c r="J275" i="4"/>
  <c r="J323" i="4"/>
  <c r="J311" i="4"/>
  <c r="J287" i="4"/>
  <c r="J317" i="4"/>
  <c r="E71" i="4"/>
  <c r="D71" i="4"/>
  <c r="J305" i="12"/>
  <c r="J305" i="9"/>
  <c r="J305" i="13"/>
  <c r="J305" i="15"/>
  <c r="J305" i="8"/>
  <c r="J305" i="5"/>
  <c r="J305" i="17"/>
  <c r="J305" i="14"/>
  <c r="F359" i="4"/>
  <c r="G359" i="4"/>
  <c r="E359" i="4"/>
  <c r="I359" i="4"/>
  <c r="H359" i="4"/>
  <c r="D359" i="4"/>
  <c r="J221" i="4"/>
  <c r="J233" i="4"/>
  <c r="J215" i="4"/>
  <c r="H263" i="4"/>
  <c r="E263" i="4"/>
  <c r="J69" i="4"/>
  <c r="G71" i="4"/>
  <c r="J233" i="5"/>
  <c r="H71" i="4"/>
  <c r="F71" i="4"/>
  <c r="J71" i="4"/>
  <c r="I71" i="4"/>
  <c r="J67" i="4"/>
  <c r="J359" i="4"/>
  <c r="J305" i="16"/>
  <c r="F366" i="16"/>
  <c r="G366" i="16"/>
  <c r="E366" i="16"/>
  <c r="I366" i="16"/>
  <c r="H366" i="16"/>
  <c r="D366" i="16"/>
  <c r="H366" i="15"/>
  <c r="G366" i="15"/>
  <c r="E366" i="15"/>
  <c r="F366" i="15"/>
  <c r="D366" i="15"/>
  <c r="E366" i="14"/>
  <c r="F366" i="14"/>
  <c r="I366" i="14"/>
  <c r="H366" i="14"/>
  <c r="G366" i="14"/>
  <c r="D366" i="14"/>
  <c r="I366" i="12"/>
  <c r="H366" i="12"/>
  <c r="G366" i="12"/>
  <c r="F366" i="12"/>
  <c r="E366" i="12"/>
  <c r="D366" i="12"/>
  <c r="I366" i="11"/>
  <c r="H366" i="11"/>
  <c r="G366" i="11"/>
  <c r="F366" i="11"/>
  <c r="E366" i="11"/>
  <c r="D366" i="11"/>
  <c r="E366" i="10"/>
  <c r="D366" i="10"/>
  <c r="I366" i="10"/>
  <c r="H366" i="10"/>
  <c r="F366" i="10"/>
  <c r="G366" i="10"/>
  <c r="J305" i="10"/>
  <c r="I366" i="9"/>
  <c r="H366" i="9"/>
  <c r="E366" i="9"/>
  <c r="F366" i="9"/>
  <c r="D366" i="9"/>
  <c r="G366" i="9"/>
  <c r="I366" i="8"/>
  <c r="H366" i="8"/>
  <c r="G366" i="8"/>
  <c r="F366" i="8"/>
  <c r="E366" i="8"/>
  <c r="D366" i="8"/>
  <c r="E366" i="7"/>
  <c r="F366" i="7"/>
  <c r="I366" i="7"/>
  <c r="H366" i="7"/>
  <c r="G366" i="7"/>
  <c r="D366" i="7"/>
  <c r="J41" i="5"/>
  <c r="H366" i="5"/>
  <c r="G366" i="5"/>
  <c r="F366" i="5"/>
  <c r="I366" i="5"/>
  <c r="E366" i="5"/>
  <c r="D366" i="5"/>
  <c r="J366" i="17" l="1"/>
  <c r="D367" i="17" s="1"/>
  <c r="E239" i="7"/>
  <c r="D239" i="7"/>
  <c r="I239" i="7"/>
  <c r="H239" i="7"/>
  <c r="G239" i="7"/>
  <c r="F239" i="7"/>
  <c r="J377" i="11"/>
  <c r="J375" i="13"/>
  <c r="H377" i="7"/>
  <c r="F377" i="7"/>
  <c r="E377" i="7"/>
  <c r="D377" i="7"/>
  <c r="G377" i="7"/>
  <c r="I377" i="7"/>
  <c r="F377" i="9"/>
  <c r="D377" i="9"/>
  <c r="E377" i="9"/>
  <c r="I377" i="9"/>
  <c r="H377" i="9"/>
  <c r="G377" i="9"/>
  <c r="J375" i="12"/>
  <c r="H239" i="14"/>
  <c r="F239" i="14"/>
  <c r="D239" i="14"/>
  <c r="E239" i="14"/>
  <c r="I239" i="14"/>
  <c r="G239" i="14"/>
  <c r="J232" i="14"/>
  <c r="D376" i="14"/>
  <c r="G239" i="17"/>
  <c r="E239" i="17"/>
  <c r="F239" i="17"/>
  <c r="I239" i="17"/>
  <c r="H239" i="17"/>
  <c r="D239" i="17"/>
  <c r="J377" i="12"/>
  <c r="J232" i="17"/>
  <c r="D376" i="17"/>
  <c r="J376" i="17" s="1"/>
  <c r="F239" i="8"/>
  <c r="G239" i="8"/>
  <c r="D239" i="8"/>
  <c r="I239" i="8"/>
  <c r="E239" i="8"/>
  <c r="H239" i="8"/>
  <c r="J376" i="16"/>
  <c r="F239" i="13"/>
  <c r="D239" i="13"/>
  <c r="H239" i="13"/>
  <c r="I239" i="13"/>
  <c r="E239" i="13"/>
  <c r="G239" i="13"/>
  <c r="J232" i="8"/>
  <c r="D376" i="8"/>
  <c r="J232" i="13"/>
  <c r="D376" i="13"/>
  <c r="J376" i="13" s="1"/>
  <c r="D239" i="15"/>
  <c r="I239" i="15"/>
  <c r="G239" i="15"/>
  <c r="F239" i="15"/>
  <c r="H239" i="15"/>
  <c r="E239" i="15"/>
  <c r="J232" i="15"/>
  <c r="D376" i="15"/>
  <c r="J376" i="15" s="1"/>
  <c r="J366" i="11"/>
  <c r="J232" i="16"/>
  <c r="J268" i="4"/>
  <c r="G239" i="16"/>
  <c r="E239" i="16"/>
  <c r="I239" i="16"/>
  <c r="F239" i="16"/>
  <c r="D239" i="16"/>
  <c r="H239" i="16"/>
  <c r="E239" i="9"/>
  <c r="I239" i="9"/>
  <c r="H239" i="9"/>
  <c r="G239" i="9"/>
  <c r="D239" i="9"/>
  <c r="F239" i="9"/>
  <c r="J232" i="9"/>
  <c r="J232" i="7"/>
  <c r="J262" i="4"/>
  <c r="E239" i="6"/>
  <c r="H239" i="6"/>
  <c r="G239" i="6"/>
  <c r="D239" i="6"/>
  <c r="F239" i="6"/>
  <c r="I239" i="6"/>
  <c r="J232" i="6"/>
  <c r="J366" i="13"/>
  <c r="F367" i="13" s="1"/>
  <c r="J366" i="6"/>
  <c r="H367" i="6" s="1"/>
  <c r="J366" i="16"/>
  <c r="J366" i="15"/>
  <c r="J366" i="14"/>
  <c r="J366" i="12"/>
  <c r="J366" i="10"/>
  <c r="J366" i="9"/>
  <c r="J366" i="8"/>
  <c r="J366" i="7"/>
  <c r="J366" i="5"/>
  <c r="F367" i="17" l="1"/>
  <c r="I367" i="17"/>
  <c r="G367" i="17"/>
  <c r="H367" i="17"/>
  <c r="E367" i="17"/>
  <c r="E367" i="13"/>
  <c r="I233" i="17"/>
  <c r="F233" i="17"/>
  <c r="D233" i="17"/>
  <c r="H233" i="17"/>
  <c r="G233" i="17"/>
  <c r="E233" i="17"/>
  <c r="I233" i="13"/>
  <c r="F233" i="13"/>
  <c r="G233" i="13"/>
  <c r="H233" i="13"/>
  <c r="D233" i="13"/>
  <c r="E233" i="13"/>
  <c r="H367" i="13"/>
  <c r="D377" i="17"/>
  <c r="H377" i="17"/>
  <c r="G377" i="17"/>
  <c r="F377" i="17"/>
  <c r="E377" i="17"/>
  <c r="I377" i="17"/>
  <c r="G233" i="14"/>
  <c r="E233" i="14"/>
  <c r="F233" i="14"/>
  <c r="I233" i="14"/>
  <c r="H233" i="14"/>
  <c r="D233" i="14"/>
  <c r="J239" i="13"/>
  <c r="F377" i="16"/>
  <c r="E377" i="16"/>
  <c r="I377" i="16"/>
  <c r="D377" i="16"/>
  <c r="G377" i="16"/>
  <c r="H377" i="16"/>
  <c r="J239" i="8"/>
  <c r="J239" i="17"/>
  <c r="J377" i="7"/>
  <c r="G377" i="13"/>
  <c r="F377" i="13"/>
  <c r="D377" i="13"/>
  <c r="I377" i="13"/>
  <c r="E377" i="13"/>
  <c r="H377" i="13"/>
  <c r="E233" i="8"/>
  <c r="I233" i="8"/>
  <c r="H233" i="8"/>
  <c r="G233" i="8"/>
  <c r="F233" i="8"/>
  <c r="D233" i="8"/>
  <c r="I367" i="13"/>
  <c r="G367" i="13"/>
  <c r="J239" i="14"/>
  <c r="J377" i="9"/>
  <c r="I233" i="15"/>
  <c r="E233" i="15"/>
  <c r="G233" i="15"/>
  <c r="F233" i="15"/>
  <c r="H233" i="15"/>
  <c r="D233" i="15"/>
  <c r="H377" i="15"/>
  <c r="I377" i="15"/>
  <c r="E377" i="15"/>
  <c r="F377" i="15"/>
  <c r="G377" i="15"/>
  <c r="D377" i="15"/>
  <c r="J239" i="15"/>
  <c r="G269" i="4"/>
  <c r="H269" i="4"/>
  <c r="I269" i="4"/>
  <c r="D269" i="4"/>
  <c r="F269" i="4"/>
  <c r="E269" i="4"/>
  <c r="J239" i="16"/>
  <c r="E233" i="16"/>
  <c r="I233" i="16"/>
  <c r="H233" i="16"/>
  <c r="D233" i="16"/>
  <c r="G233" i="16"/>
  <c r="F233" i="16"/>
  <c r="J263" i="4"/>
  <c r="D263" i="4"/>
  <c r="G263" i="4"/>
  <c r="I263" i="4"/>
  <c r="I233" i="9"/>
  <c r="E233" i="9"/>
  <c r="D233" i="9"/>
  <c r="G233" i="9"/>
  <c r="F233" i="9"/>
  <c r="H233" i="9"/>
  <c r="J239" i="9"/>
  <c r="I233" i="7"/>
  <c r="F233" i="7"/>
  <c r="G233" i="7"/>
  <c r="E233" i="7"/>
  <c r="H233" i="7"/>
  <c r="D233" i="7"/>
  <c r="J239" i="7"/>
  <c r="E233" i="6"/>
  <c r="G233" i="6"/>
  <c r="I233" i="6"/>
  <c r="H233" i="6"/>
  <c r="D233" i="6"/>
  <c r="F233" i="6"/>
  <c r="F263" i="4"/>
  <c r="J239" i="6"/>
  <c r="D367" i="13"/>
  <c r="D367" i="6"/>
  <c r="E367" i="6"/>
  <c r="F367" i="6"/>
  <c r="G367" i="6"/>
  <c r="I367" i="6"/>
  <c r="E367" i="16"/>
  <c r="G367" i="16"/>
  <c r="F367" i="16"/>
  <c r="H367" i="16"/>
  <c r="I367" i="16"/>
  <c r="D367" i="16"/>
  <c r="H367" i="15"/>
  <c r="G367" i="15"/>
  <c r="F367" i="15"/>
  <c r="D367" i="15"/>
  <c r="E367" i="15"/>
  <c r="I367" i="15"/>
  <c r="D367" i="14"/>
  <c r="F367" i="14"/>
  <c r="I367" i="14"/>
  <c r="H367" i="14"/>
  <c r="G367" i="14"/>
  <c r="E367" i="14"/>
  <c r="H367" i="12"/>
  <c r="G367" i="12"/>
  <c r="F367" i="12"/>
  <c r="E367" i="12"/>
  <c r="I367" i="12"/>
  <c r="D367" i="12"/>
  <c r="H367" i="11"/>
  <c r="G367" i="11"/>
  <c r="F367" i="11"/>
  <c r="E367" i="11"/>
  <c r="D367" i="11"/>
  <c r="I367" i="11"/>
  <c r="D367" i="10"/>
  <c r="E367" i="10"/>
  <c r="I367" i="10"/>
  <c r="H367" i="10"/>
  <c r="F367" i="10"/>
  <c r="G367" i="10"/>
  <c r="H367" i="9"/>
  <c r="G367" i="9"/>
  <c r="D367" i="9"/>
  <c r="F367" i="9"/>
  <c r="I367" i="9"/>
  <c r="E367" i="9"/>
  <c r="H367" i="8"/>
  <c r="G367" i="8"/>
  <c r="F367" i="8"/>
  <c r="E367" i="8"/>
  <c r="I367" i="8"/>
  <c r="D367" i="8"/>
  <c r="D367" i="7"/>
  <c r="F367" i="7"/>
  <c r="E367" i="7"/>
  <c r="I367" i="7"/>
  <c r="H367" i="7"/>
  <c r="G367" i="7"/>
  <c r="G367" i="5"/>
  <c r="F367" i="5"/>
  <c r="E367" i="5"/>
  <c r="I367" i="5"/>
  <c r="D367" i="5"/>
  <c r="H367" i="5"/>
  <c r="J367" i="17" l="1"/>
  <c r="D368" i="17" s="1"/>
  <c r="J367" i="13"/>
  <c r="G368" i="13" s="1"/>
  <c r="J377" i="16"/>
  <c r="J377" i="17"/>
  <c r="J233" i="6"/>
  <c r="J233" i="15"/>
  <c r="J377" i="13"/>
  <c r="J233" i="13"/>
  <c r="J233" i="17"/>
  <c r="J233" i="14"/>
  <c r="J233" i="8"/>
  <c r="J377" i="15"/>
  <c r="J367" i="11"/>
  <c r="J269" i="4"/>
  <c r="J233" i="16"/>
  <c r="J233" i="9"/>
  <c r="J233" i="7"/>
  <c r="J367" i="6"/>
  <c r="J367" i="16"/>
  <c r="G368" i="16" s="1"/>
  <c r="J367" i="15"/>
  <c r="J367" i="14"/>
  <c r="J367" i="12"/>
  <c r="J367" i="10"/>
  <c r="J367" i="9"/>
  <c r="J367" i="8"/>
  <c r="J367" i="7"/>
  <c r="J367" i="5"/>
  <c r="I368" i="17" l="1"/>
  <c r="E368" i="17"/>
  <c r="G368" i="17"/>
  <c r="F368" i="17"/>
  <c r="H368" i="17"/>
  <c r="D368" i="13"/>
  <c r="H368" i="13"/>
  <c r="I368" i="13"/>
  <c r="E368" i="13"/>
  <c r="F368" i="13"/>
  <c r="D368" i="16"/>
  <c r="F368" i="16"/>
  <c r="E368" i="16"/>
  <c r="H368" i="16"/>
  <c r="I368" i="16"/>
  <c r="G368" i="12"/>
  <c r="F368" i="12"/>
  <c r="E368" i="12"/>
  <c r="D368" i="12"/>
  <c r="I368" i="12"/>
  <c r="H368" i="12"/>
  <c r="J368" i="17" l="1"/>
  <c r="H369" i="17" s="1"/>
  <c r="J368" i="13"/>
  <c r="F369" i="13" s="1"/>
  <c r="J368" i="6"/>
  <c r="D369" i="6" s="1"/>
  <c r="E369" i="11"/>
  <c r="E369" i="17"/>
  <c r="J368" i="16"/>
  <c r="F369" i="16" s="1"/>
  <c r="J368" i="15"/>
  <c r="J368" i="14"/>
  <c r="D369" i="13"/>
  <c r="H369" i="13"/>
  <c r="G369" i="13"/>
  <c r="J368" i="12"/>
  <c r="J368" i="10"/>
  <c r="J368" i="9"/>
  <c r="J368" i="8"/>
  <c r="J368" i="7"/>
  <c r="J368" i="5"/>
  <c r="D369" i="17" l="1"/>
  <c r="J369" i="17" s="1"/>
  <c r="D370" i="17" s="1"/>
  <c r="I369" i="17"/>
  <c r="G369" i="17"/>
  <c r="F369" i="17"/>
  <c r="I369" i="13"/>
  <c r="E369" i="13"/>
  <c r="E369" i="6"/>
  <c r="F369" i="6"/>
  <c r="I369" i="6"/>
  <c r="G369" i="6"/>
  <c r="H369" i="6"/>
  <c r="H369" i="11"/>
  <c r="I369" i="16"/>
  <c r="G369" i="16"/>
  <c r="I369" i="11"/>
  <c r="D369" i="11"/>
  <c r="F369" i="11"/>
  <c r="E369" i="16"/>
  <c r="H369" i="16"/>
  <c r="D369" i="16"/>
  <c r="G369" i="11"/>
  <c r="F369" i="15"/>
  <c r="E369" i="15"/>
  <c r="D369" i="15"/>
  <c r="H369" i="15"/>
  <c r="I369" i="15"/>
  <c r="G369" i="15"/>
  <c r="H369" i="14"/>
  <c r="D369" i="14"/>
  <c r="F369" i="14"/>
  <c r="I369" i="14"/>
  <c r="G369" i="14"/>
  <c r="E369" i="14"/>
  <c r="F369" i="12"/>
  <c r="E369" i="12"/>
  <c r="D369" i="12"/>
  <c r="I369" i="12"/>
  <c r="H369" i="12"/>
  <c r="G369" i="12"/>
  <c r="H369" i="10"/>
  <c r="E369" i="10"/>
  <c r="D369" i="10"/>
  <c r="I369" i="10"/>
  <c r="F369" i="10"/>
  <c r="G369" i="10"/>
  <c r="F369" i="9"/>
  <c r="E369" i="9"/>
  <c r="H369" i="9"/>
  <c r="D369" i="9"/>
  <c r="I369" i="9"/>
  <c r="G369" i="9"/>
  <c r="F369" i="8"/>
  <c r="E369" i="8"/>
  <c r="D369" i="8"/>
  <c r="I369" i="8"/>
  <c r="H369" i="8"/>
  <c r="G369" i="8"/>
  <c r="H369" i="7"/>
  <c r="D369" i="7"/>
  <c r="F369" i="7"/>
  <c r="I369" i="7"/>
  <c r="G369" i="7"/>
  <c r="E369" i="7"/>
  <c r="E369" i="5"/>
  <c r="D369" i="5"/>
  <c r="I369" i="5"/>
  <c r="H369" i="5"/>
  <c r="G369" i="5"/>
  <c r="F369" i="5"/>
  <c r="J369" i="13" l="1"/>
  <c r="I370" i="13" s="1"/>
  <c r="J369" i="11"/>
  <c r="E370" i="11" s="1"/>
  <c r="J369" i="6"/>
  <c r="F370" i="6" s="1"/>
  <c r="H370" i="17"/>
  <c r="I370" i="17"/>
  <c r="J369" i="16"/>
  <c r="H370" i="16" s="1"/>
  <c r="F370" i="17"/>
  <c r="E370" i="17"/>
  <c r="G370" i="17"/>
  <c r="J369" i="15"/>
  <c r="J369" i="14"/>
  <c r="J369" i="12"/>
  <c r="J369" i="10"/>
  <c r="J369" i="9"/>
  <c r="J369" i="8"/>
  <c r="J369" i="7"/>
  <c r="J369" i="5"/>
  <c r="E370" i="13" l="1"/>
  <c r="D370" i="13"/>
  <c r="F370" i="13"/>
  <c r="H370" i="13"/>
  <c r="G370" i="13"/>
  <c r="E370" i="16"/>
  <c r="D370" i="6"/>
  <c r="F370" i="11"/>
  <c r="G370" i="11"/>
  <c r="H370" i="6"/>
  <c r="E370" i="6"/>
  <c r="I370" i="6"/>
  <c r="G370" i="6"/>
  <c r="J370" i="17"/>
  <c r="D371" i="17" s="1"/>
  <c r="I370" i="16"/>
  <c r="D370" i="16"/>
  <c r="G370" i="16"/>
  <c r="H370" i="11"/>
  <c r="I370" i="11"/>
  <c r="D370" i="11"/>
  <c r="F370" i="16"/>
  <c r="E370" i="15"/>
  <c r="D370" i="15"/>
  <c r="I370" i="15"/>
  <c r="G370" i="15"/>
  <c r="H370" i="15"/>
  <c r="F370" i="15"/>
  <c r="G370" i="14"/>
  <c r="D370" i="14"/>
  <c r="F370" i="14"/>
  <c r="I370" i="14"/>
  <c r="H370" i="14"/>
  <c r="E370" i="14"/>
  <c r="E370" i="12"/>
  <c r="D370" i="12"/>
  <c r="I370" i="12"/>
  <c r="H370" i="12"/>
  <c r="G370" i="12"/>
  <c r="F370" i="12"/>
  <c r="G370" i="10"/>
  <c r="E370" i="10"/>
  <c r="D370" i="10"/>
  <c r="I370" i="10"/>
  <c r="H370" i="10"/>
  <c r="F370" i="10"/>
  <c r="E370" i="9"/>
  <c r="D370" i="9"/>
  <c r="G370" i="9"/>
  <c r="I370" i="9"/>
  <c r="F370" i="9"/>
  <c r="H370" i="9"/>
  <c r="E370" i="8"/>
  <c r="D370" i="8"/>
  <c r="I370" i="8"/>
  <c r="H370" i="8"/>
  <c r="G370" i="8"/>
  <c r="F370" i="8"/>
  <c r="G370" i="7"/>
  <c r="D370" i="7"/>
  <c r="F370" i="7"/>
  <c r="E370" i="7"/>
  <c r="I370" i="7"/>
  <c r="H370" i="7"/>
  <c r="D370" i="5"/>
  <c r="I370" i="5"/>
  <c r="H370" i="5"/>
  <c r="E370" i="5"/>
  <c r="G370" i="5"/>
  <c r="F370" i="5"/>
  <c r="J370" i="13" l="1"/>
  <c r="J370" i="11"/>
  <c r="I371" i="11" s="1"/>
  <c r="G371" i="17"/>
  <c r="F371" i="17"/>
  <c r="H371" i="17"/>
  <c r="I371" i="17"/>
  <c r="J370" i="6"/>
  <c r="I371" i="6" s="1"/>
  <c r="E371" i="17"/>
  <c r="J370" i="16"/>
  <c r="G371" i="16" s="1"/>
  <c r="J370" i="5"/>
  <c r="G371" i="5" s="1"/>
  <c r="J370" i="8"/>
  <c r="H371" i="8" s="1"/>
  <c r="J370" i="10"/>
  <c r="D371" i="10" s="1"/>
  <c r="J370" i="15"/>
  <c r="J370" i="14"/>
  <c r="D371" i="13"/>
  <c r="I371" i="13"/>
  <c r="H371" i="13"/>
  <c r="G371" i="13"/>
  <c r="F371" i="13"/>
  <c r="E371" i="13"/>
  <c r="J370" i="12"/>
  <c r="J370" i="9"/>
  <c r="J370" i="7"/>
  <c r="J371" i="17" l="1"/>
  <c r="F371" i="6"/>
  <c r="F371" i="16"/>
  <c r="H371" i="6"/>
  <c r="E371" i="6"/>
  <c r="G371" i="6"/>
  <c r="D371" i="6"/>
  <c r="F371" i="11"/>
  <c r="H371" i="11"/>
  <c r="D371" i="11"/>
  <c r="G371" i="11"/>
  <c r="D371" i="16"/>
  <c r="E371" i="16"/>
  <c r="H371" i="16"/>
  <c r="E371" i="11"/>
  <c r="I371" i="16"/>
  <c r="D371" i="5"/>
  <c r="E371" i="5"/>
  <c r="E371" i="8"/>
  <c r="I371" i="8"/>
  <c r="F371" i="5"/>
  <c r="H371" i="5"/>
  <c r="H371" i="10"/>
  <c r="G371" i="10"/>
  <c r="I371" i="10"/>
  <c r="E371" i="10"/>
  <c r="F371" i="10"/>
  <c r="D371" i="8"/>
  <c r="G371" i="8"/>
  <c r="F371" i="8"/>
  <c r="I371" i="5"/>
  <c r="D371" i="15"/>
  <c r="I371" i="15"/>
  <c r="H371" i="15"/>
  <c r="F371" i="15"/>
  <c r="G371" i="15"/>
  <c r="E371" i="15"/>
  <c r="F371" i="14"/>
  <c r="D371" i="14"/>
  <c r="G371" i="14"/>
  <c r="H371" i="14"/>
  <c r="E371" i="14"/>
  <c r="I371" i="14"/>
  <c r="J371" i="13"/>
  <c r="D371" i="12"/>
  <c r="I371" i="12"/>
  <c r="H371" i="12"/>
  <c r="G371" i="12"/>
  <c r="F371" i="12"/>
  <c r="E371" i="12"/>
  <c r="D371" i="9"/>
  <c r="I371" i="9"/>
  <c r="F371" i="9"/>
  <c r="H371" i="9"/>
  <c r="G371" i="9"/>
  <c r="E371" i="9"/>
  <c r="F371" i="7"/>
  <c r="D371" i="7"/>
  <c r="G371" i="7"/>
  <c r="I371" i="7"/>
  <c r="H371" i="7"/>
  <c r="E371" i="7"/>
  <c r="J371" i="11" l="1"/>
  <c r="J371" i="6"/>
  <c r="J371" i="16"/>
  <c r="J371" i="10"/>
  <c r="J371" i="8"/>
  <c r="J371" i="5"/>
  <c r="J371" i="15"/>
  <c r="J371" i="14"/>
  <c r="J371" i="12"/>
  <c r="J371" i="9"/>
  <c r="J371" i="7"/>
  <c r="D16" i="6" l="1"/>
  <c r="D13" i="6" l="1"/>
  <c r="F13" i="6"/>
  <c r="E13" i="6"/>
  <c r="H13" i="6"/>
  <c r="G13" i="6"/>
  <c r="I13" i="6"/>
  <c r="E16" i="6"/>
  <c r="G16" i="6"/>
  <c r="D15" i="6"/>
  <c r="H16" i="6"/>
  <c r="I16" i="6"/>
  <c r="F16" i="6"/>
  <c r="J13" i="6" l="1"/>
  <c r="J16" i="6"/>
  <c r="D17" i="6" s="1"/>
  <c r="G15" i="6"/>
  <c r="I15" i="6"/>
  <c r="E15" i="6"/>
  <c r="F15" i="6"/>
  <c r="H15" i="6"/>
  <c r="H17" i="6" l="1"/>
  <c r="E17" i="6"/>
  <c r="F17" i="6"/>
  <c r="I17" i="6"/>
  <c r="J15" i="6"/>
  <c r="G17" i="6"/>
  <c r="J17" i="6" l="1"/>
  <c r="E22" i="6"/>
  <c r="E10" i="6" s="1"/>
  <c r="E376" i="6" s="1"/>
  <c r="F22" i="6"/>
  <c r="F10" i="6" s="1"/>
  <c r="F376" i="6" s="1"/>
  <c r="G22" i="6"/>
  <c r="G10" i="6" s="1"/>
  <c r="G376" i="6" s="1"/>
  <c r="H22" i="6"/>
  <c r="H10" i="6" s="1"/>
  <c r="H376" i="6" s="1"/>
  <c r="I22" i="6"/>
  <c r="I10" i="6" s="1"/>
  <c r="I376" i="6" s="1"/>
  <c r="D22" i="6"/>
  <c r="D10" i="6" s="1"/>
  <c r="J18" i="6"/>
  <c r="I19" i="6" s="1"/>
  <c r="J10" i="6" l="1"/>
  <c r="D376" i="6"/>
  <c r="J376" i="6" s="1"/>
  <c r="E19" i="6"/>
  <c r="H19" i="6"/>
  <c r="G19" i="6"/>
  <c r="D19" i="6"/>
  <c r="F19" i="6"/>
  <c r="J22" i="6"/>
  <c r="D377" i="6" l="1"/>
  <c r="G377" i="6"/>
  <c r="E377" i="6"/>
  <c r="I377" i="6"/>
  <c r="H377" i="6"/>
  <c r="F377" i="6"/>
  <c r="F11" i="6"/>
  <c r="E11" i="6"/>
  <c r="G11" i="6"/>
  <c r="H11" i="6"/>
  <c r="D11" i="6"/>
  <c r="I11" i="6"/>
  <c r="J19" i="6"/>
  <c r="E23" i="6"/>
  <c r="F23" i="6"/>
  <c r="G23" i="6"/>
  <c r="H23" i="6"/>
  <c r="D23" i="6"/>
  <c r="I23" i="6"/>
  <c r="J11" i="6" l="1"/>
  <c r="J377" i="6"/>
  <c r="J23" i="6"/>
  <c r="E22" i="8" l="1"/>
  <c r="E10" i="8" s="1"/>
  <c r="J18" i="8"/>
  <c r="F19" i="8" l="1"/>
  <c r="E19" i="8"/>
  <c r="I19" i="8"/>
  <c r="H19" i="8"/>
  <c r="G19" i="8"/>
  <c r="J10" i="8"/>
  <c r="E376" i="8"/>
  <c r="J376" i="8" s="1"/>
  <c r="J22" i="8"/>
  <c r="F23" i="8" s="1"/>
  <c r="J19" i="8" l="1"/>
  <c r="I377" i="8"/>
  <c r="F377" i="8"/>
  <c r="D377" i="8"/>
  <c r="E377" i="8"/>
  <c r="H377" i="8"/>
  <c r="G377" i="8"/>
  <c r="I11" i="8"/>
  <c r="E11" i="8"/>
  <c r="F11" i="8"/>
  <c r="H11" i="8"/>
  <c r="G11" i="8"/>
  <c r="D11" i="8"/>
  <c r="I23" i="8"/>
  <c r="H23" i="8"/>
  <c r="G23" i="8"/>
  <c r="D23" i="8"/>
  <c r="E23" i="8"/>
  <c r="J377" i="8" l="1"/>
  <c r="J11" i="8"/>
  <c r="J23" i="8"/>
  <c r="F16" i="10"/>
  <c r="I16" i="10"/>
  <c r="E16" i="10"/>
  <c r="H16" i="10"/>
  <c r="G16" i="10"/>
  <c r="D16" i="10"/>
  <c r="J12" i="10"/>
  <c r="I13" i="10" s="1"/>
  <c r="F13" i="10" l="1"/>
  <c r="G13" i="10"/>
  <c r="E13" i="10"/>
  <c r="J16" i="10"/>
  <c r="E17" i="10" s="1"/>
  <c r="D13" i="10"/>
  <c r="H13" i="10"/>
  <c r="J13" i="10" l="1"/>
  <c r="F17" i="10"/>
  <c r="D17" i="10"/>
  <c r="I17" i="10"/>
  <c r="H17" i="10"/>
  <c r="G17" i="10"/>
  <c r="J17" i="10" l="1"/>
  <c r="I22" i="10"/>
  <c r="I10" i="10" s="1"/>
  <c r="I376" i="10" s="1"/>
  <c r="E22" i="10"/>
  <c r="E10" i="10" s="1"/>
  <c r="E376" i="10" s="1"/>
  <c r="F22" i="10"/>
  <c r="F10" i="10" s="1"/>
  <c r="F376" i="10" s="1"/>
  <c r="G22" i="10"/>
  <c r="G10" i="10" s="1"/>
  <c r="G376" i="10" s="1"/>
  <c r="H22" i="10"/>
  <c r="H10" i="10" s="1"/>
  <c r="H376" i="10" s="1"/>
  <c r="D22" i="10"/>
  <c r="D10" i="10" s="1"/>
  <c r="J18" i="10"/>
  <c r="E19" i="10" s="1"/>
  <c r="J10" i="10" l="1"/>
  <c r="D376" i="10"/>
  <c r="J376" i="10" s="1"/>
  <c r="G19" i="10"/>
  <c r="D19" i="10"/>
  <c r="F19" i="10"/>
  <c r="H19" i="10"/>
  <c r="I19" i="10"/>
  <c r="J22" i="10"/>
  <c r="D377" i="10" l="1"/>
  <c r="H377" i="10"/>
  <c r="E377" i="10"/>
  <c r="I377" i="10"/>
  <c r="F377" i="10"/>
  <c r="G377" i="10"/>
  <c r="G11" i="10"/>
  <c r="I11" i="10"/>
  <c r="H11" i="10"/>
  <c r="D11" i="10"/>
  <c r="F11" i="10"/>
  <c r="E11" i="10"/>
  <c r="F43" i="4"/>
  <c r="G43" i="4"/>
  <c r="E43" i="4"/>
  <c r="I43" i="4"/>
  <c r="D43" i="4"/>
  <c r="H43" i="4"/>
  <c r="J19" i="10"/>
  <c r="D23" i="10"/>
  <c r="H23" i="10"/>
  <c r="F23" i="10"/>
  <c r="E23" i="10"/>
  <c r="G23" i="10"/>
  <c r="I23" i="10"/>
  <c r="J11" i="10" l="1"/>
  <c r="J377" i="10"/>
  <c r="J43" i="4"/>
  <c r="J23" i="10"/>
  <c r="J46" i="4" l="1"/>
  <c r="E22" i="14"/>
  <c r="E10" i="14" s="1"/>
  <c r="J20" i="14"/>
  <c r="J10" i="14" l="1"/>
  <c r="E376" i="14"/>
  <c r="J376" i="14" s="1"/>
  <c r="F47" i="4"/>
  <c r="G47" i="4"/>
  <c r="D47" i="4"/>
  <c r="H47" i="4"/>
  <c r="I47" i="4"/>
  <c r="E47" i="4"/>
  <c r="J22" i="14"/>
  <c r="D23" i="14" s="1"/>
  <c r="J44" i="4"/>
  <c r="H21" i="14"/>
  <c r="E21" i="14"/>
  <c r="D21" i="14"/>
  <c r="I21" i="14"/>
  <c r="F21" i="14"/>
  <c r="G21" i="14"/>
  <c r="D377" i="14" l="1"/>
  <c r="I377" i="14"/>
  <c r="E377" i="14"/>
  <c r="F377" i="14"/>
  <c r="H377" i="14"/>
  <c r="G377" i="14"/>
  <c r="E11" i="14"/>
  <c r="D11" i="14"/>
  <c r="G11" i="14"/>
  <c r="I11" i="14"/>
  <c r="H11" i="14"/>
  <c r="F11" i="14"/>
  <c r="E23" i="14"/>
  <c r="H23" i="14"/>
  <c r="F45" i="4"/>
  <c r="G45" i="4"/>
  <c r="D45" i="4"/>
  <c r="H45" i="4"/>
  <c r="E45" i="4"/>
  <c r="I45" i="4"/>
  <c r="J47" i="4"/>
  <c r="J21" i="14"/>
  <c r="F23" i="14"/>
  <c r="G23" i="14"/>
  <c r="I23" i="14"/>
  <c r="J11" i="14" l="1"/>
  <c r="J377" i="14"/>
  <c r="J45" i="4"/>
  <c r="J23" i="14"/>
  <c r="E30" i="4" l="1"/>
  <c r="F30" i="4"/>
  <c r="H30" i="4"/>
  <c r="F6" i="5"/>
  <c r="F372" i="5" s="1"/>
  <c r="H6" i="5"/>
  <c r="H372" i="5" s="1"/>
  <c r="G6" i="5"/>
  <c r="G372" i="5" s="1"/>
  <c r="E6" i="5"/>
  <c r="E372" i="5" s="1"/>
  <c r="I6" i="5"/>
  <c r="I372" i="5" s="1"/>
  <c r="D6" i="5"/>
  <c r="D372" i="5" s="1"/>
  <c r="J12" i="5"/>
  <c r="F13" i="5" s="1"/>
  <c r="E13" i="5" l="1"/>
  <c r="E426" i="4"/>
  <c r="H426" i="4"/>
  <c r="H13" i="5"/>
  <c r="D13" i="5"/>
  <c r="I13" i="5"/>
  <c r="F426" i="4"/>
  <c r="J372" i="5"/>
  <c r="G13" i="5"/>
  <c r="G30" i="4"/>
  <c r="I30" i="4"/>
  <c r="D30" i="4"/>
  <c r="J6" i="5"/>
  <c r="G426" i="4" l="1"/>
  <c r="G37" i="4"/>
  <c r="H37" i="4"/>
  <c r="D37" i="4"/>
  <c r="E37" i="4"/>
  <c r="I37" i="4"/>
  <c r="F37" i="4"/>
  <c r="J13" i="5"/>
  <c r="H7" i="5"/>
  <c r="I7" i="5"/>
  <c r="D7" i="5"/>
  <c r="E7" i="5"/>
  <c r="F7" i="5"/>
  <c r="G7" i="5"/>
  <c r="D373" i="5"/>
  <c r="F373" i="5"/>
  <c r="G373" i="5"/>
  <c r="E373" i="5"/>
  <c r="H373" i="5"/>
  <c r="I373" i="5"/>
  <c r="D426" i="4"/>
  <c r="J30" i="4"/>
  <c r="I426" i="4"/>
  <c r="G31" i="4" l="1"/>
  <c r="H31" i="4"/>
  <c r="J31" i="4"/>
  <c r="E31" i="4"/>
  <c r="F31" i="4"/>
  <c r="J426" i="4"/>
  <c r="J373" i="5"/>
  <c r="J7" i="5"/>
  <c r="D31" i="4"/>
  <c r="I31" i="4"/>
  <c r="J37" i="4"/>
  <c r="G427" i="4" l="1"/>
  <c r="J427" i="4"/>
  <c r="H427" i="4"/>
  <c r="F427" i="4"/>
  <c r="E427" i="4"/>
  <c r="I427" i="4"/>
  <c r="D427" i="4"/>
  <c r="D16" i="5" l="1"/>
  <c r="D10" i="5" s="1"/>
  <c r="H16" i="5"/>
  <c r="H10" i="5" s="1"/>
  <c r="H376" i="5" s="1"/>
  <c r="E32" i="4"/>
  <c r="G40" i="4"/>
  <c r="G32" i="4"/>
  <c r="G34" i="4" s="1"/>
  <c r="H40" i="4"/>
  <c r="H32" i="4"/>
  <c r="H34" i="4" s="1"/>
  <c r="F32" i="4"/>
  <c r="D40" i="4"/>
  <c r="J14" i="5"/>
  <c r="G15" i="5" s="1"/>
  <c r="G16" i="5"/>
  <c r="G10" i="5" s="1"/>
  <c r="G376" i="5" s="1"/>
  <c r="E16" i="5"/>
  <c r="E10" i="5" s="1"/>
  <c r="E376" i="5" s="1"/>
  <c r="I16" i="5"/>
  <c r="I10" i="5" s="1"/>
  <c r="I376" i="5" s="1"/>
  <c r="F16" i="5"/>
  <c r="F10" i="5" s="1"/>
  <c r="F376" i="5" s="1"/>
  <c r="D15" i="5" l="1"/>
  <c r="H15" i="5"/>
  <c r="J374" i="5"/>
  <c r="G375" i="5" s="1"/>
  <c r="F40" i="4"/>
  <c r="D32" i="4"/>
  <c r="E34" i="4"/>
  <c r="E428" i="4"/>
  <c r="F34" i="4"/>
  <c r="F428" i="4"/>
  <c r="J8" i="5"/>
  <c r="I40" i="4"/>
  <c r="I32" i="4"/>
  <c r="J16" i="5"/>
  <c r="E15" i="5"/>
  <c r="F15" i="5"/>
  <c r="I15" i="5"/>
  <c r="D376" i="5"/>
  <c r="J376" i="5" s="1"/>
  <c r="J10" i="5"/>
  <c r="J38" i="4"/>
  <c r="E40" i="4"/>
  <c r="G428" i="4"/>
  <c r="H428" i="4"/>
  <c r="J40" i="4" l="1"/>
  <c r="J15" i="5"/>
  <c r="F375" i="5"/>
  <c r="D375" i="5"/>
  <c r="I375" i="5"/>
  <c r="H375" i="5"/>
  <c r="E375" i="5"/>
  <c r="D34" i="4"/>
  <c r="D428" i="4"/>
  <c r="I34" i="4"/>
  <c r="I428" i="4"/>
  <c r="G9" i="5"/>
  <c r="F9" i="5"/>
  <c r="D9" i="5"/>
  <c r="I9" i="5"/>
  <c r="H9" i="5"/>
  <c r="E9" i="5"/>
  <c r="E430" i="4"/>
  <c r="J32" i="4"/>
  <c r="H430" i="4"/>
  <c r="D377" i="5"/>
  <c r="I377" i="5"/>
  <c r="G377" i="5"/>
  <c r="F377" i="5"/>
  <c r="H377" i="5"/>
  <c r="E377" i="5"/>
  <c r="D17" i="5"/>
  <c r="G17" i="5"/>
  <c r="E17" i="5"/>
  <c r="H17" i="5"/>
  <c r="I17" i="5"/>
  <c r="F17" i="5"/>
  <c r="G430" i="4"/>
  <c r="G39" i="4"/>
  <c r="D39" i="4"/>
  <c r="H39" i="4"/>
  <c r="E39" i="4"/>
  <c r="I39" i="4"/>
  <c r="F39" i="4"/>
  <c r="H11" i="5"/>
  <c r="G11" i="5"/>
  <c r="D11" i="5"/>
  <c r="I11" i="5"/>
  <c r="F11" i="5"/>
  <c r="E11" i="5"/>
  <c r="F430" i="4"/>
  <c r="E41" i="4" l="1"/>
  <c r="H33" i="4"/>
  <c r="D33" i="4"/>
  <c r="I41" i="4"/>
  <c r="F41" i="4"/>
  <c r="G41" i="4"/>
  <c r="H41" i="4"/>
  <c r="D41" i="4"/>
  <c r="J375" i="5"/>
  <c r="J428" i="4"/>
  <c r="J34" i="4"/>
  <c r="D430" i="4"/>
  <c r="J11" i="5"/>
  <c r="J17" i="5"/>
  <c r="J377" i="5"/>
  <c r="I430" i="4"/>
  <c r="J33" i="4"/>
  <c r="G33" i="4"/>
  <c r="F33" i="4"/>
  <c r="E33" i="4"/>
  <c r="J9" i="5"/>
  <c r="I33" i="4"/>
  <c r="J39" i="4"/>
  <c r="J41" i="4" l="1"/>
  <c r="E429" i="4"/>
  <c r="D35" i="4"/>
  <c r="H35" i="4"/>
  <c r="G35" i="4"/>
  <c r="I429" i="4"/>
  <c r="J429" i="4"/>
  <c r="G429" i="4"/>
  <c r="H429" i="4"/>
  <c r="F429" i="4"/>
  <c r="D429" i="4"/>
  <c r="I35" i="4"/>
  <c r="F35" i="4"/>
  <c r="J35" i="4"/>
  <c r="E35" i="4"/>
  <c r="J430" i="4"/>
  <c r="E431" i="4" l="1"/>
  <c r="H431" i="4"/>
  <c r="G431" i="4"/>
  <c r="J431" i="4"/>
  <c r="F431" i="4"/>
  <c r="D431" i="4"/>
  <c r="I431" i="4"/>
</calcChain>
</file>

<file path=xl/sharedStrings.xml><?xml version="1.0" encoding="utf-8"?>
<sst xmlns="http://schemas.openxmlformats.org/spreadsheetml/2006/main" count="6432" uniqueCount="120">
  <si>
    <t>5）仕向先別出荷量</t>
    <rPh sb="2" eb="4">
      <t>シムケ</t>
    </rPh>
    <rPh sb="4" eb="5">
      <t>サキ</t>
    </rPh>
    <rPh sb="5" eb="6">
      <t>ベツ</t>
    </rPh>
    <rPh sb="6" eb="8">
      <t>シュッカ</t>
    </rPh>
    <rPh sb="8" eb="9">
      <t>リョウ</t>
    </rPh>
    <phoneticPr fontId="3"/>
  </si>
  <si>
    <t>振興局</t>
    <rPh sb="0" eb="3">
      <t>シンコウキョク</t>
    </rPh>
    <phoneticPr fontId="3"/>
  </si>
  <si>
    <t>空知</t>
    <rPh sb="0" eb="2">
      <t>ソラチ</t>
    </rPh>
    <phoneticPr fontId="3"/>
  </si>
  <si>
    <t>（単位：㌧、千本、％）</t>
    <rPh sb="1" eb="3">
      <t>タンイ</t>
    </rPh>
    <rPh sb="6" eb="7">
      <t>セン</t>
    </rPh>
    <rPh sb="7" eb="8">
      <t>ボン</t>
    </rPh>
    <phoneticPr fontId="3"/>
  </si>
  <si>
    <t>品目名</t>
    <rPh sb="0" eb="3">
      <t>ヒンモクメイ</t>
    </rPh>
    <phoneticPr fontId="3"/>
  </si>
  <si>
    <t>出荷先</t>
    <rPh sb="0" eb="3">
      <t>シュッカサキ</t>
    </rPh>
    <phoneticPr fontId="3"/>
  </si>
  <si>
    <t>卸売市場</t>
    <rPh sb="0" eb="2">
      <t>オロシウリ</t>
    </rPh>
    <rPh sb="2" eb="4">
      <t>シジョウ</t>
    </rPh>
    <phoneticPr fontId="3"/>
  </si>
  <si>
    <t>卸問屋</t>
    <rPh sb="0" eb="1">
      <t>オロシ</t>
    </rPh>
    <rPh sb="1" eb="3">
      <t>トンヤ</t>
    </rPh>
    <phoneticPr fontId="3"/>
  </si>
  <si>
    <t>小売店</t>
    <rPh sb="0" eb="3">
      <t>コウリテン</t>
    </rPh>
    <phoneticPr fontId="3"/>
  </si>
  <si>
    <t>加工工場</t>
    <rPh sb="0" eb="2">
      <t>カコウ</t>
    </rPh>
    <rPh sb="2" eb="4">
      <t>コウジョウ</t>
    </rPh>
    <phoneticPr fontId="3"/>
  </si>
  <si>
    <t>外食</t>
    <rPh sb="0" eb="2">
      <t>ガイショク</t>
    </rPh>
    <phoneticPr fontId="3"/>
  </si>
  <si>
    <t>その他</t>
    <rPh sb="0" eb="3">
      <t>ソノタ</t>
    </rPh>
    <phoneticPr fontId="3"/>
  </si>
  <si>
    <t>合計</t>
    <rPh sb="0" eb="2">
      <t>ゴウケイ</t>
    </rPh>
    <phoneticPr fontId="3"/>
  </si>
  <si>
    <t>豆　類</t>
  </si>
  <si>
    <t>道内</t>
    <rPh sb="0" eb="2">
      <t>ドウナイ</t>
    </rPh>
    <phoneticPr fontId="3"/>
  </si>
  <si>
    <t>割合（％）</t>
    <rPh sb="0" eb="2">
      <t>ワリアイ</t>
    </rPh>
    <phoneticPr fontId="3"/>
  </si>
  <si>
    <t>道外</t>
    <rPh sb="0" eb="2">
      <t>ドウガイ</t>
    </rPh>
    <phoneticPr fontId="3"/>
  </si>
  <si>
    <t>計</t>
    <rPh sb="0" eb="1">
      <t>ケイ</t>
    </rPh>
    <phoneticPr fontId="3"/>
  </si>
  <si>
    <t>大豆</t>
    <rPh sb="0" eb="2">
      <t>ダイズ</t>
    </rPh>
    <phoneticPr fontId="3"/>
  </si>
  <si>
    <t>小豆</t>
    <rPh sb="0" eb="2">
      <t>アズキ</t>
    </rPh>
    <phoneticPr fontId="3"/>
  </si>
  <si>
    <t>菜豆</t>
    <rPh sb="0" eb="1">
      <t>ナ</t>
    </rPh>
    <rPh sb="1" eb="2">
      <t>マメ</t>
    </rPh>
    <phoneticPr fontId="3"/>
  </si>
  <si>
    <t>その他豆類</t>
    <rPh sb="2" eb="3">
      <t>タ</t>
    </rPh>
    <rPh sb="3" eb="4">
      <t>マメ</t>
    </rPh>
    <rPh sb="4" eb="5">
      <t>ルイ</t>
    </rPh>
    <phoneticPr fontId="3"/>
  </si>
  <si>
    <t>野菜類</t>
  </si>
  <si>
    <t>馬鈴しょ</t>
  </si>
  <si>
    <t>たまねぎ</t>
  </si>
  <si>
    <t>にんじん</t>
  </si>
  <si>
    <t>かぼちゃ</t>
  </si>
  <si>
    <t>だいこん</t>
  </si>
  <si>
    <t>ながいも</t>
  </si>
  <si>
    <t>キャベツ</t>
  </si>
  <si>
    <t>ごぼう</t>
  </si>
  <si>
    <t>スイートコーン</t>
  </si>
  <si>
    <t>ね　ぎ</t>
  </si>
  <si>
    <t>はくさい</t>
  </si>
  <si>
    <t>トマト</t>
    <phoneticPr fontId="3"/>
  </si>
  <si>
    <t>ミニトマト</t>
    <phoneticPr fontId="3"/>
  </si>
  <si>
    <t>アスパラガス</t>
  </si>
  <si>
    <t>ほうれんそう</t>
  </si>
  <si>
    <t>ゆりね</t>
  </si>
  <si>
    <t>レタス</t>
  </si>
  <si>
    <t>きゅうり</t>
  </si>
  <si>
    <t>ブロッコリー</t>
  </si>
  <si>
    <t>ピーマン</t>
  </si>
  <si>
    <t>メロン</t>
  </si>
  <si>
    <t>すいか</t>
  </si>
  <si>
    <t>いちご</t>
    <phoneticPr fontId="3"/>
  </si>
  <si>
    <t>かぶ</t>
    <phoneticPr fontId="3"/>
  </si>
  <si>
    <t>にら</t>
    <phoneticPr fontId="3"/>
  </si>
  <si>
    <t>えだまめ</t>
    <phoneticPr fontId="3"/>
  </si>
  <si>
    <t>さやいんげん</t>
    <phoneticPr fontId="3"/>
  </si>
  <si>
    <t>小松菜</t>
    <rPh sb="0" eb="3">
      <t>コマツナ</t>
    </rPh>
    <phoneticPr fontId="3"/>
  </si>
  <si>
    <t>水菜</t>
    <rPh sb="0" eb="2">
      <t>ミズナ</t>
    </rPh>
    <phoneticPr fontId="3"/>
  </si>
  <si>
    <t>セルリー</t>
    <phoneticPr fontId="3"/>
  </si>
  <si>
    <t>その他野菜</t>
  </si>
  <si>
    <t>果実類</t>
  </si>
  <si>
    <t>牛　肉</t>
  </si>
  <si>
    <t>豚　肉</t>
  </si>
  <si>
    <t>りんご</t>
    <phoneticPr fontId="3"/>
  </si>
  <si>
    <t>ぶどう</t>
    <phoneticPr fontId="3"/>
  </si>
  <si>
    <t>なし</t>
    <phoneticPr fontId="3"/>
  </si>
  <si>
    <t>さくらんぼ</t>
    <phoneticPr fontId="3"/>
  </si>
  <si>
    <t>プルーン</t>
    <phoneticPr fontId="3"/>
  </si>
  <si>
    <t>プラム</t>
    <phoneticPr fontId="3"/>
  </si>
  <si>
    <t>ブルーベリー</t>
    <phoneticPr fontId="3"/>
  </si>
  <si>
    <t>ハスカップ</t>
    <phoneticPr fontId="3"/>
  </si>
  <si>
    <t>もも</t>
    <phoneticPr fontId="3"/>
  </si>
  <si>
    <t>その他果実</t>
    <rPh sb="2" eb="3">
      <t>タ</t>
    </rPh>
    <rPh sb="3" eb="5">
      <t>カジツ</t>
    </rPh>
    <phoneticPr fontId="3"/>
  </si>
  <si>
    <t>生　乳</t>
  </si>
  <si>
    <t>乳製品</t>
  </si>
  <si>
    <t>濃縮乳</t>
  </si>
  <si>
    <t>牛　乳</t>
  </si>
  <si>
    <t>れん乳</t>
  </si>
  <si>
    <t>全脂粉乳</t>
  </si>
  <si>
    <t>脱脂粉乳</t>
  </si>
  <si>
    <t>その他粉乳</t>
  </si>
  <si>
    <t>バター</t>
  </si>
  <si>
    <t>チーズ</t>
  </si>
  <si>
    <t>生クリーム</t>
  </si>
  <si>
    <t>でんぷん</t>
  </si>
  <si>
    <t>砂　糖</t>
  </si>
  <si>
    <t>合　計</t>
  </si>
  <si>
    <t>花　き</t>
    <phoneticPr fontId="3"/>
  </si>
  <si>
    <t>(切花類)</t>
    <rPh sb="1" eb="4">
      <t>キ</t>
    </rPh>
    <phoneticPr fontId="3"/>
  </si>
  <si>
    <t>石狩</t>
    <rPh sb="0" eb="2">
      <t>イシカリ</t>
    </rPh>
    <phoneticPr fontId="3"/>
  </si>
  <si>
    <t>後志</t>
    <rPh sb="0" eb="2">
      <t>シリベシ</t>
    </rPh>
    <phoneticPr fontId="3"/>
  </si>
  <si>
    <t>胆振</t>
    <rPh sb="0" eb="2">
      <t>イブリ</t>
    </rPh>
    <phoneticPr fontId="3"/>
  </si>
  <si>
    <t>上川</t>
    <rPh sb="0" eb="2">
      <t>カミカワ</t>
    </rPh>
    <phoneticPr fontId="3"/>
  </si>
  <si>
    <t>留萌</t>
    <rPh sb="0" eb="2">
      <t>ルモイ</t>
    </rPh>
    <phoneticPr fontId="3"/>
  </si>
  <si>
    <t>宗谷</t>
    <rPh sb="0" eb="2">
      <t>ソウヤ</t>
    </rPh>
    <phoneticPr fontId="3"/>
  </si>
  <si>
    <t>オホーツク</t>
    <phoneticPr fontId="3"/>
  </si>
  <si>
    <t>十勝</t>
    <rPh sb="0" eb="2">
      <t>トカチ</t>
    </rPh>
    <phoneticPr fontId="3"/>
  </si>
  <si>
    <t>釧路</t>
    <rPh sb="0" eb="2">
      <t>クシロ</t>
    </rPh>
    <phoneticPr fontId="3"/>
  </si>
  <si>
    <t>根室</t>
    <rPh sb="0" eb="2">
      <t>ネムロ</t>
    </rPh>
    <phoneticPr fontId="3"/>
  </si>
  <si>
    <t>日高</t>
    <rPh sb="0" eb="2">
      <t>ヒダカ</t>
    </rPh>
    <phoneticPr fontId="3"/>
  </si>
  <si>
    <t>(5)仕向先別出荷量</t>
    <rPh sb="3" eb="5">
      <t>シムケ</t>
    </rPh>
    <rPh sb="5" eb="6">
      <t>サキ</t>
    </rPh>
    <rPh sb="6" eb="7">
      <t>ベツ</t>
    </rPh>
    <rPh sb="7" eb="10">
      <t>シュッカリョウ</t>
    </rPh>
    <phoneticPr fontId="3"/>
  </si>
  <si>
    <t>全道計</t>
  </si>
  <si>
    <t>品目名</t>
  </si>
  <si>
    <t>出荷先</t>
  </si>
  <si>
    <t>卸売市場</t>
  </si>
  <si>
    <t>卸問屋</t>
  </si>
  <si>
    <t>小売店</t>
  </si>
  <si>
    <t>加工工場</t>
  </si>
  <si>
    <t>外食</t>
  </si>
  <si>
    <t>その他</t>
  </si>
  <si>
    <t>合計</t>
  </si>
  <si>
    <t>米　類</t>
  </si>
  <si>
    <t>道内</t>
  </si>
  <si>
    <t>割合（％）</t>
    <phoneticPr fontId="3"/>
  </si>
  <si>
    <t>道外</t>
  </si>
  <si>
    <t>割合（％）</t>
  </si>
  <si>
    <t>計</t>
  </si>
  <si>
    <t>うるち米</t>
  </si>
  <si>
    <t>もち米</t>
  </si>
  <si>
    <t>小　麦</t>
    <rPh sb="0" eb="1">
      <t>ショウ</t>
    </rPh>
    <rPh sb="2" eb="3">
      <t>ムギ</t>
    </rPh>
    <phoneticPr fontId="3"/>
  </si>
  <si>
    <t>そ　ば</t>
    <phoneticPr fontId="3"/>
  </si>
  <si>
    <t>羊　肉</t>
    <rPh sb="0" eb="1">
      <t>ヒツジ</t>
    </rPh>
    <phoneticPr fontId="3"/>
  </si>
  <si>
    <t>鶏　肉</t>
    <rPh sb="0" eb="1">
      <t>ニワトリ</t>
    </rPh>
    <phoneticPr fontId="3"/>
  </si>
  <si>
    <t>生　乳</t>
    <phoneticPr fontId="3"/>
  </si>
  <si>
    <t>牛　乳</t>
    <phoneticPr fontId="3"/>
  </si>
  <si>
    <t>渡島・檜山</t>
    <rPh sb="0" eb="2">
      <t>オシマ</t>
    </rPh>
    <rPh sb="3" eb="5">
      <t>ヒヤマ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</si>
</sst>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.0;\-#,##0.0;&quot;&quot;"/>
    <numFmt numFmtId="177" formatCode="#,##0.0_);[Red]\(#,##0.0\)"/>
    <numFmt numFmtId="178" formatCode="#,##0.0_ "/>
    <numFmt numFmtId="179" formatCode="#,##0.00_ "/>
    <numFmt numFmtId="180" formatCode="#,##0.000_);[Red]\(#,##0.000\)"/>
    <numFmt numFmtId="181" formatCode="#,##0.00_);[Red]\(#,##0.00\)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b/>
      <sz val="11"/>
      <color indexed="9"/>
      <name val="ＭＳ Ｐ明朝"/>
      <family val="1"/>
      <charset val="128"/>
    </font>
    <font>
      <b/>
      <sz val="11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38" fontId="1" fillId="0" borderId="0" applyFont="0" applyFill="0" applyBorder="0" applyAlignment="0" applyProtection="0"/>
    <xf numFmtId="0" fontId="6" fillId="0" borderId="0"/>
    <xf numFmtId="0" fontId="8" fillId="0" borderId="0"/>
    <xf numFmtId="0" fontId="7" fillId="0" borderId="0"/>
    <xf numFmtId="38" fontId="7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4" fillId="2" borderId="1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Continuous" vertical="center" shrinkToFit="1"/>
    </xf>
    <xf numFmtId="0" fontId="2" fillId="0" borderId="10" xfId="0" applyFont="1" applyBorder="1" applyAlignment="1">
      <alignment horizontal="centerContinuous" vertical="center" shrinkToFit="1"/>
    </xf>
    <xf numFmtId="0" fontId="2" fillId="0" borderId="5" xfId="0" applyFont="1" applyBorder="1" applyAlignment="1">
      <alignment horizontal="centerContinuous" vertical="center" shrinkToFit="1"/>
    </xf>
    <xf numFmtId="0" fontId="2" fillId="0" borderId="11" xfId="0" applyFont="1" applyBorder="1" applyAlignment="1">
      <alignment horizontal="centerContinuous" vertical="center" shrinkToFi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Continuous" vertical="center" shrinkToFit="1"/>
    </xf>
    <xf numFmtId="0" fontId="2" fillId="0" borderId="2" xfId="0" applyFont="1" applyBorder="1" applyAlignment="1">
      <alignment horizontal="centerContinuous" vertical="center" shrinkToFit="1"/>
    </xf>
    <xf numFmtId="0" fontId="2" fillId="0" borderId="0" xfId="0" applyFont="1" applyAlignment="1">
      <alignment horizontal="right" vertical="center"/>
    </xf>
    <xf numFmtId="0" fontId="4" fillId="2" borderId="2" xfId="0" applyFont="1" applyFill="1" applyBorder="1" applyAlignment="1">
      <alignment horizontal="centerContinuous" vertical="center" shrinkToFit="1"/>
    </xf>
    <xf numFmtId="0" fontId="4" fillId="2" borderId="3" xfId="0" applyFont="1" applyFill="1" applyBorder="1" applyAlignment="1">
      <alignment horizontal="centerContinuous" vertical="center" shrinkToFit="1"/>
    </xf>
    <xf numFmtId="0" fontId="2" fillId="0" borderId="1" xfId="0" applyFont="1" applyBorder="1" applyAlignment="1">
      <alignment vertical="center"/>
    </xf>
    <xf numFmtId="177" fontId="2" fillId="0" borderId="1" xfId="1" applyNumberFormat="1" applyFont="1" applyFill="1" applyBorder="1" applyAlignment="1">
      <alignment vertical="center"/>
    </xf>
    <xf numFmtId="178" fontId="2" fillId="0" borderId="0" xfId="0" applyNumberFormat="1" applyFont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0" borderId="12" xfId="0" applyFont="1" applyBorder="1" applyAlignment="1">
      <alignment horizontal="centerContinuous" vertical="center" shrinkToFit="1"/>
    </xf>
    <xf numFmtId="177" fontId="2" fillId="0" borderId="0" xfId="0" applyNumberFormat="1" applyFont="1"/>
    <xf numFmtId="179" fontId="2" fillId="0" borderId="0" xfId="0" applyNumberFormat="1" applyFont="1" applyAlignment="1">
      <alignment vertical="center"/>
    </xf>
    <xf numFmtId="180" fontId="2" fillId="0" borderId="0" xfId="0" applyNumberFormat="1" applyFont="1"/>
    <xf numFmtId="177" fontId="2" fillId="0" borderId="1" xfId="1" applyNumberFormat="1" applyFont="1" applyFill="1" applyBorder="1" applyAlignment="1">
      <alignment shrinkToFit="1"/>
    </xf>
    <xf numFmtId="177" fontId="2" fillId="0" borderId="1" xfId="1" applyNumberFormat="1" applyFont="1" applyFill="1" applyBorder="1" applyAlignment="1">
      <alignment vertical="center" shrinkToFit="1"/>
    </xf>
    <xf numFmtId="181" fontId="2" fillId="0" borderId="1" xfId="1" applyNumberFormat="1" applyFont="1" applyFill="1" applyBorder="1" applyAlignment="1">
      <alignment vertical="center"/>
    </xf>
    <xf numFmtId="178" fontId="2" fillId="3" borderId="0" xfId="0" applyNumberFormat="1" applyFont="1" applyFill="1" applyAlignment="1">
      <alignment vertical="center"/>
    </xf>
    <xf numFmtId="179" fontId="2" fillId="3" borderId="0" xfId="0" applyNumberFormat="1" applyFont="1" applyFill="1" applyAlignment="1">
      <alignment vertical="center"/>
    </xf>
    <xf numFmtId="0" fontId="2" fillId="3" borderId="0" xfId="0" applyFont="1" applyFill="1" applyAlignment="1">
      <alignment vertical="center"/>
    </xf>
    <xf numFmtId="176" fontId="2" fillId="0" borderId="5" xfId="0" applyNumberFormat="1" applyFont="1" applyBorder="1" applyAlignment="1">
      <alignment horizontal="centerContinuous" vertical="center" shrinkToFit="1"/>
    </xf>
    <xf numFmtId="176" fontId="2" fillId="0" borderId="0" xfId="0" applyNumberFormat="1" applyFont="1" applyAlignment="1">
      <alignment horizontal="centerContinuous" vertical="center" shrinkToFit="1"/>
    </xf>
    <xf numFmtId="181" fontId="2" fillId="0" borderId="1" xfId="0" applyNumberFormat="1" applyFont="1" applyBorder="1" applyAlignment="1">
      <alignment vertical="center"/>
    </xf>
    <xf numFmtId="177" fontId="2" fillId="0" borderId="1" xfId="0" applyNumberFormat="1" applyFont="1" applyBorder="1" applyAlignment="1">
      <alignment vertical="center"/>
    </xf>
    <xf numFmtId="176" fontId="2" fillId="0" borderId="9" xfId="0" applyNumberFormat="1" applyFont="1" applyBorder="1" applyAlignment="1">
      <alignment horizontal="centerContinuous" vertical="center" shrinkToFit="1"/>
    </xf>
    <xf numFmtId="176" fontId="2" fillId="0" borderId="7" xfId="0" applyNumberFormat="1" applyFont="1" applyBorder="1" applyAlignment="1">
      <alignment horizontal="centerContinuous" vertical="center" shrinkToFit="1"/>
    </xf>
    <xf numFmtId="176" fontId="2" fillId="0" borderId="4" xfId="0" applyNumberFormat="1" applyFont="1" applyBorder="1" applyAlignment="1">
      <alignment horizontal="centerContinuous" vertical="center" shrinkToFit="1"/>
    </xf>
    <xf numFmtId="176" fontId="2" fillId="0" borderId="6" xfId="0" applyNumberFormat="1" applyFont="1" applyBorder="1" applyAlignment="1">
      <alignment horizontal="centerContinuous" vertical="center" shrinkToFit="1"/>
    </xf>
    <xf numFmtId="0" fontId="2" fillId="0" borderId="1" xfId="0" applyFont="1" applyBorder="1"/>
    <xf numFmtId="181" fontId="2" fillId="0" borderId="1" xfId="0" applyNumberFormat="1" applyFont="1" applyBorder="1"/>
    <xf numFmtId="0" fontId="2" fillId="0" borderId="1" xfId="0" applyFont="1" applyBorder="1" applyAlignment="1">
      <alignment horizontal="right"/>
    </xf>
    <xf numFmtId="177" fontId="2" fillId="0" borderId="1" xfId="0" applyNumberFormat="1" applyFont="1" applyBorder="1"/>
    <xf numFmtId="176" fontId="2" fillId="0" borderId="8" xfId="0" applyNumberFormat="1" applyFont="1" applyBorder="1" applyAlignment="1">
      <alignment horizontal="centerContinuous" vertical="center" shrinkToFit="1"/>
    </xf>
    <xf numFmtId="176" fontId="2" fillId="0" borderId="10" xfId="0" applyNumberFormat="1" applyFont="1" applyBorder="1" applyAlignment="1">
      <alignment horizontal="centerContinuous" vertical="center" shrinkToFit="1"/>
    </xf>
    <xf numFmtId="176" fontId="2" fillId="0" borderId="11" xfId="0" applyNumberFormat="1" applyFont="1" applyBorder="1" applyAlignment="1">
      <alignment horizontal="centerContinuous" vertical="center" shrinkToFit="1"/>
    </xf>
    <xf numFmtId="176" fontId="5" fillId="0" borderId="5" xfId="0" applyNumberFormat="1" applyFont="1" applyBorder="1" applyAlignment="1">
      <alignment horizontal="centerContinuous" vertical="center" shrinkToFit="1"/>
    </xf>
    <xf numFmtId="176" fontId="5" fillId="0" borderId="0" xfId="0" applyNumberFormat="1" applyFont="1" applyAlignment="1">
      <alignment horizontal="centerContinuous" vertical="center" shrinkToFit="1"/>
    </xf>
    <xf numFmtId="0" fontId="2" fillId="0" borderId="11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181" fontId="2" fillId="0" borderId="1" xfId="0" applyNumberFormat="1" applyFont="1" applyBorder="1" applyAlignment="1">
      <alignment horizontal="right" vertical="center"/>
    </xf>
    <xf numFmtId="0" fontId="2" fillId="0" borderId="11" xfId="0" applyFont="1" applyBorder="1"/>
    <xf numFmtId="0" fontId="2" fillId="0" borderId="9" xfId="0" applyFont="1" applyBorder="1"/>
    <xf numFmtId="176" fontId="2" fillId="0" borderId="13" xfId="0" applyNumberFormat="1" applyFont="1" applyBorder="1" applyAlignment="1">
      <alignment horizontal="centerContinuous" vertical="center" shrinkToFit="1"/>
    </xf>
    <xf numFmtId="176" fontId="2" fillId="0" borderId="14" xfId="0" applyNumberFormat="1" applyFont="1" applyBorder="1" applyAlignment="1">
      <alignment horizontal="centerContinuous" vertical="center" shrinkToFit="1"/>
    </xf>
    <xf numFmtId="0" fontId="2" fillId="0" borderId="5" xfId="0" applyFont="1" applyBorder="1"/>
    <xf numFmtId="176" fontId="2" fillId="0" borderId="15" xfId="0" applyNumberFormat="1" applyFont="1" applyBorder="1" applyAlignment="1">
      <alignment horizontal="centerContinuous" vertical="center" shrinkToFit="1"/>
    </xf>
    <xf numFmtId="176" fontId="2" fillId="0" borderId="0" xfId="0" applyNumberFormat="1" applyFont="1" applyBorder="1" applyAlignment="1">
      <alignment horizontal="centerContinuous" vertical="center" shrinkToFit="1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</cellXfs>
  <cellStyles count="6">
    <cellStyle name="桁区切り" xfId="1" builtinId="6"/>
    <cellStyle name="桁区切り 2" xfId="5"/>
    <cellStyle name="標準" xfId="0" builtinId="0"/>
    <cellStyle name="標準 2" xfId="2"/>
    <cellStyle name="標準 3" xfId="3"/>
    <cellStyle name="標準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tabColor indexed="41"/>
  </sheetPr>
  <dimension ref="A1:L437"/>
  <sheetViews>
    <sheetView showGridLines="0" showZeros="0" tabSelected="1" view="pageBreakPreview" zoomScale="80" zoomScaleNormal="70" zoomScaleSheetLayoutView="80" workbookViewId="0">
      <pane xSplit="3" ySplit="5" topLeftCell="D6" activePane="bottomRight" state="frozen"/>
      <selection activeCell="C8" sqref="C8"/>
      <selection pane="topRight" activeCell="C8" sqref="C8"/>
      <selection pane="bottomLeft" activeCell="C8" sqref="C8"/>
      <selection pane="bottomRight" activeCell="K5" sqref="K5"/>
    </sheetView>
  </sheetViews>
  <sheetFormatPr defaultRowHeight="16.05" customHeight="1" x14ac:dyDescent="0.2"/>
  <cols>
    <col min="1" max="1" width="7.44140625" style="11" customWidth="1"/>
    <col min="2" max="2" width="13.88671875" style="11" customWidth="1"/>
    <col min="3" max="3" width="19.21875" style="1" customWidth="1"/>
    <col min="4" max="10" width="20.21875" style="1" customWidth="1"/>
    <col min="11" max="11" width="12.21875" style="1" bestFit="1" customWidth="1"/>
    <col min="12" max="12" width="11.44140625" style="1" bestFit="1" customWidth="1"/>
    <col min="13" max="256" width="9" style="1"/>
    <col min="257" max="257" width="7.44140625" style="1" customWidth="1"/>
    <col min="258" max="258" width="13.88671875" style="1" customWidth="1"/>
    <col min="259" max="259" width="19.21875" style="1" customWidth="1"/>
    <col min="260" max="266" width="20.21875" style="1" customWidth="1"/>
    <col min="267" max="512" width="9" style="1"/>
    <col min="513" max="513" width="7.44140625" style="1" customWidth="1"/>
    <col min="514" max="514" width="13.88671875" style="1" customWidth="1"/>
    <col min="515" max="515" width="19.21875" style="1" customWidth="1"/>
    <col min="516" max="522" width="20.21875" style="1" customWidth="1"/>
    <col min="523" max="768" width="9" style="1"/>
    <col min="769" max="769" width="7.44140625" style="1" customWidth="1"/>
    <col min="770" max="770" width="13.88671875" style="1" customWidth="1"/>
    <col min="771" max="771" width="19.21875" style="1" customWidth="1"/>
    <col min="772" max="778" width="20.21875" style="1" customWidth="1"/>
    <col min="779" max="1024" width="9" style="1"/>
    <col min="1025" max="1025" width="7.44140625" style="1" customWidth="1"/>
    <col min="1026" max="1026" width="13.88671875" style="1" customWidth="1"/>
    <col min="1027" max="1027" width="19.21875" style="1" customWidth="1"/>
    <col min="1028" max="1034" width="20.21875" style="1" customWidth="1"/>
    <col min="1035" max="1280" width="9" style="1"/>
    <col min="1281" max="1281" width="7.44140625" style="1" customWidth="1"/>
    <col min="1282" max="1282" width="13.88671875" style="1" customWidth="1"/>
    <col min="1283" max="1283" width="19.21875" style="1" customWidth="1"/>
    <col min="1284" max="1290" width="20.21875" style="1" customWidth="1"/>
    <col min="1291" max="1536" width="9" style="1"/>
    <col min="1537" max="1537" width="7.44140625" style="1" customWidth="1"/>
    <col min="1538" max="1538" width="13.88671875" style="1" customWidth="1"/>
    <col min="1539" max="1539" width="19.21875" style="1" customWidth="1"/>
    <col min="1540" max="1546" width="20.21875" style="1" customWidth="1"/>
    <col min="1547" max="1792" width="9" style="1"/>
    <col min="1793" max="1793" width="7.44140625" style="1" customWidth="1"/>
    <col min="1794" max="1794" width="13.88671875" style="1" customWidth="1"/>
    <col min="1795" max="1795" width="19.21875" style="1" customWidth="1"/>
    <col min="1796" max="1802" width="20.21875" style="1" customWidth="1"/>
    <col min="1803" max="2048" width="9" style="1"/>
    <col min="2049" max="2049" width="7.44140625" style="1" customWidth="1"/>
    <col min="2050" max="2050" width="13.88671875" style="1" customWidth="1"/>
    <col min="2051" max="2051" width="19.21875" style="1" customWidth="1"/>
    <col min="2052" max="2058" width="20.21875" style="1" customWidth="1"/>
    <col min="2059" max="2304" width="9" style="1"/>
    <col min="2305" max="2305" width="7.44140625" style="1" customWidth="1"/>
    <col min="2306" max="2306" width="13.88671875" style="1" customWidth="1"/>
    <col min="2307" max="2307" width="19.21875" style="1" customWidth="1"/>
    <col min="2308" max="2314" width="20.21875" style="1" customWidth="1"/>
    <col min="2315" max="2560" width="9" style="1"/>
    <col min="2561" max="2561" width="7.44140625" style="1" customWidth="1"/>
    <col min="2562" max="2562" width="13.88671875" style="1" customWidth="1"/>
    <col min="2563" max="2563" width="19.21875" style="1" customWidth="1"/>
    <col min="2564" max="2570" width="20.21875" style="1" customWidth="1"/>
    <col min="2571" max="2816" width="9" style="1"/>
    <col min="2817" max="2817" width="7.44140625" style="1" customWidth="1"/>
    <col min="2818" max="2818" width="13.88671875" style="1" customWidth="1"/>
    <col min="2819" max="2819" width="19.21875" style="1" customWidth="1"/>
    <col min="2820" max="2826" width="20.21875" style="1" customWidth="1"/>
    <col min="2827" max="3072" width="9" style="1"/>
    <col min="3073" max="3073" width="7.44140625" style="1" customWidth="1"/>
    <col min="3074" max="3074" width="13.88671875" style="1" customWidth="1"/>
    <col min="3075" max="3075" width="19.21875" style="1" customWidth="1"/>
    <col min="3076" max="3082" width="20.21875" style="1" customWidth="1"/>
    <col min="3083" max="3328" width="9" style="1"/>
    <col min="3329" max="3329" width="7.44140625" style="1" customWidth="1"/>
    <col min="3330" max="3330" width="13.88671875" style="1" customWidth="1"/>
    <col min="3331" max="3331" width="19.21875" style="1" customWidth="1"/>
    <col min="3332" max="3338" width="20.21875" style="1" customWidth="1"/>
    <col min="3339" max="3584" width="9" style="1"/>
    <col min="3585" max="3585" width="7.44140625" style="1" customWidth="1"/>
    <col min="3586" max="3586" width="13.88671875" style="1" customWidth="1"/>
    <col min="3587" max="3587" width="19.21875" style="1" customWidth="1"/>
    <col min="3588" max="3594" width="20.21875" style="1" customWidth="1"/>
    <col min="3595" max="3840" width="9" style="1"/>
    <col min="3841" max="3841" width="7.44140625" style="1" customWidth="1"/>
    <col min="3842" max="3842" width="13.88671875" style="1" customWidth="1"/>
    <col min="3843" max="3843" width="19.21875" style="1" customWidth="1"/>
    <col min="3844" max="3850" width="20.21875" style="1" customWidth="1"/>
    <col min="3851" max="4096" width="9" style="1"/>
    <col min="4097" max="4097" width="7.44140625" style="1" customWidth="1"/>
    <col min="4098" max="4098" width="13.88671875" style="1" customWidth="1"/>
    <col min="4099" max="4099" width="19.21875" style="1" customWidth="1"/>
    <col min="4100" max="4106" width="20.21875" style="1" customWidth="1"/>
    <col min="4107" max="4352" width="9" style="1"/>
    <col min="4353" max="4353" width="7.44140625" style="1" customWidth="1"/>
    <col min="4354" max="4354" width="13.88671875" style="1" customWidth="1"/>
    <col min="4355" max="4355" width="19.21875" style="1" customWidth="1"/>
    <col min="4356" max="4362" width="20.21875" style="1" customWidth="1"/>
    <col min="4363" max="4608" width="9" style="1"/>
    <col min="4609" max="4609" width="7.44140625" style="1" customWidth="1"/>
    <col min="4610" max="4610" width="13.88671875" style="1" customWidth="1"/>
    <col min="4611" max="4611" width="19.21875" style="1" customWidth="1"/>
    <col min="4612" max="4618" width="20.21875" style="1" customWidth="1"/>
    <col min="4619" max="4864" width="9" style="1"/>
    <col min="4865" max="4865" width="7.44140625" style="1" customWidth="1"/>
    <col min="4866" max="4866" width="13.88671875" style="1" customWidth="1"/>
    <col min="4867" max="4867" width="19.21875" style="1" customWidth="1"/>
    <col min="4868" max="4874" width="20.21875" style="1" customWidth="1"/>
    <col min="4875" max="5120" width="9" style="1"/>
    <col min="5121" max="5121" width="7.44140625" style="1" customWidth="1"/>
    <col min="5122" max="5122" width="13.88671875" style="1" customWidth="1"/>
    <col min="5123" max="5123" width="19.21875" style="1" customWidth="1"/>
    <col min="5124" max="5130" width="20.21875" style="1" customWidth="1"/>
    <col min="5131" max="5376" width="9" style="1"/>
    <col min="5377" max="5377" width="7.44140625" style="1" customWidth="1"/>
    <col min="5378" max="5378" width="13.88671875" style="1" customWidth="1"/>
    <col min="5379" max="5379" width="19.21875" style="1" customWidth="1"/>
    <col min="5380" max="5386" width="20.21875" style="1" customWidth="1"/>
    <col min="5387" max="5632" width="9" style="1"/>
    <col min="5633" max="5633" width="7.44140625" style="1" customWidth="1"/>
    <col min="5634" max="5634" width="13.88671875" style="1" customWidth="1"/>
    <col min="5635" max="5635" width="19.21875" style="1" customWidth="1"/>
    <col min="5636" max="5642" width="20.21875" style="1" customWidth="1"/>
    <col min="5643" max="5888" width="9" style="1"/>
    <col min="5889" max="5889" width="7.44140625" style="1" customWidth="1"/>
    <col min="5890" max="5890" width="13.88671875" style="1" customWidth="1"/>
    <col min="5891" max="5891" width="19.21875" style="1" customWidth="1"/>
    <col min="5892" max="5898" width="20.21875" style="1" customWidth="1"/>
    <col min="5899" max="6144" width="9" style="1"/>
    <col min="6145" max="6145" width="7.44140625" style="1" customWidth="1"/>
    <col min="6146" max="6146" width="13.88671875" style="1" customWidth="1"/>
    <col min="6147" max="6147" width="19.21875" style="1" customWidth="1"/>
    <col min="6148" max="6154" width="20.21875" style="1" customWidth="1"/>
    <col min="6155" max="6400" width="9" style="1"/>
    <col min="6401" max="6401" width="7.44140625" style="1" customWidth="1"/>
    <col min="6402" max="6402" width="13.88671875" style="1" customWidth="1"/>
    <col min="6403" max="6403" width="19.21875" style="1" customWidth="1"/>
    <col min="6404" max="6410" width="20.21875" style="1" customWidth="1"/>
    <col min="6411" max="6656" width="9" style="1"/>
    <col min="6657" max="6657" width="7.44140625" style="1" customWidth="1"/>
    <col min="6658" max="6658" width="13.88671875" style="1" customWidth="1"/>
    <col min="6659" max="6659" width="19.21875" style="1" customWidth="1"/>
    <col min="6660" max="6666" width="20.21875" style="1" customWidth="1"/>
    <col min="6667" max="6912" width="9" style="1"/>
    <col min="6913" max="6913" width="7.44140625" style="1" customWidth="1"/>
    <col min="6914" max="6914" width="13.88671875" style="1" customWidth="1"/>
    <col min="6915" max="6915" width="19.21875" style="1" customWidth="1"/>
    <col min="6916" max="6922" width="20.21875" style="1" customWidth="1"/>
    <col min="6923" max="7168" width="9" style="1"/>
    <col min="7169" max="7169" width="7.44140625" style="1" customWidth="1"/>
    <col min="7170" max="7170" width="13.88671875" style="1" customWidth="1"/>
    <col min="7171" max="7171" width="19.21875" style="1" customWidth="1"/>
    <col min="7172" max="7178" width="20.21875" style="1" customWidth="1"/>
    <col min="7179" max="7424" width="9" style="1"/>
    <col min="7425" max="7425" width="7.44140625" style="1" customWidth="1"/>
    <col min="7426" max="7426" width="13.88671875" style="1" customWidth="1"/>
    <col min="7427" max="7427" width="19.21875" style="1" customWidth="1"/>
    <col min="7428" max="7434" width="20.21875" style="1" customWidth="1"/>
    <col min="7435" max="7680" width="9" style="1"/>
    <col min="7681" max="7681" width="7.44140625" style="1" customWidth="1"/>
    <col min="7682" max="7682" width="13.88671875" style="1" customWidth="1"/>
    <col min="7683" max="7683" width="19.21875" style="1" customWidth="1"/>
    <col min="7684" max="7690" width="20.21875" style="1" customWidth="1"/>
    <col min="7691" max="7936" width="9" style="1"/>
    <col min="7937" max="7937" width="7.44140625" style="1" customWidth="1"/>
    <col min="7938" max="7938" width="13.88671875" style="1" customWidth="1"/>
    <col min="7939" max="7939" width="19.21875" style="1" customWidth="1"/>
    <col min="7940" max="7946" width="20.21875" style="1" customWidth="1"/>
    <col min="7947" max="8192" width="9" style="1"/>
    <col min="8193" max="8193" width="7.44140625" style="1" customWidth="1"/>
    <col min="8194" max="8194" width="13.88671875" style="1" customWidth="1"/>
    <col min="8195" max="8195" width="19.21875" style="1" customWidth="1"/>
    <col min="8196" max="8202" width="20.21875" style="1" customWidth="1"/>
    <col min="8203" max="8448" width="9" style="1"/>
    <col min="8449" max="8449" width="7.44140625" style="1" customWidth="1"/>
    <col min="8450" max="8450" width="13.88671875" style="1" customWidth="1"/>
    <col min="8451" max="8451" width="19.21875" style="1" customWidth="1"/>
    <col min="8452" max="8458" width="20.21875" style="1" customWidth="1"/>
    <col min="8459" max="8704" width="9" style="1"/>
    <col min="8705" max="8705" width="7.44140625" style="1" customWidth="1"/>
    <col min="8706" max="8706" width="13.88671875" style="1" customWidth="1"/>
    <col min="8707" max="8707" width="19.21875" style="1" customWidth="1"/>
    <col min="8708" max="8714" width="20.21875" style="1" customWidth="1"/>
    <col min="8715" max="8960" width="9" style="1"/>
    <col min="8961" max="8961" width="7.44140625" style="1" customWidth="1"/>
    <col min="8962" max="8962" width="13.88671875" style="1" customWidth="1"/>
    <col min="8963" max="8963" width="19.21875" style="1" customWidth="1"/>
    <col min="8964" max="8970" width="20.21875" style="1" customWidth="1"/>
    <col min="8971" max="9216" width="9" style="1"/>
    <col min="9217" max="9217" width="7.44140625" style="1" customWidth="1"/>
    <col min="9218" max="9218" width="13.88671875" style="1" customWidth="1"/>
    <col min="9219" max="9219" width="19.21875" style="1" customWidth="1"/>
    <col min="9220" max="9226" width="20.21875" style="1" customWidth="1"/>
    <col min="9227" max="9472" width="9" style="1"/>
    <col min="9473" max="9473" width="7.44140625" style="1" customWidth="1"/>
    <col min="9474" max="9474" width="13.88671875" style="1" customWidth="1"/>
    <col min="9475" max="9475" width="19.21875" style="1" customWidth="1"/>
    <col min="9476" max="9482" width="20.21875" style="1" customWidth="1"/>
    <col min="9483" max="9728" width="9" style="1"/>
    <col min="9729" max="9729" width="7.44140625" style="1" customWidth="1"/>
    <col min="9730" max="9730" width="13.88671875" style="1" customWidth="1"/>
    <col min="9731" max="9731" width="19.21875" style="1" customWidth="1"/>
    <col min="9732" max="9738" width="20.21875" style="1" customWidth="1"/>
    <col min="9739" max="9984" width="9" style="1"/>
    <col min="9985" max="9985" width="7.44140625" style="1" customWidth="1"/>
    <col min="9986" max="9986" width="13.88671875" style="1" customWidth="1"/>
    <col min="9987" max="9987" width="19.21875" style="1" customWidth="1"/>
    <col min="9988" max="9994" width="20.21875" style="1" customWidth="1"/>
    <col min="9995" max="10240" width="9" style="1"/>
    <col min="10241" max="10241" width="7.44140625" style="1" customWidth="1"/>
    <col min="10242" max="10242" width="13.88671875" style="1" customWidth="1"/>
    <col min="10243" max="10243" width="19.21875" style="1" customWidth="1"/>
    <col min="10244" max="10250" width="20.21875" style="1" customWidth="1"/>
    <col min="10251" max="10496" width="9" style="1"/>
    <col min="10497" max="10497" width="7.44140625" style="1" customWidth="1"/>
    <col min="10498" max="10498" width="13.88671875" style="1" customWidth="1"/>
    <col min="10499" max="10499" width="19.21875" style="1" customWidth="1"/>
    <col min="10500" max="10506" width="20.21875" style="1" customWidth="1"/>
    <col min="10507" max="10752" width="9" style="1"/>
    <col min="10753" max="10753" width="7.44140625" style="1" customWidth="1"/>
    <col min="10754" max="10754" width="13.88671875" style="1" customWidth="1"/>
    <col min="10755" max="10755" width="19.21875" style="1" customWidth="1"/>
    <col min="10756" max="10762" width="20.21875" style="1" customWidth="1"/>
    <col min="10763" max="11008" width="9" style="1"/>
    <col min="11009" max="11009" width="7.44140625" style="1" customWidth="1"/>
    <col min="11010" max="11010" width="13.88671875" style="1" customWidth="1"/>
    <col min="11011" max="11011" width="19.21875" style="1" customWidth="1"/>
    <col min="11012" max="11018" width="20.21875" style="1" customWidth="1"/>
    <col min="11019" max="11264" width="9" style="1"/>
    <col min="11265" max="11265" width="7.44140625" style="1" customWidth="1"/>
    <col min="11266" max="11266" width="13.88671875" style="1" customWidth="1"/>
    <col min="11267" max="11267" width="19.21875" style="1" customWidth="1"/>
    <col min="11268" max="11274" width="20.21875" style="1" customWidth="1"/>
    <col min="11275" max="11520" width="9" style="1"/>
    <col min="11521" max="11521" width="7.44140625" style="1" customWidth="1"/>
    <col min="11522" max="11522" width="13.88671875" style="1" customWidth="1"/>
    <col min="11523" max="11523" width="19.21875" style="1" customWidth="1"/>
    <col min="11524" max="11530" width="20.21875" style="1" customWidth="1"/>
    <col min="11531" max="11776" width="9" style="1"/>
    <col min="11777" max="11777" width="7.44140625" style="1" customWidth="1"/>
    <col min="11778" max="11778" width="13.88671875" style="1" customWidth="1"/>
    <col min="11779" max="11779" width="19.21875" style="1" customWidth="1"/>
    <col min="11780" max="11786" width="20.21875" style="1" customWidth="1"/>
    <col min="11787" max="12032" width="9" style="1"/>
    <col min="12033" max="12033" width="7.44140625" style="1" customWidth="1"/>
    <col min="12034" max="12034" width="13.88671875" style="1" customWidth="1"/>
    <col min="12035" max="12035" width="19.21875" style="1" customWidth="1"/>
    <col min="12036" max="12042" width="20.21875" style="1" customWidth="1"/>
    <col min="12043" max="12288" width="9" style="1"/>
    <col min="12289" max="12289" width="7.44140625" style="1" customWidth="1"/>
    <col min="12290" max="12290" width="13.88671875" style="1" customWidth="1"/>
    <col min="12291" max="12291" width="19.21875" style="1" customWidth="1"/>
    <col min="12292" max="12298" width="20.21875" style="1" customWidth="1"/>
    <col min="12299" max="12544" width="9" style="1"/>
    <col min="12545" max="12545" width="7.44140625" style="1" customWidth="1"/>
    <col min="12546" max="12546" width="13.88671875" style="1" customWidth="1"/>
    <col min="12547" max="12547" width="19.21875" style="1" customWidth="1"/>
    <col min="12548" max="12554" width="20.21875" style="1" customWidth="1"/>
    <col min="12555" max="12800" width="9" style="1"/>
    <col min="12801" max="12801" width="7.44140625" style="1" customWidth="1"/>
    <col min="12802" max="12802" width="13.88671875" style="1" customWidth="1"/>
    <col min="12803" max="12803" width="19.21875" style="1" customWidth="1"/>
    <col min="12804" max="12810" width="20.21875" style="1" customWidth="1"/>
    <col min="12811" max="13056" width="9" style="1"/>
    <col min="13057" max="13057" width="7.44140625" style="1" customWidth="1"/>
    <col min="13058" max="13058" width="13.88671875" style="1" customWidth="1"/>
    <col min="13059" max="13059" width="19.21875" style="1" customWidth="1"/>
    <col min="13060" max="13066" width="20.21875" style="1" customWidth="1"/>
    <col min="13067" max="13312" width="9" style="1"/>
    <col min="13313" max="13313" width="7.44140625" style="1" customWidth="1"/>
    <col min="13314" max="13314" width="13.88671875" style="1" customWidth="1"/>
    <col min="13315" max="13315" width="19.21875" style="1" customWidth="1"/>
    <col min="13316" max="13322" width="20.21875" style="1" customWidth="1"/>
    <col min="13323" max="13568" width="9" style="1"/>
    <col min="13569" max="13569" width="7.44140625" style="1" customWidth="1"/>
    <col min="13570" max="13570" width="13.88671875" style="1" customWidth="1"/>
    <col min="13571" max="13571" width="19.21875" style="1" customWidth="1"/>
    <col min="13572" max="13578" width="20.21875" style="1" customWidth="1"/>
    <col min="13579" max="13824" width="9" style="1"/>
    <col min="13825" max="13825" width="7.44140625" style="1" customWidth="1"/>
    <col min="13826" max="13826" width="13.88671875" style="1" customWidth="1"/>
    <col min="13827" max="13827" width="19.21875" style="1" customWidth="1"/>
    <col min="13828" max="13834" width="20.21875" style="1" customWidth="1"/>
    <col min="13835" max="14080" width="9" style="1"/>
    <col min="14081" max="14081" width="7.44140625" style="1" customWidth="1"/>
    <col min="14082" max="14082" width="13.88671875" style="1" customWidth="1"/>
    <col min="14083" max="14083" width="19.21875" style="1" customWidth="1"/>
    <col min="14084" max="14090" width="20.21875" style="1" customWidth="1"/>
    <col min="14091" max="14336" width="9" style="1"/>
    <col min="14337" max="14337" width="7.44140625" style="1" customWidth="1"/>
    <col min="14338" max="14338" width="13.88671875" style="1" customWidth="1"/>
    <col min="14339" max="14339" width="19.21875" style="1" customWidth="1"/>
    <col min="14340" max="14346" width="20.21875" style="1" customWidth="1"/>
    <col min="14347" max="14592" width="9" style="1"/>
    <col min="14593" max="14593" width="7.44140625" style="1" customWidth="1"/>
    <col min="14594" max="14594" width="13.88671875" style="1" customWidth="1"/>
    <col min="14595" max="14595" width="19.21875" style="1" customWidth="1"/>
    <col min="14596" max="14602" width="20.21875" style="1" customWidth="1"/>
    <col min="14603" max="14848" width="9" style="1"/>
    <col min="14849" max="14849" width="7.44140625" style="1" customWidth="1"/>
    <col min="14850" max="14850" width="13.88671875" style="1" customWidth="1"/>
    <col min="14851" max="14851" width="19.21875" style="1" customWidth="1"/>
    <col min="14852" max="14858" width="20.21875" style="1" customWidth="1"/>
    <col min="14859" max="15104" width="9" style="1"/>
    <col min="15105" max="15105" width="7.44140625" style="1" customWidth="1"/>
    <col min="15106" max="15106" width="13.88671875" style="1" customWidth="1"/>
    <col min="15107" max="15107" width="19.21875" style="1" customWidth="1"/>
    <col min="15108" max="15114" width="20.21875" style="1" customWidth="1"/>
    <col min="15115" max="15360" width="9" style="1"/>
    <col min="15361" max="15361" width="7.44140625" style="1" customWidth="1"/>
    <col min="15362" max="15362" width="13.88671875" style="1" customWidth="1"/>
    <col min="15363" max="15363" width="19.21875" style="1" customWidth="1"/>
    <col min="15364" max="15370" width="20.21875" style="1" customWidth="1"/>
    <col min="15371" max="15616" width="9" style="1"/>
    <col min="15617" max="15617" width="7.44140625" style="1" customWidth="1"/>
    <col min="15618" max="15618" width="13.88671875" style="1" customWidth="1"/>
    <col min="15619" max="15619" width="19.21875" style="1" customWidth="1"/>
    <col min="15620" max="15626" width="20.21875" style="1" customWidth="1"/>
    <col min="15627" max="15872" width="9" style="1"/>
    <col min="15873" max="15873" width="7.44140625" style="1" customWidth="1"/>
    <col min="15874" max="15874" width="13.88671875" style="1" customWidth="1"/>
    <col min="15875" max="15875" width="19.21875" style="1" customWidth="1"/>
    <col min="15876" max="15882" width="20.21875" style="1" customWidth="1"/>
    <col min="15883" max="16128" width="9" style="1"/>
    <col min="16129" max="16129" width="7.44140625" style="1" customWidth="1"/>
    <col min="16130" max="16130" width="13.88671875" style="1" customWidth="1"/>
    <col min="16131" max="16131" width="19.21875" style="1" customWidth="1"/>
    <col min="16132" max="16138" width="20.21875" style="1" customWidth="1"/>
    <col min="16139" max="16384" width="9" style="1"/>
  </cols>
  <sheetData>
    <row r="1" spans="1:12" ht="16.05" customHeight="1" x14ac:dyDescent="0.2">
      <c r="A1" s="1" t="s">
        <v>94</v>
      </c>
    </row>
    <row r="3" spans="1:12" ht="16.05" customHeight="1" x14ac:dyDescent="0.2">
      <c r="A3" s="12" t="s">
        <v>95</v>
      </c>
      <c r="B3" s="20"/>
    </row>
    <row r="4" spans="1:12" ht="16.05" customHeight="1" x14ac:dyDescent="0.2">
      <c r="J4" s="13" t="s">
        <v>3</v>
      </c>
    </row>
    <row r="5" spans="1:12" ht="16.05" customHeight="1" x14ac:dyDescent="0.2">
      <c r="A5" s="14" t="s">
        <v>96</v>
      </c>
      <c r="B5" s="15"/>
      <c r="C5" s="5" t="s">
        <v>97</v>
      </c>
      <c r="D5" s="5" t="s">
        <v>98</v>
      </c>
      <c r="E5" s="5" t="s">
        <v>99</v>
      </c>
      <c r="F5" s="5" t="s">
        <v>100</v>
      </c>
      <c r="G5" s="5" t="s">
        <v>101</v>
      </c>
      <c r="H5" s="5" t="s">
        <v>102</v>
      </c>
      <c r="I5" s="5" t="s">
        <v>103</v>
      </c>
      <c r="J5" s="5" t="s">
        <v>104</v>
      </c>
    </row>
    <row r="6" spans="1:12" ht="16.05" customHeight="1" x14ac:dyDescent="0.2">
      <c r="A6" s="30" t="s">
        <v>105</v>
      </c>
      <c r="B6" s="31"/>
      <c r="C6" s="16" t="s">
        <v>106</v>
      </c>
      <c r="D6" s="17">
        <f t="shared" ref="D6:I6" si="0">D12+D18</f>
        <v>2961</v>
      </c>
      <c r="E6" s="17">
        <f t="shared" si="0"/>
        <v>101319.6</v>
      </c>
      <c r="F6" s="17">
        <f t="shared" si="0"/>
        <v>410</v>
      </c>
      <c r="G6" s="17">
        <f t="shared" si="0"/>
        <v>325.39999999999998</v>
      </c>
      <c r="H6" s="17">
        <f t="shared" si="0"/>
        <v>46.4</v>
      </c>
      <c r="I6" s="17">
        <f t="shared" si="0"/>
        <v>24720.9</v>
      </c>
      <c r="J6" s="32">
        <f>SUM(D6:I6)</f>
        <v>129783.29999999999</v>
      </c>
      <c r="K6" s="18"/>
      <c r="L6" s="22"/>
    </row>
    <row r="7" spans="1:12" ht="16.05" customHeight="1" x14ac:dyDescent="0.2">
      <c r="A7" s="30"/>
      <c r="B7" s="31"/>
      <c r="C7" s="19" t="s">
        <v>107</v>
      </c>
      <c r="D7" s="33">
        <f>IF(D6&lt;=0,"",D6/$J6%)</f>
        <v>2.2814953849994573</v>
      </c>
      <c r="E7" s="33">
        <f t="shared" ref="E7:J7" si="1">IF(E6&lt;=0,"",E6/$J6%)</f>
        <v>78.068287676457615</v>
      </c>
      <c r="F7" s="33">
        <f t="shared" si="1"/>
        <v>0.31591121507928988</v>
      </c>
      <c r="G7" s="33">
        <f t="shared" si="1"/>
        <v>0.25072563265073394</v>
      </c>
      <c r="H7" s="33">
        <f t="shared" si="1"/>
        <v>3.5751903365070857E-2</v>
      </c>
      <c r="I7" s="33">
        <f t="shared" si="1"/>
        <v>19.047828187447848</v>
      </c>
      <c r="J7" s="32">
        <f t="shared" si="1"/>
        <v>100</v>
      </c>
      <c r="K7" s="18"/>
      <c r="L7" s="22"/>
    </row>
    <row r="8" spans="1:12" ht="16.05" customHeight="1" x14ac:dyDescent="0.2">
      <c r="A8" s="30"/>
      <c r="B8" s="31"/>
      <c r="C8" s="16" t="s">
        <v>108</v>
      </c>
      <c r="D8" s="17">
        <f t="shared" ref="D8:I8" si="2">D14+D20</f>
        <v>1140</v>
      </c>
      <c r="E8" s="17">
        <f t="shared" si="2"/>
        <v>272693.59999999998</v>
      </c>
      <c r="F8" s="17">
        <f t="shared" si="2"/>
        <v>899.5</v>
      </c>
      <c r="G8" s="17">
        <f t="shared" si="2"/>
        <v>723.9</v>
      </c>
      <c r="H8" s="17">
        <f t="shared" si="2"/>
        <v>0</v>
      </c>
      <c r="I8" s="17">
        <f t="shared" si="2"/>
        <v>32108.3</v>
      </c>
      <c r="J8" s="32">
        <f>SUM(D8:I8)</f>
        <v>307565.3</v>
      </c>
      <c r="K8" s="18"/>
      <c r="L8" s="22"/>
    </row>
    <row r="9" spans="1:12" ht="16.05" customHeight="1" x14ac:dyDescent="0.2">
      <c r="A9" s="30"/>
      <c r="B9" s="31"/>
      <c r="C9" s="19" t="s">
        <v>109</v>
      </c>
      <c r="D9" s="33">
        <f>IF(D8&lt;=0,"",D8/$J8%)</f>
        <v>0.37065299629054388</v>
      </c>
      <c r="E9" s="33">
        <f t="shared" ref="E9:J9" si="3">IF(E8&lt;=0,"",E8/$J8%)</f>
        <v>88.66201746425881</v>
      </c>
      <c r="F9" s="33">
        <f t="shared" si="3"/>
        <v>0.29245821944153</v>
      </c>
      <c r="G9" s="33">
        <f t="shared" si="3"/>
        <v>0.23536465264449535</v>
      </c>
      <c r="H9" s="33" t="str">
        <f t="shared" si="3"/>
        <v/>
      </c>
      <c r="I9" s="33">
        <f t="shared" si="3"/>
        <v>10.439506667364622</v>
      </c>
      <c r="J9" s="32">
        <f t="shared" si="3"/>
        <v>100</v>
      </c>
      <c r="K9" s="18"/>
      <c r="L9" s="22"/>
    </row>
    <row r="10" spans="1:12" ht="16.05" customHeight="1" x14ac:dyDescent="0.2">
      <c r="A10" s="30"/>
      <c r="B10" s="31"/>
      <c r="C10" s="16" t="s">
        <v>110</v>
      </c>
      <c r="D10" s="17">
        <f t="shared" ref="D10:I10" si="4">IF((D6+D8)&lt;=0,"",D6+D8)</f>
        <v>4101</v>
      </c>
      <c r="E10" s="17">
        <f t="shared" si="4"/>
        <v>374013.19999999995</v>
      </c>
      <c r="F10" s="17">
        <f t="shared" si="4"/>
        <v>1309.5</v>
      </c>
      <c r="G10" s="17">
        <f t="shared" si="4"/>
        <v>1049.3</v>
      </c>
      <c r="H10" s="17">
        <f t="shared" si="4"/>
        <v>46.4</v>
      </c>
      <c r="I10" s="17">
        <f t="shared" si="4"/>
        <v>56829.2</v>
      </c>
      <c r="J10" s="32">
        <f>SUM(D10:I10)</f>
        <v>437348.6</v>
      </c>
      <c r="K10" s="18"/>
      <c r="L10" s="22"/>
    </row>
    <row r="11" spans="1:12" ht="16.05" customHeight="1" x14ac:dyDescent="0.2">
      <c r="A11" s="30"/>
      <c r="B11" s="34"/>
      <c r="C11" s="19" t="s">
        <v>109</v>
      </c>
      <c r="D11" s="33">
        <f>IF((D6+D8)&lt;=0,"",D10/$J10%)</f>
        <v>0.93769592494408349</v>
      </c>
      <c r="E11" s="33">
        <f t="shared" ref="E11:J11" si="5">IF((E6+E8)&lt;=0,"",E10/$J10%)</f>
        <v>85.518325656009864</v>
      </c>
      <c r="F11" s="33">
        <f t="shared" si="5"/>
        <v>0.29941790141777064</v>
      </c>
      <c r="G11" s="33">
        <f t="shared" si="5"/>
        <v>0.23992302707725599</v>
      </c>
      <c r="H11" s="33">
        <f t="shared" si="5"/>
        <v>1.0609385739430743E-2</v>
      </c>
      <c r="I11" s="33">
        <f t="shared" si="5"/>
        <v>12.994028104811585</v>
      </c>
      <c r="J11" s="32">
        <f t="shared" si="5"/>
        <v>100</v>
      </c>
      <c r="K11" s="18"/>
      <c r="L11" s="22"/>
    </row>
    <row r="12" spans="1:12" ht="16.05" customHeight="1" x14ac:dyDescent="0.2">
      <c r="A12" s="30"/>
      <c r="B12" s="30" t="s">
        <v>111</v>
      </c>
      <c r="C12" s="16" t="s">
        <v>106</v>
      </c>
      <c r="D12" s="17">
        <v>2961</v>
      </c>
      <c r="E12" s="17">
        <v>84816.400000000009</v>
      </c>
      <c r="F12" s="17">
        <v>410</v>
      </c>
      <c r="G12" s="17">
        <v>79.099999999999994</v>
      </c>
      <c r="H12" s="17">
        <v>46.4</v>
      </c>
      <c r="I12" s="17">
        <v>23558.100000000002</v>
      </c>
      <c r="J12" s="32">
        <f t="shared" ref="J12:J30" si="6">SUM(D12:I12)</f>
        <v>111871.00000000001</v>
      </c>
      <c r="K12" s="18"/>
      <c r="L12" s="22"/>
    </row>
    <row r="13" spans="1:12" ht="16.05" customHeight="1" x14ac:dyDescent="0.2">
      <c r="A13" s="30"/>
      <c r="B13" s="30"/>
      <c r="C13" s="19" t="s">
        <v>109</v>
      </c>
      <c r="D13" s="33">
        <f t="shared" ref="D13:I13" si="7">IF(D12&lt;=0,"",D12/$J12%)</f>
        <v>2.6467985447524378</v>
      </c>
      <c r="E13" s="33">
        <f t="shared" si="7"/>
        <v>75.816252648139383</v>
      </c>
      <c r="F13" s="33">
        <f t="shared" si="7"/>
        <v>0.36649355060739602</v>
      </c>
      <c r="G13" s="33">
        <f t="shared" si="7"/>
        <v>7.0706438665963475E-2</v>
      </c>
      <c r="H13" s="33">
        <f t="shared" si="7"/>
        <v>4.1476343288251644E-2</v>
      </c>
      <c r="I13" s="33">
        <f t="shared" si="7"/>
        <v>21.058272474546577</v>
      </c>
      <c r="J13" s="32">
        <f t="shared" si="6"/>
        <v>100.00000000000003</v>
      </c>
      <c r="K13" s="18"/>
      <c r="L13" s="22"/>
    </row>
    <row r="14" spans="1:12" ht="16.05" customHeight="1" x14ac:dyDescent="0.2">
      <c r="A14" s="30"/>
      <c r="B14" s="30"/>
      <c r="C14" s="16" t="s">
        <v>108</v>
      </c>
      <c r="D14" s="17">
        <v>1140</v>
      </c>
      <c r="E14" s="17">
        <v>234241.89999999997</v>
      </c>
      <c r="F14" s="17">
        <v>899.5</v>
      </c>
      <c r="G14" s="17">
        <v>500.6</v>
      </c>
      <c r="H14" s="17">
        <v>0</v>
      </c>
      <c r="I14" s="17">
        <v>30779.3</v>
      </c>
      <c r="J14" s="32">
        <f t="shared" si="6"/>
        <v>267561.3</v>
      </c>
      <c r="K14" s="18"/>
      <c r="L14" s="22"/>
    </row>
    <row r="15" spans="1:12" ht="16.05" customHeight="1" x14ac:dyDescent="0.2">
      <c r="A15" s="30"/>
      <c r="B15" s="30"/>
      <c r="C15" s="19" t="s">
        <v>109</v>
      </c>
      <c r="D15" s="33">
        <f t="shared" ref="D15:I17" si="8">IF(D14&lt;=0,"",D14/$J14%)</f>
        <v>0.42607058644131274</v>
      </c>
      <c r="E15" s="33">
        <f t="shared" si="8"/>
        <v>87.547003247480106</v>
      </c>
      <c r="F15" s="33">
        <f t="shared" si="8"/>
        <v>0.33618464254733404</v>
      </c>
      <c r="G15" s="33">
        <f t="shared" si="8"/>
        <v>0.18709731190572032</v>
      </c>
      <c r="H15" s="33" t="str">
        <f t="shared" si="8"/>
        <v/>
      </c>
      <c r="I15" s="33">
        <f t="shared" si="8"/>
        <v>11.503644211625524</v>
      </c>
      <c r="J15" s="32">
        <f t="shared" si="6"/>
        <v>100</v>
      </c>
      <c r="K15" s="18"/>
      <c r="L15" s="22"/>
    </row>
    <row r="16" spans="1:12" ht="16.05" customHeight="1" x14ac:dyDescent="0.2">
      <c r="A16" s="30"/>
      <c r="B16" s="30"/>
      <c r="C16" s="16" t="s">
        <v>110</v>
      </c>
      <c r="D16" s="17">
        <f t="shared" ref="D16:I16" si="9">SUM(D12,D14)</f>
        <v>4101</v>
      </c>
      <c r="E16" s="17">
        <f t="shared" si="9"/>
        <v>319058.3</v>
      </c>
      <c r="F16" s="17">
        <f t="shared" si="9"/>
        <v>1309.5</v>
      </c>
      <c r="G16" s="17">
        <f t="shared" si="9"/>
        <v>579.70000000000005</v>
      </c>
      <c r="H16" s="17">
        <f t="shared" si="9"/>
        <v>46.4</v>
      </c>
      <c r="I16" s="17">
        <f t="shared" si="9"/>
        <v>54337.4</v>
      </c>
      <c r="J16" s="32">
        <f t="shared" si="6"/>
        <v>379432.30000000005</v>
      </c>
      <c r="K16" s="18"/>
      <c r="L16" s="22"/>
    </row>
    <row r="17" spans="1:12" ht="16.05" customHeight="1" x14ac:dyDescent="0.2">
      <c r="A17" s="30"/>
      <c r="B17" s="35"/>
      <c r="C17" s="19" t="s">
        <v>109</v>
      </c>
      <c r="D17" s="33">
        <f t="shared" si="8"/>
        <v>1.080825222312386</v>
      </c>
      <c r="E17" s="33">
        <f t="shared" si="8"/>
        <v>84.088334071717128</v>
      </c>
      <c r="F17" s="33">
        <f t="shared" si="8"/>
        <v>0.34512085555183358</v>
      </c>
      <c r="G17" s="33">
        <f t="shared" si="8"/>
        <v>0.15278087816983424</v>
      </c>
      <c r="H17" s="33">
        <f t="shared" si="8"/>
        <v>1.2228795492634652E-2</v>
      </c>
      <c r="I17" s="33">
        <f t="shared" si="8"/>
        <v>14.320710176756169</v>
      </c>
      <c r="J17" s="32">
        <f t="shared" si="6"/>
        <v>99.999999999999986</v>
      </c>
      <c r="K17" s="18"/>
      <c r="L17" s="22"/>
    </row>
    <row r="18" spans="1:12" ht="16.05" customHeight="1" x14ac:dyDescent="0.2">
      <c r="A18" s="30"/>
      <c r="B18" s="30" t="s">
        <v>112</v>
      </c>
      <c r="C18" s="16" t="s">
        <v>106</v>
      </c>
      <c r="D18" s="17">
        <v>0</v>
      </c>
      <c r="E18" s="17">
        <v>16503.2</v>
      </c>
      <c r="F18" s="17">
        <v>0</v>
      </c>
      <c r="G18" s="17">
        <v>246.3</v>
      </c>
      <c r="H18" s="17">
        <v>0</v>
      </c>
      <c r="I18" s="17">
        <v>1162.8</v>
      </c>
      <c r="J18" s="32">
        <f t="shared" si="6"/>
        <v>17912.3</v>
      </c>
      <c r="K18" s="18"/>
      <c r="L18" s="22"/>
    </row>
    <row r="19" spans="1:12" ht="16.05" customHeight="1" x14ac:dyDescent="0.2">
      <c r="A19" s="30"/>
      <c r="B19" s="30"/>
      <c r="C19" s="19" t="s">
        <v>109</v>
      </c>
      <c r="D19" s="33" t="str">
        <f t="shared" ref="D19:I19" si="10">IF(D18&lt;=0,"",D18/$J18%)</f>
        <v/>
      </c>
      <c r="E19" s="33">
        <f t="shared" si="10"/>
        <v>92.133338543905595</v>
      </c>
      <c r="F19" s="33" t="str">
        <f t="shared" si="10"/>
        <v/>
      </c>
      <c r="G19" s="33">
        <f t="shared" si="10"/>
        <v>1.3750327986914022</v>
      </c>
      <c r="H19" s="33" t="str">
        <f t="shared" si="10"/>
        <v/>
      </c>
      <c r="I19" s="33">
        <f t="shared" si="10"/>
        <v>6.4916286574030133</v>
      </c>
      <c r="J19" s="32">
        <f t="shared" si="6"/>
        <v>100.00000000000001</v>
      </c>
      <c r="K19" s="18"/>
      <c r="L19" s="22"/>
    </row>
    <row r="20" spans="1:12" ht="16.05" customHeight="1" x14ac:dyDescent="0.2">
      <c r="A20" s="30"/>
      <c r="B20" s="30"/>
      <c r="C20" s="16" t="s">
        <v>108</v>
      </c>
      <c r="D20" s="17">
        <v>0</v>
      </c>
      <c r="E20" s="17">
        <v>38451.699999999997</v>
      </c>
      <c r="F20" s="17">
        <v>0</v>
      </c>
      <c r="G20" s="17">
        <v>223.29999999999998</v>
      </c>
      <c r="H20" s="17">
        <v>0</v>
      </c>
      <c r="I20" s="17">
        <v>1329</v>
      </c>
      <c r="J20" s="32">
        <f t="shared" si="6"/>
        <v>40004</v>
      </c>
      <c r="K20" s="18"/>
      <c r="L20" s="22"/>
    </row>
    <row r="21" spans="1:12" ht="16.05" customHeight="1" x14ac:dyDescent="0.2">
      <c r="A21" s="30"/>
      <c r="B21" s="30"/>
      <c r="C21" s="19" t="s">
        <v>109</v>
      </c>
      <c r="D21" s="33" t="str">
        <f t="shared" ref="D21:I21" si="11">IF(D20&lt;=0,"",D20/$J20%)</f>
        <v/>
      </c>
      <c r="E21" s="33">
        <f>IF(E20&lt;=0,"",E20/$J20%)</f>
        <v>96.119638036196363</v>
      </c>
      <c r="F21" s="33" t="str">
        <f t="shared" si="11"/>
        <v/>
      </c>
      <c r="G21" s="33">
        <f>IF(G20&lt;=0,"",G20/$J20%)</f>
        <v>0.5581941805819417</v>
      </c>
      <c r="H21" s="33" t="str">
        <f t="shared" si="11"/>
        <v/>
      </c>
      <c r="I21" s="33">
        <f t="shared" si="11"/>
        <v>3.3221677832216776</v>
      </c>
      <c r="J21" s="32">
        <f t="shared" si="6"/>
        <v>99.999999999999972</v>
      </c>
      <c r="K21" s="18"/>
      <c r="L21" s="22"/>
    </row>
    <row r="22" spans="1:12" ht="16.05" customHeight="1" x14ac:dyDescent="0.2">
      <c r="A22" s="30"/>
      <c r="B22" s="30"/>
      <c r="C22" s="16" t="s">
        <v>110</v>
      </c>
      <c r="D22" s="17">
        <f t="shared" ref="D22:I22" si="12">SUM(D18,D20)</f>
        <v>0</v>
      </c>
      <c r="E22" s="17">
        <f t="shared" si="12"/>
        <v>54954.899999999994</v>
      </c>
      <c r="F22" s="17">
        <f t="shared" si="12"/>
        <v>0</v>
      </c>
      <c r="G22" s="17">
        <f t="shared" si="12"/>
        <v>469.6</v>
      </c>
      <c r="H22" s="17">
        <f t="shared" si="12"/>
        <v>0</v>
      </c>
      <c r="I22" s="17">
        <f t="shared" si="12"/>
        <v>2491.8000000000002</v>
      </c>
      <c r="J22" s="32">
        <f t="shared" si="6"/>
        <v>57916.299999999996</v>
      </c>
      <c r="K22" s="18"/>
      <c r="L22" s="22"/>
    </row>
    <row r="23" spans="1:12" ht="16.05" customHeight="1" x14ac:dyDescent="0.2">
      <c r="A23" s="30"/>
      <c r="B23" s="35"/>
      <c r="C23" s="19" t="s">
        <v>109</v>
      </c>
      <c r="D23" s="33" t="str">
        <f t="shared" ref="D23:I23" si="13">IF(D22&lt;=0,"",D22/$J22%)</f>
        <v/>
      </c>
      <c r="E23" s="33">
        <f t="shared" si="13"/>
        <v>94.886758995308739</v>
      </c>
      <c r="F23" s="33" t="str">
        <f t="shared" si="13"/>
        <v/>
      </c>
      <c r="G23" s="33">
        <f t="shared" si="13"/>
        <v>0.81082527716722241</v>
      </c>
      <c r="H23" s="33" t="str">
        <f t="shared" si="13"/>
        <v/>
      </c>
      <c r="I23" s="33">
        <f t="shared" si="13"/>
        <v>4.3024157275240302</v>
      </c>
      <c r="J23" s="32">
        <f t="shared" si="6"/>
        <v>100</v>
      </c>
      <c r="K23" s="18"/>
      <c r="L23" s="22"/>
    </row>
    <row r="24" spans="1:12" ht="16.05" customHeight="1" x14ac:dyDescent="0.2">
      <c r="A24" s="36" t="s">
        <v>113</v>
      </c>
      <c r="B24" s="31"/>
      <c r="C24" s="16" t="s">
        <v>106</v>
      </c>
      <c r="D24" s="17">
        <v>0</v>
      </c>
      <c r="E24" s="17">
        <v>880</v>
      </c>
      <c r="F24" s="17">
        <v>0</v>
      </c>
      <c r="G24" s="17">
        <v>105730.3</v>
      </c>
      <c r="H24" s="17">
        <v>0</v>
      </c>
      <c r="I24" s="17">
        <v>1121</v>
      </c>
      <c r="J24" s="32">
        <f t="shared" si="6"/>
        <v>107731.3</v>
      </c>
      <c r="K24" s="18"/>
      <c r="L24" s="22"/>
    </row>
    <row r="25" spans="1:12" ht="16.05" customHeight="1" x14ac:dyDescent="0.2">
      <c r="A25" s="30"/>
      <c r="B25" s="31"/>
      <c r="C25" s="19" t="s">
        <v>109</v>
      </c>
      <c r="D25" s="33" t="str">
        <f t="shared" ref="D25:I25" si="14">IF(D24&lt;=0,"",D24/$J24%)</f>
        <v/>
      </c>
      <c r="E25" s="33">
        <f t="shared" si="14"/>
        <v>0.81684710014638262</v>
      </c>
      <c r="F25" s="33" t="str">
        <f t="shared" si="14"/>
        <v/>
      </c>
      <c r="G25" s="33">
        <f t="shared" si="14"/>
        <v>98.142601082508051</v>
      </c>
      <c r="H25" s="33" t="str">
        <f t="shared" si="14"/>
        <v/>
      </c>
      <c r="I25" s="33">
        <f t="shared" si="14"/>
        <v>1.0405518173455623</v>
      </c>
      <c r="J25" s="32">
        <f t="shared" si="6"/>
        <v>99.999999999999986</v>
      </c>
      <c r="K25" s="18"/>
      <c r="L25" s="22"/>
    </row>
    <row r="26" spans="1:12" ht="16.05" customHeight="1" x14ac:dyDescent="0.2">
      <c r="A26" s="30"/>
      <c r="B26" s="31"/>
      <c r="C26" s="16" t="s">
        <v>108</v>
      </c>
      <c r="D26" s="17">
        <v>0</v>
      </c>
      <c r="E26" s="17">
        <v>11800</v>
      </c>
      <c r="F26" s="17">
        <v>0</v>
      </c>
      <c r="G26" s="17">
        <v>540841.29999999993</v>
      </c>
      <c r="H26" s="17">
        <v>0</v>
      </c>
      <c r="I26" s="17">
        <v>140</v>
      </c>
      <c r="J26" s="32">
        <f t="shared" si="6"/>
        <v>552781.29999999993</v>
      </c>
      <c r="K26" s="18"/>
      <c r="L26" s="22"/>
    </row>
    <row r="27" spans="1:12" ht="16.05" customHeight="1" x14ac:dyDescent="0.2">
      <c r="A27" s="30"/>
      <c r="B27" s="31"/>
      <c r="C27" s="19" t="s">
        <v>109</v>
      </c>
      <c r="D27" s="33" t="str">
        <f t="shared" ref="D27:I27" si="15">IF(D26&lt;=0,"",D26/$J26%)</f>
        <v/>
      </c>
      <c r="E27" s="33">
        <f t="shared" si="15"/>
        <v>2.1346597650825023</v>
      </c>
      <c r="F27" s="33" t="str">
        <f t="shared" si="15"/>
        <v/>
      </c>
      <c r="G27" s="33">
        <f t="shared" si="15"/>
        <v>97.840013763128383</v>
      </c>
      <c r="H27" s="33" t="str">
        <f t="shared" si="15"/>
        <v/>
      </c>
      <c r="I27" s="33">
        <f t="shared" si="15"/>
        <v>2.5326471789114433E-2</v>
      </c>
      <c r="J27" s="32">
        <f t="shared" si="6"/>
        <v>100</v>
      </c>
      <c r="K27" s="18"/>
      <c r="L27" s="22"/>
    </row>
    <row r="28" spans="1:12" ht="16.05" customHeight="1" x14ac:dyDescent="0.2">
      <c r="A28" s="30"/>
      <c r="B28" s="31"/>
      <c r="C28" s="16" t="s">
        <v>110</v>
      </c>
      <c r="D28" s="17">
        <f t="shared" ref="D28:I28" si="16">SUM(D24,D26)</f>
        <v>0</v>
      </c>
      <c r="E28" s="17">
        <f t="shared" si="16"/>
        <v>12680</v>
      </c>
      <c r="F28" s="17">
        <f t="shared" si="16"/>
        <v>0</v>
      </c>
      <c r="G28" s="17">
        <f t="shared" si="16"/>
        <v>646571.6</v>
      </c>
      <c r="H28" s="17">
        <f t="shared" si="16"/>
        <v>0</v>
      </c>
      <c r="I28" s="17">
        <f t="shared" si="16"/>
        <v>1261</v>
      </c>
      <c r="J28" s="32">
        <f t="shared" si="6"/>
        <v>660512.6</v>
      </c>
      <c r="K28" s="18"/>
      <c r="L28" s="22"/>
    </row>
    <row r="29" spans="1:12" ht="16.05" customHeight="1" x14ac:dyDescent="0.2">
      <c r="A29" s="35"/>
      <c r="B29" s="37"/>
      <c r="C29" s="19" t="s">
        <v>109</v>
      </c>
      <c r="D29" s="33" t="str">
        <f t="shared" ref="D29:I29" si="17">IF(D28&lt;=0,"",D28/$J28%)</f>
        <v/>
      </c>
      <c r="E29" s="33">
        <f t="shared" si="17"/>
        <v>1.9197211377951002</v>
      </c>
      <c r="F29" s="33" t="str">
        <f t="shared" si="17"/>
        <v/>
      </c>
      <c r="G29" s="33">
        <f t="shared" si="17"/>
        <v>97.889366531387893</v>
      </c>
      <c r="H29" s="33" t="str">
        <f t="shared" si="17"/>
        <v/>
      </c>
      <c r="I29" s="33">
        <f t="shared" si="17"/>
        <v>0.19091233081700484</v>
      </c>
      <c r="J29" s="32">
        <f t="shared" si="6"/>
        <v>99.999999999999986</v>
      </c>
      <c r="K29" s="18"/>
      <c r="L29" s="22"/>
    </row>
    <row r="30" spans="1:12" ht="16.05" customHeight="1" x14ac:dyDescent="0.2">
      <c r="A30" s="36" t="s">
        <v>13</v>
      </c>
      <c r="B30" s="31"/>
      <c r="C30" s="16" t="s">
        <v>106</v>
      </c>
      <c r="D30" s="17">
        <f t="shared" ref="D30:I30" si="18">SUMIF($C$36:$C$59,"道内",D$36:D$59)</f>
        <v>1524.6</v>
      </c>
      <c r="E30" s="17">
        <f t="shared" si="18"/>
        <v>8250.7999999999993</v>
      </c>
      <c r="F30" s="17">
        <f t="shared" si="18"/>
        <v>1388.3000000000002</v>
      </c>
      <c r="G30" s="17">
        <f t="shared" si="18"/>
        <v>3691.3999999999996</v>
      </c>
      <c r="H30" s="17">
        <f t="shared" si="18"/>
        <v>0</v>
      </c>
      <c r="I30" s="17">
        <f t="shared" si="18"/>
        <v>203.10000000000002</v>
      </c>
      <c r="J30" s="32">
        <f t="shared" si="6"/>
        <v>15058.2</v>
      </c>
      <c r="K30" s="18"/>
      <c r="L30" s="22"/>
    </row>
    <row r="31" spans="1:12" ht="16.05" customHeight="1" x14ac:dyDescent="0.2">
      <c r="A31" s="30"/>
      <c r="B31" s="31"/>
      <c r="C31" s="19" t="s">
        <v>109</v>
      </c>
      <c r="D31" s="33">
        <f t="shared" ref="D31:I31" si="19">IF(D30&lt;=0,"",D30/$J30%)</f>
        <v>10.124716101526079</v>
      </c>
      <c r="E31" s="33">
        <f t="shared" si="19"/>
        <v>54.792737511787593</v>
      </c>
      <c r="F31" s="33">
        <f t="shared" si="19"/>
        <v>9.2195614349656676</v>
      </c>
      <c r="G31" s="33">
        <f t="shared" si="19"/>
        <v>24.514218166845971</v>
      </c>
      <c r="H31" s="33" t="str">
        <f t="shared" si="19"/>
        <v/>
      </c>
      <c r="I31" s="33">
        <f t="shared" si="19"/>
        <v>1.3487667848746865</v>
      </c>
      <c r="J31" s="32">
        <f>IF(J30&lt;=0,"",J30/$J30%)</f>
        <v>100.00000000000001</v>
      </c>
      <c r="K31" s="18"/>
      <c r="L31" s="22"/>
    </row>
    <row r="32" spans="1:12" ht="16.05" customHeight="1" x14ac:dyDescent="0.2">
      <c r="A32" s="30"/>
      <c r="B32" s="31"/>
      <c r="C32" s="16" t="s">
        <v>108</v>
      </c>
      <c r="D32" s="17">
        <f t="shared" ref="D32:I32" si="20">SUMIF($C$36:$C$59,"道外",D$36:D$59)</f>
        <v>905.19999999999993</v>
      </c>
      <c r="E32" s="17">
        <f t="shared" si="20"/>
        <v>17654</v>
      </c>
      <c r="F32" s="17">
        <f t="shared" si="20"/>
        <v>391</v>
      </c>
      <c r="G32" s="17">
        <f t="shared" si="20"/>
        <v>21485.599999999999</v>
      </c>
      <c r="H32" s="17">
        <f t="shared" si="20"/>
        <v>0</v>
      </c>
      <c r="I32" s="17">
        <f t="shared" si="20"/>
        <v>1.2</v>
      </c>
      <c r="J32" s="32">
        <f>SUM(D32:I32)</f>
        <v>40437</v>
      </c>
      <c r="K32" s="18"/>
      <c r="L32" s="22"/>
    </row>
    <row r="33" spans="1:12" ht="16.05" customHeight="1" x14ac:dyDescent="0.2">
      <c r="A33" s="30"/>
      <c r="B33" s="31"/>
      <c r="C33" s="19" t="s">
        <v>109</v>
      </c>
      <c r="D33" s="33">
        <f t="shared" ref="D33:I33" si="21">IF(D32&lt;=0,"",D32/$J32%)</f>
        <v>2.2385439078072062</v>
      </c>
      <c r="E33" s="33">
        <f t="shared" si="21"/>
        <v>43.65803595716794</v>
      </c>
      <c r="F33" s="33">
        <f t="shared" si="21"/>
        <v>0.96693622177708538</v>
      </c>
      <c r="G33" s="33">
        <f t="shared" si="21"/>
        <v>53.133516334050491</v>
      </c>
      <c r="H33" s="33" t="str">
        <f t="shared" si="21"/>
        <v/>
      </c>
      <c r="I33" s="33">
        <f t="shared" si="21"/>
        <v>2.9675791972698269E-3</v>
      </c>
      <c r="J33" s="32">
        <f>IF(J32&lt;=0,"",J32/$J32%)</f>
        <v>100</v>
      </c>
      <c r="K33" s="18"/>
      <c r="L33" s="22"/>
    </row>
    <row r="34" spans="1:12" ht="16.05" customHeight="1" x14ac:dyDescent="0.2">
      <c r="A34" s="30"/>
      <c r="B34" s="31"/>
      <c r="C34" s="16" t="s">
        <v>110</v>
      </c>
      <c r="D34" s="17">
        <f t="shared" ref="D34:I34" si="22">SUM(D32,D30)</f>
        <v>2429.7999999999997</v>
      </c>
      <c r="E34" s="17">
        <f t="shared" si="22"/>
        <v>25904.799999999999</v>
      </c>
      <c r="F34" s="17">
        <f t="shared" si="22"/>
        <v>1779.3000000000002</v>
      </c>
      <c r="G34" s="17">
        <f t="shared" si="22"/>
        <v>25177</v>
      </c>
      <c r="H34" s="17">
        <f t="shared" si="22"/>
        <v>0</v>
      </c>
      <c r="I34" s="17">
        <f t="shared" si="22"/>
        <v>204.3</v>
      </c>
      <c r="J34" s="32">
        <f>SUM(D34:I34)</f>
        <v>55495.199999999997</v>
      </c>
      <c r="K34" s="18"/>
      <c r="L34" s="22"/>
    </row>
    <row r="35" spans="1:12" ht="16.05" customHeight="1" x14ac:dyDescent="0.2">
      <c r="A35" s="30"/>
      <c r="B35" s="37"/>
      <c r="C35" s="19" t="s">
        <v>109</v>
      </c>
      <c r="D35" s="33">
        <f t="shared" ref="D35:I35" si="23">IF((D30+D32)&lt;=0,"",D34/$J34%)</f>
        <v>4.3783966901641937</v>
      </c>
      <c r="E35" s="33">
        <f t="shared" si="23"/>
        <v>46.679352448500048</v>
      </c>
      <c r="F35" s="33">
        <f t="shared" si="23"/>
        <v>3.2062232409289457</v>
      </c>
      <c r="G35" s="33">
        <f t="shared" si="23"/>
        <v>45.367887673168127</v>
      </c>
      <c r="H35" s="33" t="str">
        <f t="shared" si="23"/>
        <v/>
      </c>
      <c r="I35" s="33">
        <f t="shared" si="23"/>
        <v>0.3681399472386801</v>
      </c>
      <c r="J35" s="32">
        <f>IF((J30+J32)&lt;=0,"",J34/$J34%)</f>
        <v>100</v>
      </c>
      <c r="K35" s="18"/>
      <c r="L35" s="22"/>
    </row>
    <row r="36" spans="1:12" s="2" customFormat="1" ht="16.05" customHeight="1" x14ac:dyDescent="0.2">
      <c r="A36" s="30"/>
      <c r="B36" s="30" t="s">
        <v>18</v>
      </c>
      <c r="C36" s="38" t="s">
        <v>14</v>
      </c>
      <c r="D36" s="17">
        <f>石狩5!D12+渡島・檜山5!D12+後志5!D12+空知5!D12+上川5!D12+留萌5!D12+宗谷5!D12+オホーツク5!D12+胆振5!D12+日高5!D12+十勝5!D12+釧路5!D12+根室5!D12</f>
        <v>1356.1</v>
      </c>
      <c r="E36" s="17">
        <f>石狩5!E12+渡島・檜山5!E12+後志5!E12+空知5!E12+上川5!E12+留萌5!E12+宗谷5!E12+オホーツク5!E12+胆振5!E12+日高5!E12+十勝5!E12+釧路5!E12+根室5!E12</f>
        <v>3046.9</v>
      </c>
      <c r="F36" s="17">
        <f>石狩5!F12+渡島・檜山5!F12+後志5!F12+空知5!F12+上川5!F12+留萌5!F12+宗谷5!F12+オホーツク5!F12+胆振5!F12+日高5!F12+十勝5!F12+釧路5!F12+根室5!F12</f>
        <v>192</v>
      </c>
      <c r="G36" s="17">
        <f>石狩5!G12+渡島・檜山5!G12+後志5!G12+空知5!G12+上川5!G12+留萌5!G12+宗谷5!G12+オホーツク5!G12+胆振5!G12+日高5!G12+十勝5!G12+釧路5!G12+根室5!G12</f>
        <v>1255.8999999999999</v>
      </c>
      <c r="H36" s="17">
        <f>石狩5!H12+渡島・檜山5!H12+後志5!H12+空知5!H12+上川5!H12+留萌5!H12+宗谷5!H12+オホーツク5!H12+胆振5!H12+日高5!H12+十勝5!H12+釧路5!H12+根室5!H12</f>
        <v>0</v>
      </c>
      <c r="I36" s="17">
        <f>石狩5!I12+渡島・檜山5!I12+後志5!I12+空知5!I12+上川5!I12+留萌5!I12+宗谷5!I12+オホーツク5!I12+胆振5!I12+日高5!I12+十勝5!I12+釧路5!I12+根室5!I12</f>
        <v>131.30000000000001</v>
      </c>
      <c r="J36" s="39">
        <f>SUM(D36:I36)</f>
        <v>5982.2</v>
      </c>
      <c r="L36" s="22"/>
    </row>
    <row r="37" spans="1:12" s="2" customFormat="1" ht="16.05" customHeight="1" x14ac:dyDescent="0.2">
      <c r="A37" s="30"/>
      <c r="B37" s="30"/>
      <c r="C37" s="40" t="s">
        <v>15</v>
      </c>
      <c r="D37" s="41">
        <f t="shared" ref="D37:I41" si="24">IF($J36=0,0,D36/$J36%)</f>
        <v>22.668917789442013</v>
      </c>
      <c r="E37" s="41">
        <f t="shared" si="24"/>
        <v>50.932767209387855</v>
      </c>
      <c r="F37" s="41">
        <f t="shared" si="24"/>
        <v>3.2095215806893789</v>
      </c>
      <c r="G37" s="41">
        <f t="shared" si="24"/>
        <v>20.993948714519743</v>
      </c>
      <c r="H37" s="41">
        <f t="shared" si="24"/>
        <v>0</v>
      </c>
      <c r="I37" s="41">
        <f t="shared" si="24"/>
        <v>2.1948447059610179</v>
      </c>
      <c r="J37" s="39">
        <f t="shared" ref="J37:J59" si="25">SUM(D37:I37)</f>
        <v>100.00000000000001</v>
      </c>
      <c r="L37" s="22"/>
    </row>
    <row r="38" spans="1:12" s="2" customFormat="1" ht="16.05" customHeight="1" x14ac:dyDescent="0.2">
      <c r="A38" s="30"/>
      <c r="B38" s="30"/>
      <c r="C38" s="38" t="s">
        <v>16</v>
      </c>
      <c r="D38" s="17">
        <f>石狩5!D14+渡島・檜山5!D14+後志5!D14+空知5!D14+上川5!D14+留萌5!D14+宗谷5!D14+オホーツク5!D14+胆振5!D14+日高5!D14+十勝5!D14+釧路5!D14+根室5!D14</f>
        <v>28.900000000000002</v>
      </c>
      <c r="E38" s="17">
        <f>石狩5!E14+渡島・檜山5!E14+後志5!E14+空知5!E14+上川5!E14+留萌5!E14+宗谷5!E14+オホーツク5!E14+胆振5!E14+日高5!E14+十勝5!E14+釧路5!E14+根室5!E14</f>
        <v>4841.0000000000009</v>
      </c>
      <c r="F38" s="17">
        <f>石狩5!F14+渡島・檜山5!F14+後志5!F14+空知5!F14+上川5!F14+留萌5!F14+宗谷5!F14+オホーツク5!F14+胆振5!F14+日高5!F14+十勝5!F14+釧路5!F14+根室5!F14</f>
        <v>0</v>
      </c>
      <c r="G38" s="17">
        <f>石狩5!G14+渡島・檜山5!G14+後志5!G14+空知5!G14+上川5!G14+留萌5!G14+宗谷5!G14+オホーツク5!G14+胆振5!G14+日高5!G14+十勝5!G14+釧路5!G14+根室5!G14</f>
        <v>6789.7000000000007</v>
      </c>
      <c r="H38" s="17">
        <f>石狩5!H14+渡島・檜山5!H14+後志5!H14+空知5!H14+上川5!H14+留萌5!H14+宗谷5!H14+オホーツク5!H14+胆振5!H14+日高5!H14+十勝5!H14+釧路5!H14+根室5!H14</f>
        <v>0</v>
      </c>
      <c r="I38" s="17">
        <f>石狩5!I14+渡島・檜山5!I14+後志5!I14+空知5!I14+上川5!I14+留萌5!I14+宗谷5!I14+オホーツク5!I14+胆振5!I14+日高5!I14+十勝5!I14+釧路5!I14+根室5!I14</f>
        <v>0.3</v>
      </c>
      <c r="J38" s="39">
        <f t="shared" si="25"/>
        <v>11659.900000000001</v>
      </c>
      <c r="L38" s="22"/>
    </row>
    <row r="39" spans="1:12" s="2" customFormat="1" ht="16.05" customHeight="1" x14ac:dyDescent="0.2">
      <c r="A39" s="30"/>
      <c r="B39" s="30"/>
      <c r="C39" s="40" t="s">
        <v>15</v>
      </c>
      <c r="D39" s="41">
        <f t="shared" si="24"/>
        <v>0.24785804337944578</v>
      </c>
      <c r="E39" s="41">
        <f t="shared" si="24"/>
        <v>41.518366366778444</v>
      </c>
      <c r="F39" s="41">
        <f t="shared" si="24"/>
        <v>0</v>
      </c>
      <c r="G39" s="41">
        <f t="shared" si="24"/>
        <v>58.231202668976572</v>
      </c>
      <c r="H39" s="41">
        <f t="shared" si="24"/>
        <v>0</v>
      </c>
      <c r="I39" s="41">
        <f t="shared" si="24"/>
        <v>2.5729208655305789E-3</v>
      </c>
      <c r="J39" s="39">
        <f t="shared" si="25"/>
        <v>100</v>
      </c>
      <c r="L39" s="22"/>
    </row>
    <row r="40" spans="1:12" s="2" customFormat="1" ht="16.05" customHeight="1" x14ac:dyDescent="0.2">
      <c r="A40" s="30"/>
      <c r="B40" s="30"/>
      <c r="C40" s="38" t="s">
        <v>17</v>
      </c>
      <c r="D40" s="17">
        <f t="shared" ref="D40:I40" si="26">SUM(D38,D36)</f>
        <v>1385</v>
      </c>
      <c r="E40" s="17">
        <f t="shared" si="26"/>
        <v>7887.9000000000015</v>
      </c>
      <c r="F40" s="17">
        <f t="shared" si="26"/>
        <v>192</v>
      </c>
      <c r="G40" s="17">
        <f t="shared" si="26"/>
        <v>8045.6</v>
      </c>
      <c r="H40" s="17">
        <f t="shared" si="26"/>
        <v>0</v>
      </c>
      <c r="I40" s="17">
        <f t="shared" si="26"/>
        <v>131.60000000000002</v>
      </c>
      <c r="J40" s="39">
        <f t="shared" si="25"/>
        <v>17642.099999999999</v>
      </c>
      <c r="L40" s="22"/>
    </row>
    <row r="41" spans="1:12" s="2" customFormat="1" ht="16.05" customHeight="1" x14ac:dyDescent="0.2">
      <c r="A41" s="30"/>
      <c r="B41" s="35"/>
      <c r="C41" s="40" t="s">
        <v>15</v>
      </c>
      <c r="D41" s="41">
        <f t="shared" si="24"/>
        <v>7.8505393348864372</v>
      </c>
      <c r="E41" s="41">
        <f t="shared" si="24"/>
        <v>44.710663696498727</v>
      </c>
      <c r="F41" s="41">
        <f t="shared" si="24"/>
        <v>1.0883058139337154</v>
      </c>
      <c r="G41" s="41">
        <f t="shared" si="24"/>
        <v>45.604548211380738</v>
      </c>
      <c r="H41" s="41">
        <f t="shared" si="24"/>
        <v>0</v>
      </c>
      <c r="I41" s="41">
        <f t="shared" si="24"/>
        <v>0.7459429433004009</v>
      </c>
      <c r="J41" s="39">
        <f t="shared" si="25"/>
        <v>100.00000000000003</v>
      </c>
      <c r="L41" s="22"/>
    </row>
    <row r="42" spans="1:12" s="2" customFormat="1" ht="16.05" customHeight="1" x14ac:dyDescent="0.2">
      <c r="A42" s="30"/>
      <c r="B42" s="30" t="s">
        <v>19</v>
      </c>
      <c r="C42" s="38" t="s">
        <v>14</v>
      </c>
      <c r="D42" s="17">
        <f>石狩5!D18+渡島・檜山5!D18+後志5!D18+空知5!D18+上川5!D18+留萌5!D18+宗谷5!D18+オホーツク5!D18+胆振5!D18+日高5!D18+十勝5!D18+釧路5!D18+根室5!D18</f>
        <v>168.5</v>
      </c>
      <c r="E42" s="17">
        <f>石狩5!E18+渡島・檜山5!E18+後志5!E18+空知5!E18+上川5!E18+留萌5!E18+宗谷5!E18+オホーツク5!E18+胆振5!E18+日高5!E18+十勝5!E18+釧路5!E18+根室5!E18</f>
        <v>4600</v>
      </c>
      <c r="F42" s="17">
        <f>石狩5!F18+渡島・檜山5!F18+後志5!F18+空知5!F18+上川5!F18+留萌5!F18+宗谷5!F18+オホーツク5!F18+胆振5!F18+日高5!F18+十勝5!F18+釧路5!F18+根室5!F18</f>
        <v>1196.3000000000002</v>
      </c>
      <c r="G42" s="17">
        <f>石狩5!G18+渡島・檜山5!G18+後志5!G18+空知5!G18+上川5!G18+留萌5!G18+宗谷5!G18+オホーツク5!G18+胆振5!G18+日高5!G18+十勝5!G18+釧路5!G18+根室5!G18</f>
        <v>2053</v>
      </c>
      <c r="H42" s="17">
        <f>石狩5!H18+渡島・檜山5!H18+後志5!H18+空知5!H18+上川5!H18+留萌5!H18+宗谷5!H18+オホーツク5!H18+胆振5!H18+日高5!H18+十勝5!H18+釧路5!H18+根室5!H18</f>
        <v>0</v>
      </c>
      <c r="I42" s="17">
        <f>石狩5!I18+渡島・檜山5!I18+後志5!I18+空知5!I18+上川5!I18+留萌5!I18+宗谷5!I18+オホーツク5!I18+胆振5!I18+日高5!I18+十勝5!I18+釧路5!I18+根室5!I18</f>
        <v>71.8</v>
      </c>
      <c r="J42" s="39">
        <f>SUM(D42:I42)</f>
        <v>8089.6</v>
      </c>
      <c r="L42" s="22"/>
    </row>
    <row r="43" spans="1:12" s="2" customFormat="1" ht="16.05" customHeight="1" x14ac:dyDescent="0.2">
      <c r="A43" s="30"/>
      <c r="B43" s="30"/>
      <c r="C43" s="40" t="s">
        <v>15</v>
      </c>
      <c r="D43" s="41">
        <f t="shared" ref="D43:I43" si="27">IF($J42=0,0,D42/$J42%)</f>
        <v>2.0829212816455698</v>
      </c>
      <c r="E43" s="41">
        <f t="shared" si="27"/>
        <v>56.863132911392405</v>
      </c>
      <c r="F43" s="41">
        <f t="shared" si="27"/>
        <v>14.7881230221519</v>
      </c>
      <c r="G43" s="41">
        <f t="shared" si="27"/>
        <v>25.37826344936709</v>
      </c>
      <c r="H43" s="41">
        <f t="shared" si="27"/>
        <v>0</v>
      </c>
      <c r="I43" s="41">
        <f t="shared" si="27"/>
        <v>0.88755933544303789</v>
      </c>
      <c r="J43" s="39">
        <f t="shared" si="25"/>
        <v>100.00000000000001</v>
      </c>
      <c r="L43" s="22"/>
    </row>
    <row r="44" spans="1:12" s="2" customFormat="1" ht="16.05" customHeight="1" x14ac:dyDescent="0.2">
      <c r="A44" s="30"/>
      <c r="B44" s="30"/>
      <c r="C44" s="38" t="s">
        <v>16</v>
      </c>
      <c r="D44" s="17">
        <f>石狩5!D20+渡島・檜山5!D20+後志5!D20+空知5!D20+上川5!D20+留萌5!D20+宗谷5!D20+オホーツク5!D20+胆振5!D20+日高5!D20+十勝5!D20+釧路5!D20+根室5!D20</f>
        <v>876.3</v>
      </c>
      <c r="E44" s="17">
        <f>石狩5!E20+渡島・檜山5!E20+後志5!E20+空知5!E20+上川5!E20+留萌5!E20+宗谷5!E20+オホーツク5!E20+胆振5!E20+日高5!E20+十勝5!E20+釧路5!E20+根室5!E20</f>
        <v>10131.4</v>
      </c>
      <c r="F44" s="17">
        <f>石狩5!F20+渡島・檜山5!F20+後志5!F20+空知5!F20+上川5!F20+留萌5!F20+宗谷5!F20+オホーツク5!F20+胆振5!F20+日高5!F20+十勝5!F20+釧路5!F20+根室5!F20</f>
        <v>391</v>
      </c>
      <c r="G44" s="17">
        <f>石狩5!G20+渡島・檜山5!G20+後志5!G20+空知5!G20+上川5!G20+留萌5!G20+宗谷5!G20+オホーツク5!G20+胆振5!G20+日高5!G20+十勝5!G20+釧路5!G20+根室5!G20</f>
        <v>11499.599999999999</v>
      </c>
      <c r="H44" s="17">
        <f>石狩5!H20+渡島・檜山5!H20+後志5!H20+空知5!H20+上川5!H20+留萌5!H20+宗谷5!H20+オホーツク5!H20+胆振5!H20+日高5!H20+十勝5!H20+釧路5!H20+根室5!H20</f>
        <v>0</v>
      </c>
      <c r="I44" s="17">
        <f>石狩5!I20+渡島・檜山5!I20+後志5!I20+空知5!I20+上川5!I20+留萌5!I20+宗谷5!I20+オホーツク5!I20+胆振5!I20+日高5!I20+十勝5!I20+釧路5!I20+根室5!I20</f>
        <v>0.9</v>
      </c>
      <c r="J44" s="39">
        <f t="shared" si="25"/>
        <v>22899.199999999997</v>
      </c>
      <c r="L44" s="22"/>
    </row>
    <row r="45" spans="1:12" s="2" customFormat="1" ht="16.05" customHeight="1" x14ac:dyDescent="0.2">
      <c r="A45" s="30"/>
      <c r="B45" s="30"/>
      <c r="C45" s="40" t="s">
        <v>15</v>
      </c>
      <c r="D45" s="41">
        <f t="shared" ref="D45:I45" si="28">IF($J44=0,0,D44/$J44%)</f>
        <v>3.8267712409167136</v>
      </c>
      <c r="E45" s="41">
        <f t="shared" si="28"/>
        <v>44.243467020681948</v>
      </c>
      <c r="F45" s="41">
        <f t="shared" si="28"/>
        <v>1.7074832308552266</v>
      </c>
      <c r="G45" s="41">
        <f t="shared" si="28"/>
        <v>50.218348239239802</v>
      </c>
      <c r="H45" s="41">
        <f t="shared" si="28"/>
        <v>0</v>
      </c>
      <c r="I45" s="41">
        <f t="shared" si="28"/>
        <v>3.9302683063163783E-3</v>
      </c>
      <c r="J45" s="39">
        <f t="shared" si="25"/>
        <v>100.00000000000001</v>
      </c>
      <c r="L45" s="22"/>
    </row>
    <row r="46" spans="1:12" s="2" customFormat="1" ht="16.05" customHeight="1" x14ac:dyDescent="0.2">
      <c r="A46" s="30"/>
      <c r="B46" s="30"/>
      <c r="C46" s="38" t="s">
        <v>17</v>
      </c>
      <c r="D46" s="17">
        <f t="shared" ref="D46:I46" si="29">SUM(D44,D42)</f>
        <v>1044.8</v>
      </c>
      <c r="E46" s="17">
        <f t="shared" si="29"/>
        <v>14731.4</v>
      </c>
      <c r="F46" s="17">
        <f t="shared" si="29"/>
        <v>1587.3000000000002</v>
      </c>
      <c r="G46" s="17">
        <f t="shared" si="29"/>
        <v>13552.599999999999</v>
      </c>
      <c r="H46" s="17">
        <f t="shared" si="29"/>
        <v>0</v>
      </c>
      <c r="I46" s="17">
        <f t="shared" si="29"/>
        <v>72.7</v>
      </c>
      <c r="J46" s="39">
        <f t="shared" si="25"/>
        <v>30988.799999999999</v>
      </c>
      <c r="L46" s="22"/>
    </row>
    <row r="47" spans="1:12" s="2" customFormat="1" ht="16.05" customHeight="1" x14ac:dyDescent="0.2">
      <c r="A47" s="30"/>
      <c r="B47" s="35"/>
      <c r="C47" s="40" t="s">
        <v>15</v>
      </c>
      <c r="D47" s="41">
        <f t="shared" ref="D47:I47" si="30">IF($J46=0,0,D46/$J46%)</f>
        <v>3.37154068566708</v>
      </c>
      <c r="E47" s="41">
        <f t="shared" si="30"/>
        <v>47.537820115654689</v>
      </c>
      <c r="F47" s="41">
        <f t="shared" si="30"/>
        <v>5.122173172242876</v>
      </c>
      <c r="G47" s="41">
        <f t="shared" si="30"/>
        <v>43.733865138372572</v>
      </c>
      <c r="H47" s="41">
        <f t="shared" si="30"/>
        <v>0</v>
      </c>
      <c r="I47" s="41">
        <f t="shared" si="30"/>
        <v>0.23460088806278401</v>
      </c>
      <c r="J47" s="39">
        <f t="shared" si="25"/>
        <v>100</v>
      </c>
      <c r="L47" s="22"/>
    </row>
    <row r="48" spans="1:12" s="2" customFormat="1" ht="16.05" customHeight="1" x14ac:dyDescent="0.2">
      <c r="A48" s="30"/>
      <c r="B48" s="30" t="s">
        <v>20</v>
      </c>
      <c r="C48" s="38" t="s">
        <v>14</v>
      </c>
      <c r="D48" s="17">
        <f>石狩5!D24+渡島・檜山5!D24+後志5!D24+空知5!D24+上川5!D24+留萌5!D24+宗谷5!D24+オホーツク5!D24+胆振5!D24+日高5!D24+十勝5!D24+釧路5!D24+根室5!D24</f>
        <v>0</v>
      </c>
      <c r="E48" s="17">
        <f>石狩5!E24+渡島・檜山5!E24+後志5!E24+空知5!E24+上川5!E24+留萌5!E24+宗谷5!E24+オホーツク5!E24+胆振5!E24+日高5!E24+十勝5!E24+釧路5!E24+根室5!E24</f>
        <v>580</v>
      </c>
      <c r="F48" s="17">
        <f>石狩5!F24+渡島・檜山5!F24+後志5!F24+空知5!F24+上川5!F24+留萌5!F24+宗谷5!F24+オホーツク5!F24+胆振5!F24+日高5!F24+十勝5!F24+釧路5!F24+根室5!F24</f>
        <v>0</v>
      </c>
      <c r="G48" s="17">
        <f>石狩5!G24+渡島・檜山5!G24+後志5!G24+空知5!G24+上川5!G24+留萌5!G24+宗谷5!G24+オホーツク5!G24+胆振5!G24+日高5!G24+十勝5!G24+釧路5!G24+根室5!G24</f>
        <v>382.5</v>
      </c>
      <c r="H48" s="17">
        <f>石狩5!H24+渡島・檜山5!H24+後志5!H24+空知5!H24+上川5!H24+留萌5!H24+宗谷5!H24+オホーツク5!H24+胆振5!H24+日高5!H24+十勝5!H24+釧路5!H24+根室5!H24</f>
        <v>0</v>
      </c>
      <c r="I48" s="17">
        <f>石狩5!I24+渡島・檜山5!I24+後志5!I24+空知5!I24+上川5!I24+留萌5!I24+宗谷5!I24+オホーツク5!I24+胆振5!I24+日高5!I24+十勝5!I24+釧路5!I24+根室5!I24</f>
        <v>0</v>
      </c>
      <c r="J48" s="39">
        <f t="shared" si="25"/>
        <v>962.5</v>
      </c>
      <c r="L48" s="22"/>
    </row>
    <row r="49" spans="1:12" s="2" customFormat="1" ht="16.05" customHeight="1" x14ac:dyDescent="0.2">
      <c r="A49" s="30"/>
      <c r="B49" s="30"/>
      <c r="C49" s="40" t="s">
        <v>15</v>
      </c>
      <c r="D49" s="41">
        <f t="shared" ref="D49:I49" si="31">IF($J48=0,0,D48/$J48%)</f>
        <v>0</v>
      </c>
      <c r="E49" s="41">
        <f t="shared" si="31"/>
        <v>60.259740259740262</v>
      </c>
      <c r="F49" s="41">
        <f t="shared" si="31"/>
        <v>0</v>
      </c>
      <c r="G49" s="41">
        <f t="shared" si="31"/>
        <v>39.740259740259738</v>
      </c>
      <c r="H49" s="41">
        <f t="shared" si="31"/>
        <v>0</v>
      </c>
      <c r="I49" s="41">
        <f t="shared" si="31"/>
        <v>0</v>
      </c>
      <c r="J49" s="39">
        <f t="shared" si="25"/>
        <v>100</v>
      </c>
      <c r="L49" s="22"/>
    </row>
    <row r="50" spans="1:12" s="2" customFormat="1" ht="16.05" customHeight="1" x14ac:dyDescent="0.2">
      <c r="A50" s="30"/>
      <c r="B50" s="30"/>
      <c r="C50" s="38" t="s">
        <v>16</v>
      </c>
      <c r="D50" s="17">
        <f>石狩5!D26+渡島・檜山5!D26+後志5!D26+空知5!D26+上川5!D26+留萌5!D26+宗谷5!D26+オホーツク5!D26+胆振5!D26+日高5!D26+十勝5!D26+釧路5!D26+根室5!D26</f>
        <v>0</v>
      </c>
      <c r="E50" s="17">
        <f>石狩5!E26+渡島・檜山5!E26+後志5!E26+空知5!E26+上川5!E26+留萌5!E26+宗谷5!E26+オホーツク5!E26+胆振5!E26+日高5!E26+十勝5!E26+釧路5!E26+根室5!E26</f>
        <v>2667.3</v>
      </c>
      <c r="F50" s="17">
        <f>石狩5!F26+渡島・檜山5!F26+後志5!F26+空知5!F26+上川5!F26+留萌5!F26+宗谷5!F26+オホーツク5!F26+胆振5!F26+日高5!F26+十勝5!F26+釧路5!F26+根室5!F26</f>
        <v>0</v>
      </c>
      <c r="G50" s="17">
        <f>石狩5!G26+渡島・檜山5!G26+後志5!G26+空知5!G26+上川5!G26+留萌5!G26+宗谷5!G26+オホーツク5!G26+胆振5!G26+日高5!G26+十勝5!G26+釧路5!G26+根室5!G26</f>
        <v>3196.2999999999997</v>
      </c>
      <c r="H50" s="17">
        <f>石狩5!H26+渡島・檜山5!H26+後志5!H26+空知5!H26+上川5!H26+留萌5!H26+宗谷5!H26+オホーツク5!H26+胆振5!H26+日高5!H26+十勝5!H26+釧路5!H26+根室5!H26</f>
        <v>0</v>
      </c>
      <c r="I50" s="17">
        <f>石狩5!I26+渡島・檜山5!I26+後志5!I26+空知5!I26+上川5!I26+留萌5!I26+宗谷5!I26+オホーツク5!I26+胆振5!I26+日高5!I26+十勝5!I26+釧路5!I26+根室5!I26</f>
        <v>0</v>
      </c>
      <c r="J50" s="39">
        <f t="shared" si="25"/>
        <v>5863.6</v>
      </c>
      <c r="L50" s="22"/>
    </row>
    <row r="51" spans="1:12" s="2" customFormat="1" ht="16.05" customHeight="1" x14ac:dyDescent="0.2">
      <c r="A51" s="30"/>
      <c r="B51" s="30"/>
      <c r="C51" s="40" t="s">
        <v>15</v>
      </c>
      <c r="D51" s="41">
        <f t="shared" ref="D51:I51" si="32">IF($J50=0,0,D50/$J50%)</f>
        <v>0</v>
      </c>
      <c r="E51" s="41">
        <f t="shared" si="32"/>
        <v>45.489119312367826</v>
      </c>
      <c r="F51" s="41">
        <f t="shared" si="32"/>
        <v>0</v>
      </c>
      <c r="G51" s="41">
        <f t="shared" si="32"/>
        <v>54.510880687632167</v>
      </c>
      <c r="H51" s="41">
        <f t="shared" si="32"/>
        <v>0</v>
      </c>
      <c r="I51" s="41">
        <f t="shared" si="32"/>
        <v>0</v>
      </c>
      <c r="J51" s="39">
        <f t="shared" si="25"/>
        <v>100</v>
      </c>
      <c r="L51" s="22"/>
    </row>
    <row r="52" spans="1:12" s="2" customFormat="1" ht="16.05" customHeight="1" x14ac:dyDescent="0.2">
      <c r="A52" s="30"/>
      <c r="B52" s="30"/>
      <c r="C52" s="38" t="s">
        <v>17</v>
      </c>
      <c r="D52" s="17">
        <f t="shared" ref="D52:I52" si="33">SUM(D50,D48)</f>
        <v>0</v>
      </c>
      <c r="E52" s="17">
        <f t="shared" si="33"/>
        <v>3247.3</v>
      </c>
      <c r="F52" s="17">
        <f t="shared" si="33"/>
        <v>0</v>
      </c>
      <c r="G52" s="17">
        <f t="shared" si="33"/>
        <v>3578.7999999999997</v>
      </c>
      <c r="H52" s="17">
        <f t="shared" si="33"/>
        <v>0</v>
      </c>
      <c r="I52" s="17">
        <f t="shared" si="33"/>
        <v>0</v>
      </c>
      <c r="J52" s="39">
        <f t="shared" si="25"/>
        <v>6826.1</v>
      </c>
      <c r="L52" s="22"/>
    </row>
    <row r="53" spans="1:12" s="2" customFormat="1" ht="16.05" customHeight="1" x14ac:dyDescent="0.2">
      <c r="A53" s="30"/>
      <c r="B53" s="35"/>
      <c r="C53" s="40" t="s">
        <v>15</v>
      </c>
      <c r="D53" s="41">
        <f t="shared" ref="D53:I53" si="34">IF($J52=0,0,D52/$J52%)</f>
        <v>0</v>
      </c>
      <c r="E53" s="41">
        <f t="shared" si="34"/>
        <v>47.571819926458737</v>
      </c>
      <c r="F53" s="41">
        <f t="shared" si="34"/>
        <v>0</v>
      </c>
      <c r="G53" s="41">
        <f t="shared" si="34"/>
        <v>52.428180073541249</v>
      </c>
      <c r="H53" s="41">
        <f t="shared" si="34"/>
        <v>0</v>
      </c>
      <c r="I53" s="41">
        <f t="shared" si="34"/>
        <v>0</v>
      </c>
      <c r="J53" s="39">
        <f t="shared" si="25"/>
        <v>99.999999999999986</v>
      </c>
      <c r="L53" s="22"/>
    </row>
    <row r="54" spans="1:12" s="2" customFormat="1" ht="16.05" customHeight="1" x14ac:dyDescent="0.2">
      <c r="A54" s="30"/>
      <c r="B54" s="30" t="s">
        <v>21</v>
      </c>
      <c r="C54" s="38" t="s">
        <v>14</v>
      </c>
      <c r="D54" s="17">
        <f>石狩5!D30+渡島・檜山5!D30+後志5!D30+空知5!D30+上川5!D30+留萌5!D30+宗谷5!D30+オホーツク5!D30+胆振5!D30+日高5!D30+十勝5!D30+釧路5!D30+根室5!D30</f>
        <v>0</v>
      </c>
      <c r="E54" s="17">
        <f>石狩5!E30+渡島・檜山5!E30+後志5!E30+空知5!E30+上川5!E30+留萌5!E30+宗谷5!E30+オホーツク5!E30+胆振5!E30+日高5!E30+十勝5!E30+釧路5!E30+根室5!E30</f>
        <v>23.9</v>
      </c>
      <c r="F54" s="17">
        <f>石狩5!F30+渡島・檜山5!F30+後志5!F30+空知5!F30+上川5!F30+留萌5!F30+宗谷5!F30+オホーツク5!F30+胆振5!F30+日高5!F30+十勝5!F30+釧路5!F30+根室5!F30</f>
        <v>0</v>
      </c>
      <c r="G54" s="17">
        <f>石狩5!G30+渡島・檜山5!G30+後志5!G30+空知5!G30+上川5!G30+留萌5!G30+宗谷5!G30+オホーツク5!G30+胆振5!G30+日高5!G30+十勝5!G30+釧路5!G30+根室5!G30</f>
        <v>0</v>
      </c>
      <c r="H54" s="17">
        <f>石狩5!H30+渡島・檜山5!H30+後志5!H30+空知5!H30+上川5!H30+留萌5!H30+宗谷5!H30+オホーツク5!H30+胆振5!H30+日高5!H30+十勝5!H30+釧路5!H30+根室5!H30</f>
        <v>0</v>
      </c>
      <c r="I54" s="17">
        <f>石狩5!I30+渡島・檜山5!I30+後志5!I30+空知5!I30+上川5!I30+留萌5!I30+宗谷5!I30+オホーツク5!I30+胆振5!I30+日高5!I30+十勝5!I30+釧路5!I30+根室5!I30</f>
        <v>0</v>
      </c>
      <c r="J54" s="39">
        <f t="shared" si="25"/>
        <v>23.9</v>
      </c>
      <c r="L54" s="22"/>
    </row>
    <row r="55" spans="1:12" s="2" customFormat="1" ht="16.05" customHeight="1" x14ac:dyDescent="0.2">
      <c r="A55" s="30"/>
      <c r="B55" s="30"/>
      <c r="C55" s="40" t="s">
        <v>15</v>
      </c>
      <c r="D55" s="41">
        <f t="shared" ref="D55:I55" si="35">IF($J54=0,0,D54/$J54%)</f>
        <v>0</v>
      </c>
      <c r="E55" s="41">
        <f t="shared" si="35"/>
        <v>100</v>
      </c>
      <c r="F55" s="41">
        <f t="shared" si="35"/>
        <v>0</v>
      </c>
      <c r="G55" s="41">
        <f t="shared" si="35"/>
        <v>0</v>
      </c>
      <c r="H55" s="41">
        <f t="shared" si="35"/>
        <v>0</v>
      </c>
      <c r="I55" s="41">
        <f t="shared" si="35"/>
        <v>0</v>
      </c>
      <c r="J55" s="39">
        <f t="shared" si="25"/>
        <v>100</v>
      </c>
      <c r="L55" s="22"/>
    </row>
    <row r="56" spans="1:12" s="2" customFormat="1" ht="16.05" customHeight="1" x14ac:dyDescent="0.2">
      <c r="A56" s="30"/>
      <c r="B56" s="30"/>
      <c r="C56" s="38" t="s">
        <v>16</v>
      </c>
      <c r="D56" s="17">
        <f>石狩5!D32+渡島・檜山5!D32+後志5!D32+空知5!D32+上川5!D32+留萌5!D32+宗谷5!D32+オホーツク5!D32+胆振5!D32+日高5!D32+十勝5!D32+釧路5!D32+根室5!D32</f>
        <v>0</v>
      </c>
      <c r="E56" s="17">
        <f>石狩5!E32+渡島・檜山5!E32+後志5!E32+空知5!E32+上川5!E32+留萌5!E32+宗谷5!E32+オホーツク5!E32+胆振5!E32+日高5!E32+十勝5!E32+釧路5!E32+根室5!E32</f>
        <v>14.3</v>
      </c>
      <c r="F56" s="17">
        <f>石狩5!F32+渡島・檜山5!F32+後志5!F32+空知5!F32+上川5!F32+留萌5!F32+宗谷5!F32+オホーツク5!F32+胆振5!F32+日高5!F32+十勝5!F32+釧路5!F32+根室5!F32</f>
        <v>0</v>
      </c>
      <c r="G56" s="17">
        <f>石狩5!G32+渡島・檜山5!G32+後志5!G32+空知5!G32+上川5!G32+留萌5!G32+宗谷5!G32+オホーツク5!G32+胆振5!G32+日高5!G32+十勝5!G32+釧路5!G32+根室5!G32</f>
        <v>0</v>
      </c>
      <c r="H56" s="17">
        <f>石狩5!H32+渡島・檜山5!H32+後志5!H32+空知5!H32+上川5!H32+留萌5!H32+宗谷5!H32+オホーツク5!H32+胆振5!H32+日高5!H32+十勝5!H32+釧路5!H32+根室5!H32</f>
        <v>0</v>
      </c>
      <c r="I56" s="17">
        <f>石狩5!I32+渡島・檜山5!I32+後志5!I32+空知5!I32+上川5!I32+留萌5!I32+宗谷5!I32+オホーツク5!I32+胆振5!I32+日高5!I32+十勝5!I32+釧路5!I32+根室5!I32</f>
        <v>0</v>
      </c>
      <c r="J56" s="39">
        <f t="shared" si="25"/>
        <v>14.3</v>
      </c>
      <c r="L56" s="22"/>
    </row>
    <row r="57" spans="1:12" s="2" customFormat="1" ht="16.05" customHeight="1" x14ac:dyDescent="0.2">
      <c r="A57" s="30"/>
      <c r="B57" s="30"/>
      <c r="C57" s="40" t="s">
        <v>15</v>
      </c>
      <c r="D57" s="41">
        <f t="shared" ref="D57:I57" si="36">IF($J56=0,0,D56/$J56%)</f>
        <v>0</v>
      </c>
      <c r="E57" s="41">
        <f t="shared" si="36"/>
        <v>100</v>
      </c>
      <c r="F57" s="41">
        <f t="shared" si="36"/>
        <v>0</v>
      </c>
      <c r="G57" s="41">
        <f t="shared" si="36"/>
        <v>0</v>
      </c>
      <c r="H57" s="41">
        <f t="shared" si="36"/>
        <v>0</v>
      </c>
      <c r="I57" s="41">
        <f t="shared" si="36"/>
        <v>0</v>
      </c>
      <c r="J57" s="39">
        <f t="shared" si="25"/>
        <v>100</v>
      </c>
      <c r="L57" s="22"/>
    </row>
    <row r="58" spans="1:12" s="2" customFormat="1" ht="16.05" customHeight="1" x14ac:dyDescent="0.2">
      <c r="A58" s="30"/>
      <c r="B58" s="30"/>
      <c r="C58" s="38" t="s">
        <v>17</v>
      </c>
      <c r="D58" s="17">
        <f t="shared" ref="D58:I58" si="37">SUM(D56,D54)</f>
        <v>0</v>
      </c>
      <c r="E58" s="17">
        <f t="shared" si="37"/>
        <v>38.200000000000003</v>
      </c>
      <c r="F58" s="17">
        <f t="shared" si="37"/>
        <v>0</v>
      </c>
      <c r="G58" s="17">
        <f t="shared" si="37"/>
        <v>0</v>
      </c>
      <c r="H58" s="17">
        <f t="shared" si="37"/>
        <v>0</v>
      </c>
      <c r="I58" s="17">
        <f t="shared" si="37"/>
        <v>0</v>
      </c>
      <c r="J58" s="39">
        <f t="shared" si="25"/>
        <v>38.200000000000003</v>
      </c>
      <c r="L58" s="22"/>
    </row>
    <row r="59" spans="1:12" s="2" customFormat="1" ht="16.05" customHeight="1" x14ac:dyDescent="0.2">
      <c r="A59" s="35"/>
      <c r="B59" s="42"/>
      <c r="C59" s="40" t="s">
        <v>15</v>
      </c>
      <c r="D59" s="41">
        <f t="shared" ref="D59:I59" si="38">IF($J58=0,0,D58/$J58%)</f>
        <v>0</v>
      </c>
      <c r="E59" s="41">
        <f t="shared" si="38"/>
        <v>100</v>
      </c>
      <c r="F59" s="41">
        <f t="shared" si="38"/>
        <v>0</v>
      </c>
      <c r="G59" s="41">
        <f t="shared" si="38"/>
        <v>0</v>
      </c>
      <c r="H59" s="41">
        <f t="shared" si="38"/>
        <v>0</v>
      </c>
      <c r="I59" s="41">
        <f t="shared" si="38"/>
        <v>0</v>
      </c>
      <c r="J59" s="39">
        <f t="shared" si="25"/>
        <v>100</v>
      </c>
      <c r="L59" s="22"/>
    </row>
    <row r="60" spans="1:12" ht="16.05" customHeight="1" x14ac:dyDescent="0.2">
      <c r="A60" s="36" t="s">
        <v>114</v>
      </c>
      <c r="B60" s="31"/>
      <c r="C60" s="16" t="s">
        <v>106</v>
      </c>
      <c r="D60" s="17">
        <v>7.3</v>
      </c>
      <c r="E60" s="17">
        <v>209.1</v>
      </c>
      <c r="F60" s="17">
        <v>229</v>
      </c>
      <c r="G60" s="17">
        <v>1565.9</v>
      </c>
      <c r="H60" s="17">
        <v>1</v>
      </c>
      <c r="I60" s="17">
        <v>310.10000000000002</v>
      </c>
      <c r="J60" s="32">
        <f t="shared" ref="J60:J69" si="39">SUM(D60:I60)</f>
        <v>2322.4</v>
      </c>
      <c r="K60" s="18"/>
      <c r="L60" s="22"/>
    </row>
    <row r="61" spans="1:12" ht="16.05" customHeight="1" x14ac:dyDescent="0.2">
      <c r="A61" s="30"/>
      <c r="B61" s="31"/>
      <c r="C61" s="19" t="s">
        <v>109</v>
      </c>
      <c r="D61" s="33">
        <f t="shared" ref="D61:I61" si="40">IF(D60&lt;=0,"",D60/$J60%)</f>
        <v>0.31433000344471235</v>
      </c>
      <c r="E61" s="33">
        <f t="shared" si="40"/>
        <v>9.0036169479848436</v>
      </c>
      <c r="F61" s="33">
        <f t="shared" si="40"/>
        <v>9.8604891491560451</v>
      </c>
      <c r="G61" s="33">
        <f t="shared" si="40"/>
        <v>67.425938684119885</v>
      </c>
      <c r="H61" s="33">
        <f t="shared" si="40"/>
        <v>4.3058904581467446E-2</v>
      </c>
      <c r="I61" s="33">
        <f t="shared" si="40"/>
        <v>13.352566310713057</v>
      </c>
      <c r="J61" s="32">
        <f t="shared" si="39"/>
        <v>100.00000000000001</v>
      </c>
      <c r="K61" s="18"/>
      <c r="L61" s="22"/>
    </row>
    <row r="62" spans="1:12" ht="16.05" customHeight="1" x14ac:dyDescent="0.2">
      <c r="A62" s="30"/>
      <c r="B62" s="31"/>
      <c r="C62" s="16" t="s">
        <v>108</v>
      </c>
      <c r="D62" s="17">
        <v>22.6</v>
      </c>
      <c r="E62" s="17">
        <v>1080.5999999999999</v>
      </c>
      <c r="F62" s="17">
        <v>0</v>
      </c>
      <c r="G62" s="17">
        <v>2874.4</v>
      </c>
      <c r="H62" s="17">
        <v>19.8</v>
      </c>
      <c r="I62" s="17">
        <v>131.9</v>
      </c>
      <c r="J62" s="32">
        <f t="shared" si="39"/>
        <v>4129.3</v>
      </c>
      <c r="K62" s="18"/>
      <c r="L62" s="22"/>
    </row>
    <row r="63" spans="1:12" ht="16.05" customHeight="1" x14ac:dyDescent="0.2">
      <c r="A63" s="30"/>
      <c r="B63" s="31"/>
      <c r="C63" s="19" t="s">
        <v>109</v>
      </c>
      <c r="D63" s="33">
        <f t="shared" ref="D63:I63" si="41">IF(D62&lt;=0,"",D62/$J62%)</f>
        <v>0.5473082604799846</v>
      </c>
      <c r="E63" s="33">
        <f t="shared" si="41"/>
        <v>26.16908434843678</v>
      </c>
      <c r="F63" s="33" t="str">
        <f t="shared" si="41"/>
        <v/>
      </c>
      <c r="G63" s="33">
        <f t="shared" si="41"/>
        <v>69.609861235560516</v>
      </c>
      <c r="H63" s="33">
        <f t="shared" si="41"/>
        <v>0.47950015741166785</v>
      </c>
      <c r="I63" s="33">
        <f t="shared" si="41"/>
        <v>3.19424599811106</v>
      </c>
      <c r="J63" s="32">
        <f t="shared" si="39"/>
        <v>100</v>
      </c>
      <c r="K63" s="18"/>
      <c r="L63" s="22"/>
    </row>
    <row r="64" spans="1:12" ht="16.05" customHeight="1" x14ac:dyDescent="0.2">
      <c r="A64" s="30"/>
      <c r="B64" s="31"/>
      <c r="C64" s="16" t="s">
        <v>110</v>
      </c>
      <c r="D64" s="17">
        <f t="shared" ref="D64:I64" si="42">SUM(D60,D62)</f>
        <v>29.900000000000002</v>
      </c>
      <c r="E64" s="17">
        <f t="shared" si="42"/>
        <v>1289.6999999999998</v>
      </c>
      <c r="F64" s="17">
        <f t="shared" si="42"/>
        <v>229</v>
      </c>
      <c r="G64" s="17">
        <f t="shared" si="42"/>
        <v>4440.3</v>
      </c>
      <c r="H64" s="17">
        <f t="shared" si="42"/>
        <v>20.8</v>
      </c>
      <c r="I64" s="17">
        <f t="shared" si="42"/>
        <v>442</v>
      </c>
      <c r="J64" s="32">
        <f t="shared" si="39"/>
        <v>6451.7</v>
      </c>
      <c r="K64" s="18"/>
      <c r="L64" s="22"/>
    </row>
    <row r="65" spans="1:12" ht="16.05" customHeight="1" x14ac:dyDescent="0.2">
      <c r="A65" s="35"/>
      <c r="B65" s="37"/>
      <c r="C65" s="19" t="s">
        <v>109</v>
      </c>
      <c r="D65" s="33">
        <f t="shared" ref="D65:I65" si="43">IF(D64&lt;=0,"",D64/$J64%)</f>
        <v>0.46344374350946266</v>
      </c>
      <c r="E65" s="33">
        <f t="shared" si="43"/>
        <v>19.990080133918191</v>
      </c>
      <c r="F65" s="33">
        <f t="shared" si="43"/>
        <v>3.549452082396888</v>
      </c>
      <c r="G65" s="33">
        <f t="shared" si="43"/>
        <v>68.823720879768132</v>
      </c>
      <c r="H65" s="33">
        <f t="shared" si="43"/>
        <v>0.32239564765875661</v>
      </c>
      <c r="I65" s="33">
        <f t="shared" si="43"/>
        <v>6.8509075127485781</v>
      </c>
      <c r="J65" s="32">
        <f t="shared" si="39"/>
        <v>100</v>
      </c>
      <c r="K65" s="18"/>
      <c r="L65" s="22"/>
    </row>
    <row r="66" spans="1:12" ht="16.05" customHeight="1" x14ac:dyDescent="0.2">
      <c r="A66" s="30" t="s">
        <v>22</v>
      </c>
      <c r="B66" s="31"/>
      <c r="C66" s="16" t="s">
        <v>106</v>
      </c>
      <c r="D66" s="17">
        <f>石狩5!D36+渡島・檜山5!D36+後志5!D36+空知5!D36+上川5!D36+留萌5!D36+宗谷5!D36+オホーツク5!D36+胆振5!D36+日高5!D36+十勝5!D36+釧路5!D36+根室5!D36</f>
        <v>146370.49999999997</v>
      </c>
      <c r="E66" s="17">
        <f>石狩5!E36+渡島・檜山5!E36+後志5!E36+空知5!E36+上川5!E36+留萌5!E36+宗谷5!E36+オホーツク5!E36+胆振5!E36+日高5!E36+十勝5!E36+釧路5!E36+根室5!E36</f>
        <v>36596.799999999988</v>
      </c>
      <c r="F66" s="17">
        <f>石狩5!F36+渡島・檜山5!F36+後志5!F36+空知5!F36+上川5!F36+留萌5!F36+宗谷5!F36+オホーツク5!F36+胆振5!F36+日高5!F36+十勝5!F36+釧路5!F36+根室5!F36</f>
        <v>6026.4</v>
      </c>
      <c r="G66" s="17">
        <f>石狩5!G36+渡島・檜山5!G36+後志5!G36+空知5!G36+上川5!G36+留萌5!G36+宗谷5!G36+オホーツク5!G36+胆振5!G36+日高5!G36+十勝5!G36+釧路5!G36+根室5!G36</f>
        <v>114792.09999999999</v>
      </c>
      <c r="H66" s="17">
        <f>石狩5!H36+渡島・檜山5!H36+後志5!H36+空知5!H36+上川5!H36+留萌5!H36+宗谷5!H36+オホーツク5!H36+胆振5!H36+日高5!H36+十勝5!H36+釧路5!H36+根室5!H36</f>
        <v>248.3</v>
      </c>
      <c r="I66" s="17">
        <f>石狩5!I36+渡島・檜山5!I36+後志5!I36+空知5!I36+上川5!I36+留萌5!I36+宗谷5!I36+オホーツク5!I36+胆振5!I36+日高5!I36+十勝5!I36+釧路5!I36+根室5!I36</f>
        <v>23988.000000000004</v>
      </c>
      <c r="J66" s="32">
        <f t="shared" si="39"/>
        <v>328022.09999999992</v>
      </c>
      <c r="K66" s="18"/>
      <c r="L66" s="22"/>
    </row>
    <row r="67" spans="1:12" ht="16.05" customHeight="1" x14ac:dyDescent="0.2">
      <c r="A67" s="30"/>
      <c r="B67" s="31"/>
      <c r="C67" s="19" t="s">
        <v>109</v>
      </c>
      <c r="D67" s="33">
        <f t="shared" ref="D67:I67" si="44">IF(D66&lt;=0,"",D66/$J66%)</f>
        <v>44.622145885902206</v>
      </c>
      <c r="E67" s="33">
        <f t="shared" si="44"/>
        <v>11.156809251571769</v>
      </c>
      <c r="F67" s="33">
        <f t="shared" si="44"/>
        <v>1.8371932866718435</v>
      </c>
      <c r="G67" s="33">
        <f t="shared" si="44"/>
        <v>34.995233552861229</v>
      </c>
      <c r="H67" s="33">
        <f t="shared" si="44"/>
        <v>7.569611925537946E-2</v>
      </c>
      <c r="I67" s="33">
        <f t="shared" si="44"/>
        <v>7.3129219037375863</v>
      </c>
      <c r="J67" s="32">
        <f t="shared" si="39"/>
        <v>100.00000000000001</v>
      </c>
      <c r="K67" s="18"/>
      <c r="L67" s="22"/>
    </row>
    <row r="68" spans="1:12" ht="16.05" customHeight="1" x14ac:dyDescent="0.2">
      <c r="A68" s="30"/>
      <c r="B68" s="31"/>
      <c r="C68" s="16" t="s">
        <v>108</v>
      </c>
      <c r="D68" s="17">
        <f>石狩5!D38+渡島・檜山5!D38+後志5!D38+空知5!D38+上川5!D38+留萌5!D38+宗谷5!D38+オホーツク5!D38+胆振5!D38+日高5!D38+十勝5!D38+釧路5!D38+根室5!D38</f>
        <v>699178.5</v>
      </c>
      <c r="E68" s="17">
        <f>石狩5!E38+渡島・檜山5!E38+後志5!E38+空知5!E38+上川5!E38+留萌5!E38+宗谷5!E38+オホーツク5!E38+胆振5!E38+日高5!E38+十勝5!E38+釧路5!E38+根室5!E38</f>
        <v>54128.499999999993</v>
      </c>
      <c r="F68" s="17">
        <f>石狩5!F38+渡島・檜山5!F38+後志5!F38+空知5!F38+上川5!F38+留萌5!F38+宗谷5!F38+オホーツク5!F38+胆振5!F38+日高5!F38+十勝5!F38+釧路5!F38+根室5!F38</f>
        <v>3713.2000000000007</v>
      </c>
      <c r="G68" s="17">
        <f>石狩5!G38+渡島・檜山5!G38+後志5!G38+空知5!G38+上川5!G38+留萌5!G38+宗谷5!G38+オホーツク5!G38+胆振5!G38+日高5!G38+十勝5!G38+釧路5!G38+根室5!G38</f>
        <v>176604.9</v>
      </c>
      <c r="H68" s="17">
        <f>石狩5!H38+渡島・檜山5!H38+後志5!H38+空知5!H38+上川5!H38+留萌5!H38+宗谷5!H38+オホーツク5!H38+胆振5!H38+日高5!H38+十勝5!H38+釧路5!H38+根室5!H38</f>
        <v>18.599999999999998</v>
      </c>
      <c r="I68" s="17">
        <f>石狩5!I38+渡島・檜山5!I38+後志5!I38+空知5!I38+上川5!I38+留萌5!I38+宗谷5!I38+オホーツク5!I38+胆振5!I38+日高5!I38+十勝5!I38+釧路5!I38+根室5!I38</f>
        <v>10092.099999999999</v>
      </c>
      <c r="J68" s="32">
        <f t="shared" si="39"/>
        <v>943735.79999999993</v>
      </c>
      <c r="K68" s="18"/>
      <c r="L68" s="22"/>
    </row>
    <row r="69" spans="1:12" ht="16.05" customHeight="1" x14ac:dyDescent="0.2">
      <c r="A69" s="30"/>
      <c r="B69" s="31"/>
      <c r="C69" s="19" t="s">
        <v>109</v>
      </c>
      <c r="D69" s="33">
        <f t="shared" ref="D69:I69" si="45">IF(D68&lt;=0,"",D68/$J68%)</f>
        <v>74.086253801116797</v>
      </c>
      <c r="E69" s="33">
        <f t="shared" si="45"/>
        <v>5.7355564979096894</v>
      </c>
      <c r="F69" s="33">
        <f t="shared" si="45"/>
        <v>0.39345757573253032</v>
      </c>
      <c r="G69" s="33">
        <f t="shared" si="45"/>
        <v>18.713383555016136</v>
      </c>
      <c r="H69" s="33">
        <f t="shared" si="45"/>
        <v>1.9708905818768344E-3</v>
      </c>
      <c r="I69" s="33">
        <f t="shared" si="45"/>
        <v>1.0693776796429677</v>
      </c>
      <c r="J69" s="32">
        <f t="shared" si="39"/>
        <v>99.999999999999986</v>
      </c>
      <c r="K69" s="18"/>
      <c r="L69" s="22"/>
    </row>
    <row r="70" spans="1:12" ht="16.05" customHeight="1" x14ac:dyDescent="0.2">
      <c r="A70" s="30"/>
      <c r="B70" s="31"/>
      <c r="C70" s="16" t="s">
        <v>110</v>
      </c>
      <c r="D70" s="17">
        <f t="shared" ref="D70:I70" si="46">SUM(D66,D68)</f>
        <v>845549</v>
      </c>
      <c r="E70" s="17">
        <f t="shared" si="46"/>
        <v>90725.299999999988</v>
      </c>
      <c r="F70" s="17">
        <f t="shared" si="46"/>
        <v>9739.6</v>
      </c>
      <c r="G70" s="17">
        <f t="shared" si="46"/>
        <v>291397</v>
      </c>
      <c r="H70" s="17">
        <f t="shared" si="46"/>
        <v>266.90000000000003</v>
      </c>
      <c r="I70" s="17">
        <f t="shared" si="46"/>
        <v>34080.100000000006</v>
      </c>
      <c r="J70" s="32">
        <f>SUM(D70:I70)</f>
        <v>1271757.8999999999</v>
      </c>
      <c r="K70" s="18"/>
      <c r="L70" s="22"/>
    </row>
    <row r="71" spans="1:12" ht="16.05" customHeight="1" x14ac:dyDescent="0.2">
      <c r="A71" s="30"/>
      <c r="B71" s="34"/>
      <c r="C71" s="19" t="s">
        <v>109</v>
      </c>
      <c r="D71" s="33">
        <f t="shared" ref="D71:J71" si="47">IF((D66+D68)&lt;=0,"",D70/$J70%)</f>
        <v>66.48663240071086</v>
      </c>
      <c r="E71" s="33">
        <f t="shared" si="47"/>
        <v>7.133849925367084</v>
      </c>
      <c r="F71" s="33">
        <f t="shared" si="47"/>
        <v>0.76583758591159534</v>
      </c>
      <c r="G71" s="33">
        <f t="shared" si="47"/>
        <v>22.912930204718997</v>
      </c>
      <c r="H71" s="33">
        <f t="shared" si="47"/>
        <v>2.0986698804859011E-2</v>
      </c>
      <c r="I71" s="33">
        <f t="shared" si="47"/>
        <v>2.6797631844866077</v>
      </c>
      <c r="J71" s="32">
        <f t="shared" si="47"/>
        <v>100</v>
      </c>
      <c r="K71" s="18"/>
      <c r="L71" s="22"/>
    </row>
    <row r="72" spans="1:12" ht="16.05" customHeight="1" x14ac:dyDescent="0.2">
      <c r="A72" s="30"/>
      <c r="B72" s="30" t="s">
        <v>23</v>
      </c>
      <c r="C72" s="16" t="s">
        <v>106</v>
      </c>
      <c r="D72" s="17">
        <f>石狩5!D42+渡島・檜山5!D42+後志5!D42+空知5!D42+上川5!D42+留萌5!D42+宗谷5!D42+オホーツク5!D42+胆振5!D42+日高5!D42+十勝5!D42+釧路5!D42+根室5!D42</f>
        <v>19206.5</v>
      </c>
      <c r="E72" s="17">
        <f>石狩5!E42+渡島・檜山5!E42+後志5!E42+空知5!E42+上川5!E42+留萌5!E42+宗谷5!E42+オホーツク5!E42+胆振5!E42+日高5!E42+十勝5!E42+釧路5!E42+根室5!E42</f>
        <v>13703.000000000002</v>
      </c>
      <c r="F72" s="17">
        <f>石狩5!F42+渡島・檜山5!F42+後志5!F42+空知5!F42+上川5!F42+留萌5!F42+宗谷5!F42+オホーツク5!F42+胆振5!F42+日高5!F42+十勝5!F42+釧路5!F42+根室5!F42</f>
        <v>1633.2999999999997</v>
      </c>
      <c r="G72" s="17">
        <f>石狩5!G42+渡島・檜山5!G42+後志5!G42+空知5!G42+上川5!G42+留萌5!G42+宗谷5!G42+オホーツク5!G42+胆振5!G42+日高5!G42+十勝5!G42+釧路5!G42+根室5!G42</f>
        <v>55351.299999999996</v>
      </c>
      <c r="H72" s="17">
        <f>石狩5!H42+渡島・檜山5!H42+後志5!H42+空知5!H42+上川5!H42+留萌5!H42+宗谷5!H42+オホーツク5!H42+胆振5!H42+日高5!H42+十勝5!H42+釧路5!H42+根室5!H42</f>
        <v>6.2</v>
      </c>
      <c r="I72" s="17">
        <f>石狩5!I42+渡島・檜山5!I42+後志5!I42+空知5!I42+上川5!I42+留萌5!I42+宗谷5!I42+オホーツク5!I42+胆振5!I42+日高5!I42+十勝5!I42+釧路5!I42+根室5!I42</f>
        <v>9643</v>
      </c>
      <c r="J72" s="32">
        <f>SUM(D72:I72)</f>
        <v>99543.3</v>
      </c>
      <c r="K72" s="18"/>
      <c r="L72" s="22"/>
    </row>
    <row r="73" spans="1:12" ht="16.05" customHeight="1" x14ac:dyDescent="0.2">
      <c r="A73" s="30"/>
      <c r="B73" s="30"/>
      <c r="C73" s="19" t="s">
        <v>109</v>
      </c>
      <c r="D73" s="33">
        <f t="shared" ref="D73:J73" si="48">IF(D72&lt;=0,"",D72/$J72%)</f>
        <v>19.294618522793598</v>
      </c>
      <c r="E73" s="33">
        <f t="shared" si="48"/>
        <v>13.765868722455457</v>
      </c>
      <c r="F73" s="33">
        <f t="shared" si="48"/>
        <v>1.6407935039324593</v>
      </c>
      <c r="G73" s="33">
        <f t="shared" si="48"/>
        <v>55.605249172972961</v>
      </c>
      <c r="H73" s="33">
        <f t="shared" si="48"/>
        <v>6.2284453097295354E-3</v>
      </c>
      <c r="I73" s="33">
        <f t="shared" si="48"/>
        <v>9.6872416325357911</v>
      </c>
      <c r="J73" s="32">
        <f t="shared" si="48"/>
        <v>100</v>
      </c>
      <c r="K73" s="18"/>
      <c r="L73" s="22"/>
    </row>
    <row r="74" spans="1:12" ht="16.05" customHeight="1" x14ac:dyDescent="0.2">
      <c r="A74" s="30"/>
      <c r="B74" s="30"/>
      <c r="C74" s="16" t="s">
        <v>108</v>
      </c>
      <c r="D74" s="17">
        <f>石狩5!D44+渡島・檜山5!D44+後志5!D44+空知5!D44+上川5!D44+留萌5!D44+宗谷5!D44+オホーツク5!D44+胆振5!D44+日高5!D44+十勝5!D44+釧路5!D44+根室5!D44</f>
        <v>127425.50000000001</v>
      </c>
      <c r="E74" s="17">
        <f>石狩5!E44+渡島・檜山5!E44+後志5!E44+空知5!E44+上川5!E44+留萌5!E44+宗谷5!E44+オホーツク5!E44+胆振5!E44+日高5!E44+十勝5!E44+釧路5!E44+根室5!E44</f>
        <v>20868.400000000001</v>
      </c>
      <c r="F74" s="17">
        <f>石狩5!F44+渡島・檜山5!F44+後志5!F44+空知5!F44+上川5!F44+留萌5!F44+宗谷5!F44+オホーツク5!F44+胆振5!F44+日高5!F44+十勝5!F44+釧路5!F44+根室5!F44</f>
        <v>1867.6</v>
      </c>
      <c r="G74" s="17">
        <f>石狩5!G44+渡島・檜山5!G44+後志5!G44+空知5!G44+上川5!G44+留萌5!G44+宗谷5!G44+オホーツク5!G44+胆振5!G44+日高5!G44+十勝5!G44+釧路5!G44+根室5!G44</f>
        <v>108810.99999999999</v>
      </c>
      <c r="H74" s="17">
        <f>石狩5!H44+渡島・檜山5!H44+後志5!H44+空知5!H44+上川5!H44+留萌5!H44+宗谷5!H44+オホーツク5!H44+胆振5!H44+日高5!H44+十勝5!H44+釧路5!H44+根室5!H44</f>
        <v>0.8</v>
      </c>
      <c r="I74" s="17">
        <f>石狩5!I44+渡島・檜山5!I44+後志5!I44+空知5!I44+上川5!I44+留萌5!I44+宗谷5!I44+オホーツク5!I44+胆振5!I44+日高5!I44+十勝5!I44+釧路5!I44+根室5!I44</f>
        <v>6334.1999999999989</v>
      </c>
      <c r="J74" s="32">
        <f>SUM(D74:I74)</f>
        <v>265307.5</v>
      </c>
      <c r="K74" s="18"/>
      <c r="L74" s="22"/>
    </row>
    <row r="75" spans="1:12" ht="16.05" customHeight="1" x14ac:dyDescent="0.2">
      <c r="A75" s="30"/>
      <c r="B75" s="30"/>
      <c r="C75" s="19" t="s">
        <v>109</v>
      </c>
      <c r="D75" s="33">
        <f t="shared" ref="D75:J75" si="49">IF(D74&lt;=0,"",D74/$J74%)</f>
        <v>48.029362155234971</v>
      </c>
      <c r="E75" s="33">
        <f t="shared" si="49"/>
        <v>7.8657406971156121</v>
      </c>
      <c r="F75" s="33">
        <f t="shared" si="49"/>
        <v>0.70393788339945162</v>
      </c>
      <c r="G75" s="33">
        <f t="shared" si="49"/>
        <v>41.013163970110149</v>
      </c>
      <c r="H75" s="33">
        <f t="shared" si="49"/>
        <v>3.0153689586611765E-4</v>
      </c>
      <c r="I75" s="33">
        <f t="shared" si="49"/>
        <v>2.3874937572439525</v>
      </c>
      <c r="J75" s="32">
        <f t="shared" si="49"/>
        <v>100</v>
      </c>
      <c r="K75" s="18"/>
      <c r="L75" s="22"/>
    </row>
    <row r="76" spans="1:12" ht="16.05" customHeight="1" x14ac:dyDescent="0.2">
      <c r="A76" s="30"/>
      <c r="B76" s="30"/>
      <c r="C76" s="16" t="s">
        <v>110</v>
      </c>
      <c r="D76" s="17">
        <f t="shared" ref="D76:I76" si="50">IF((D72+D74)&lt;=0,"",D72+D74)</f>
        <v>146632</v>
      </c>
      <c r="E76" s="17">
        <f t="shared" si="50"/>
        <v>34571.4</v>
      </c>
      <c r="F76" s="17">
        <f t="shared" si="50"/>
        <v>3500.8999999999996</v>
      </c>
      <c r="G76" s="17">
        <f t="shared" si="50"/>
        <v>164162.29999999999</v>
      </c>
      <c r="H76" s="17">
        <f t="shared" si="50"/>
        <v>7</v>
      </c>
      <c r="I76" s="17">
        <f t="shared" si="50"/>
        <v>15977.199999999999</v>
      </c>
      <c r="J76" s="32">
        <f>SUM(D76:I76)</f>
        <v>364850.8</v>
      </c>
      <c r="K76" s="18"/>
      <c r="L76" s="22"/>
    </row>
    <row r="77" spans="1:12" ht="16.05" customHeight="1" x14ac:dyDescent="0.2">
      <c r="A77" s="30"/>
      <c r="B77" s="35"/>
      <c r="C77" s="19" t="s">
        <v>109</v>
      </c>
      <c r="D77" s="33">
        <f t="shared" ref="D77:J77" si="51">IF((D72+D74)&lt;=0,"",D76/$J76%)</f>
        <v>40.18957886346967</v>
      </c>
      <c r="E77" s="33">
        <f t="shared" si="51"/>
        <v>9.4754897070254476</v>
      </c>
      <c r="F77" s="33">
        <f t="shared" si="51"/>
        <v>0.95954291452834961</v>
      </c>
      <c r="G77" s="33">
        <f t="shared" si="51"/>
        <v>44.994364819811274</v>
      </c>
      <c r="H77" s="33">
        <f t="shared" si="51"/>
        <v>1.9185924767055466E-3</v>
      </c>
      <c r="I77" s="33">
        <f t="shared" si="51"/>
        <v>4.379105102688551</v>
      </c>
      <c r="J77" s="32">
        <f t="shared" si="51"/>
        <v>100</v>
      </c>
      <c r="K77" s="18"/>
      <c r="L77" s="22"/>
    </row>
    <row r="78" spans="1:12" ht="16.05" customHeight="1" x14ac:dyDescent="0.2">
      <c r="A78" s="30"/>
      <c r="B78" s="30" t="s">
        <v>24</v>
      </c>
      <c r="C78" s="16" t="s">
        <v>106</v>
      </c>
      <c r="D78" s="17">
        <f>石狩5!D48+渡島・檜山5!D48+後志5!D48+空知5!D48+上川5!D48+留萌5!D48+宗谷5!D48+オホーツク5!D48+胆振5!D48+日高5!D48+十勝5!D48+釧路5!D48+根室5!D48</f>
        <v>35808.5</v>
      </c>
      <c r="E78" s="17">
        <f>石狩5!E48+渡島・檜山5!E48+後志5!E48+空知5!E48+上川5!E48+留萌5!E48+宗谷5!E48+オホーツク5!E48+胆振5!E48+日高5!E48+十勝5!E48+釧路5!E48+根室5!E48</f>
        <v>5526.1</v>
      </c>
      <c r="F78" s="17">
        <f>石狩5!F48+渡島・檜山5!F48+後志5!F48+空知5!F48+上川5!F48+留萌5!F48+宗谷5!F48+オホーツク5!F48+胆振5!F48+日高5!F48+十勝5!F48+釧路5!F48+根室5!F48</f>
        <v>89.199999999999989</v>
      </c>
      <c r="G78" s="17">
        <f>石狩5!G48+渡島・檜山5!G48+後志5!G48+空知5!G48+上川5!G48+留萌5!G48+宗谷5!G48+オホーツク5!G48+胆振5!G48+日高5!G48+十勝5!G48+釧路5!G48+根室5!G48</f>
        <v>31563.700000000004</v>
      </c>
      <c r="H78" s="17">
        <f>石狩5!H48+渡島・檜山5!H48+後志5!H48+空知5!H48+上川5!H48+留萌5!H48+宗谷5!H48+オホーツク5!H48+胆振5!H48+日高5!H48+十勝5!H48+釧路5!H48+根室5!H48</f>
        <v>29.4</v>
      </c>
      <c r="I78" s="17">
        <f>石狩5!I48+渡島・檜山5!I48+後志5!I48+空知5!I48+上川5!I48+留萌5!I48+宗谷5!I48+オホーツク5!I48+胆振5!I48+日高5!I48+十勝5!I48+釧路5!I48+根室5!I48</f>
        <v>10297.6</v>
      </c>
      <c r="J78" s="32">
        <f>SUM(D78:I78)</f>
        <v>83314.5</v>
      </c>
      <c r="K78" s="18"/>
      <c r="L78" s="22"/>
    </row>
    <row r="79" spans="1:12" ht="16.05" customHeight="1" x14ac:dyDescent="0.2">
      <c r="A79" s="30"/>
      <c r="B79" s="30"/>
      <c r="C79" s="19" t="s">
        <v>109</v>
      </c>
      <c r="D79" s="33">
        <f t="shared" ref="D79:I79" si="52">IF(D78&lt;=0,"",D78/$J78%)</f>
        <v>42.979913460442063</v>
      </c>
      <c r="E79" s="33">
        <f t="shared" si="52"/>
        <v>6.6328190170978649</v>
      </c>
      <c r="F79" s="33">
        <f t="shared" si="52"/>
        <v>0.10706419650841088</v>
      </c>
      <c r="G79" s="33">
        <f t="shared" si="52"/>
        <v>37.885002010454372</v>
      </c>
      <c r="H79" s="33">
        <f t="shared" si="52"/>
        <v>3.5287975082368611E-2</v>
      </c>
      <c r="I79" s="33">
        <f t="shared" si="52"/>
        <v>12.359913340414934</v>
      </c>
      <c r="J79" s="32">
        <f t="shared" ref="J79" si="53">IF(J78&lt;=0,"",J78/$J78%)</f>
        <v>100</v>
      </c>
      <c r="K79" s="18"/>
      <c r="L79" s="22"/>
    </row>
    <row r="80" spans="1:12" ht="16.05" customHeight="1" x14ac:dyDescent="0.2">
      <c r="A80" s="30"/>
      <c r="B80" s="30"/>
      <c r="C80" s="16" t="s">
        <v>108</v>
      </c>
      <c r="D80" s="17">
        <f>石狩5!D50+渡島・檜山5!D50+後志5!D50+空知5!D50+上川5!D50+留萌5!D50+宗谷5!D50+オホーツク5!D50+胆振5!D50+日高5!D50+十勝5!D50+釧路5!D50+根室5!D50</f>
        <v>337939.40000000008</v>
      </c>
      <c r="E80" s="17">
        <f>石狩5!E50+渡島・檜山5!E50+後志5!E50+空知5!E50+上川5!E50+留萌5!E50+宗谷5!E50+オホーツク5!E50+胆振5!E50+日高5!E50+十勝5!E50+釧路5!E50+根室5!E50</f>
        <v>18652</v>
      </c>
      <c r="F80" s="17">
        <f>石狩5!F50+渡島・檜山5!F50+後志5!F50+空知5!F50+上川5!F50+留萌5!F50+宗谷5!F50+オホーツク5!F50+胆振5!F50+日高5!F50+十勝5!F50+釧路5!F50+根室5!F50</f>
        <v>1197.7</v>
      </c>
      <c r="G80" s="17">
        <f>石狩5!G50+渡島・檜山5!G50+後志5!G50+空知5!G50+上川5!G50+留萌5!G50+宗谷5!G50+オホーツク5!G50+胆振5!G50+日高5!G50+十勝5!G50+釧路5!G50+根室5!G50</f>
        <v>49055.6</v>
      </c>
      <c r="H80" s="17">
        <f>石狩5!H50+渡島・檜山5!H50+後志5!H50+空知5!H50+上川5!H50+留萌5!H50+宗谷5!H50+オホーツク5!H50+胆振5!H50+日高5!H50+十勝5!H50+釧路5!H50+根室5!H50</f>
        <v>0</v>
      </c>
      <c r="I80" s="17">
        <f>石狩5!I50+渡島・檜山5!I50+後志5!I50+空知5!I50+上川5!I50+留萌5!I50+宗谷5!I50+オホーツク5!I50+胆振5!I50+日高5!I50+十勝5!I50+釧路5!I50+根室5!I50</f>
        <v>194.39999999999998</v>
      </c>
      <c r="J80" s="32">
        <f>SUM(D80:I80)</f>
        <v>407039.10000000009</v>
      </c>
      <c r="K80" s="18"/>
      <c r="L80" s="22"/>
    </row>
    <row r="81" spans="1:12" ht="16.05" customHeight="1" x14ac:dyDescent="0.2">
      <c r="A81" s="30"/>
      <c r="B81" s="30"/>
      <c r="C81" s="19" t="s">
        <v>109</v>
      </c>
      <c r="D81" s="33">
        <f t="shared" ref="D81:I81" si="54">IF(D80&lt;=0,"",D80/$J80%)</f>
        <v>83.023817613590438</v>
      </c>
      <c r="E81" s="33">
        <f t="shared" si="54"/>
        <v>4.5823607609195269</v>
      </c>
      <c r="F81" s="33">
        <f t="shared" si="54"/>
        <v>0.29424691632818561</v>
      </c>
      <c r="G81" s="33">
        <f t="shared" si="54"/>
        <v>12.051815169599182</v>
      </c>
      <c r="H81" s="33" t="str">
        <f t="shared" si="54"/>
        <v/>
      </c>
      <c r="I81" s="33">
        <f t="shared" si="54"/>
        <v>4.7759539562661164E-2</v>
      </c>
      <c r="J81" s="32">
        <f t="shared" ref="J81" si="55">IF(J80&lt;=0,"",J80/$J80%)</f>
        <v>100</v>
      </c>
      <c r="K81" s="18"/>
      <c r="L81" s="22"/>
    </row>
    <row r="82" spans="1:12" ht="16.05" customHeight="1" x14ac:dyDescent="0.2">
      <c r="A82" s="30"/>
      <c r="B82" s="30"/>
      <c r="C82" s="16" t="s">
        <v>110</v>
      </c>
      <c r="D82" s="17">
        <f t="shared" ref="D82:I82" si="56">IF((D78+D80)&lt;=0,"",D78+D80)</f>
        <v>373747.90000000008</v>
      </c>
      <c r="E82" s="17">
        <f t="shared" si="56"/>
        <v>24178.1</v>
      </c>
      <c r="F82" s="17">
        <f t="shared" si="56"/>
        <v>1286.9000000000001</v>
      </c>
      <c r="G82" s="17">
        <f t="shared" si="56"/>
        <v>80619.3</v>
      </c>
      <c r="H82" s="17">
        <f t="shared" si="56"/>
        <v>29.4</v>
      </c>
      <c r="I82" s="17">
        <f t="shared" si="56"/>
        <v>10492</v>
      </c>
      <c r="J82" s="32">
        <f>SUM(D82:I82)</f>
        <v>490353.60000000009</v>
      </c>
      <c r="K82" s="18"/>
      <c r="L82" s="22"/>
    </row>
    <row r="83" spans="1:12" ht="16.05" customHeight="1" x14ac:dyDescent="0.2">
      <c r="A83" s="30"/>
      <c r="B83" s="35"/>
      <c r="C83" s="19" t="s">
        <v>109</v>
      </c>
      <c r="D83" s="33">
        <f t="shared" ref="D83:I83" si="57">IF((D78+D80)&lt;=0,"",D82/$J82%)</f>
        <v>76.220078735018973</v>
      </c>
      <c r="E83" s="33">
        <f t="shared" si="57"/>
        <v>4.9307479337359803</v>
      </c>
      <c r="F83" s="33">
        <f t="shared" si="57"/>
        <v>0.26244326543131319</v>
      </c>
      <c r="G83" s="33">
        <f t="shared" si="57"/>
        <v>16.44105396595436</v>
      </c>
      <c r="H83" s="33">
        <f t="shared" si="57"/>
        <v>5.9956733263506158E-3</v>
      </c>
      <c r="I83" s="33">
        <f t="shared" si="57"/>
        <v>2.1396804265330158</v>
      </c>
      <c r="J83" s="32">
        <f t="shared" ref="J83" si="58">IF((J78+J80)&lt;=0,"",J82/$J82%)</f>
        <v>100</v>
      </c>
      <c r="K83" s="18"/>
      <c r="L83" s="22"/>
    </row>
    <row r="84" spans="1:12" ht="16.05" customHeight="1" x14ac:dyDescent="0.2">
      <c r="A84" s="30"/>
      <c r="B84" s="30" t="s">
        <v>25</v>
      </c>
      <c r="C84" s="16" t="s">
        <v>106</v>
      </c>
      <c r="D84" s="17">
        <f>石狩5!D54+渡島・檜山5!D54+後志5!D54+空知5!D54+上川5!D54+留萌5!D54+宗谷5!D54+オホーツク5!D54+胆振5!D54+日高5!D54+十勝5!D54+釧路5!D54+根室5!D54</f>
        <v>8145.7999999999993</v>
      </c>
      <c r="E84" s="17">
        <f>石狩5!E54+渡島・檜山5!E54+後志5!E54+空知5!E54+上川5!E54+留萌5!E54+宗谷5!E54+オホーツク5!E54+胆振5!E54+日高5!E54+十勝5!E54+釧路5!E54+根室5!E54</f>
        <v>7184.4999999999991</v>
      </c>
      <c r="F84" s="17">
        <f>石狩5!F54+渡島・檜山5!F54+後志5!F54+空知5!F54+上川5!F54+留萌5!F54+宗谷5!F54+オホーツク5!F54+胆振5!F54+日高5!F54+十勝5!F54+釧路5!F54+根室5!F54</f>
        <v>793.7</v>
      </c>
      <c r="G84" s="17">
        <f>石狩5!G54+渡島・檜山5!G54+後志5!G54+空知5!G54+上川5!G54+留萌5!G54+宗谷5!G54+オホーツク5!G54+胆振5!G54+日高5!G54+十勝5!G54+釧路5!G54+根室5!G54</f>
        <v>3360.4</v>
      </c>
      <c r="H84" s="17">
        <f>石狩5!H54+渡島・檜山5!H54+後志5!H54+空知5!H54+上川5!H54+留萌5!H54+宗谷5!H54+オホーツク5!H54+胆振5!H54+日高5!H54+十勝5!H54+釧路5!H54+根室5!H54</f>
        <v>25.4</v>
      </c>
      <c r="I84" s="17">
        <f>石狩5!I54+渡島・檜山5!I54+後志5!I54+空知5!I54+上川5!I54+留萌5!I54+宗谷5!I54+オホーツク5!I54+胆振5!I54+日高5!I54+十勝5!I54+釧路5!I54+根室5!I54</f>
        <v>173.29999999999998</v>
      </c>
      <c r="J84" s="32">
        <f>SUM(D84:I84)</f>
        <v>19683.100000000002</v>
      </c>
      <c r="K84" s="18"/>
      <c r="L84" s="22"/>
    </row>
    <row r="85" spans="1:12" ht="16.05" customHeight="1" x14ac:dyDescent="0.2">
      <c r="A85" s="30"/>
      <c r="B85" s="30"/>
      <c r="C85" s="19" t="s">
        <v>109</v>
      </c>
      <c r="D85" s="33">
        <f t="shared" ref="D85:I85" si="59">IF(D84&lt;=0,"",D84/$J84%)</f>
        <v>41.384741224705451</v>
      </c>
      <c r="E85" s="33">
        <f t="shared" si="59"/>
        <v>36.500856064339452</v>
      </c>
      <c r="F85" s="33">
        <f t="shared" si="59"/>
        <v>4.0323932713850965</v>
      </c>
      <c r="G85" s="33">
        <f t="shared" si="59"/>
        <v>17.072513984077709</v>
      </c>
      <c r="H85" s="33">
        <f t="shared" si="59"/>
        <v>0.12904471348517255</v>
      </c>
      <c r="I85" s="33">
        <f t="shared" si="59"/>
        <v>0.88045074200710238</v>
      </c>
      <c r="J85" s="32">
        <f t="shared" ref="J85" si="60">IF(J84&lt;=0,"",J84/$J84%)</f>
        <v>100</v>
      </c>
      <c r="K85" s="18"/>
      <c r="L85" s="22"/>
    </row>
    <row r="86" spans="1:12" ht="16.05" customHeight="1" x14ac:dyDescent="0.2">
      <c r="A86" s="30"/>
      <c r="B86" s="30"/>
      <c r="C86" s="16" t="s">
        <v>108</v>
      </c>
      <c r="D86" s="17">
        <f>石狩5!D56+渡島・檜山5!D56+後志5!D56+空知5!D56+上川5!D56+留萌5!D56+宗谷5!D56+オホーツク5!D56+胆振5!D56+日高5!D56+十勝5!D56+釧路5!D56+根室5!D56</f>
        <v>52970.2</v>
      </c>
      <c r="E86" s="17">
        <f>石狩5!E56+渡島・檜山5!E56+後志5!E56+空知5!E56+上川5!E56+留萌5!E56+宗谷5!E56+オホーツク5!E56+胆振5!E56+日高5!E56+十勝5!E56+釧路5!E56+根室5!E56</f>
        <v>3168.5</v>
      </c>
      <c r="F86" s="17">
        <f>石狩5!F56+渡島・檜山5!F56+後志5!F56+空知5!F56+上川5!F56+留萌5!F56+宗谷5!F56+オホーツク5!F56+胆振5!F56+日高5!F56+十勝5!F56+釧路5!F56+根室5!F56</f>
        <v>280.10000000000002</v>
      </c>
      <c r="G86" s="17">
        <f>石狩5!G56+渡島・檜山5!G56+後志5!G56+空知5!G56+上川5!G56+留萌5!G56+宗谷5!G56+オホーツク5!G56+胆振5!G56+日高5!G56+十勝5!G56+釧路5!G56+根室5!G56</f>
        <v>2475.9</v>
      </c>
      <c r="H86" s="17">
        <f>石狩5!H56+渡島・檜山5!H56+後志5!H56+空知5!H56+上川5!H56+留萌5!H56+宗谷5!H56+オホーツク5!H56+胆振5!H56+日高5!H56+十勝5!H56+釧路5!H56+根室5!H56</f>
        <v>0</v>
      </c>
      <c r="I86" s="17">
        <f>石狩5!I56+渡島・檜山5!I56+後志5!I56+空知5!I56+上川5!I56+留萌5!I56+宗谷5!I56+オホーツク5!I56+胆振5!I56+日高5!I56+十勝5!I56+釧路5!I56+根室5!I56</f>
        <v>982.2</v>
      </c>
      <c r="J86" s="32">
        <f>SUM(D86:I86)</f>
        <v>59876.899999999994</v>
      </c>
      <c r="K86" s="18"/>
      <c r="L86" s="22"/>
    </row>
    <row r="87" spans="1:12" ht="16.05" customHeight="1" x14ac:dyDescent="0.2">
      <c r="A87" s="30"/>
      <c r="B87" s="30"/>
      <c r="C87" s="19" t="s">
        <v>109</v>
      </c>
      <c r="D87" s="33">
        <f t="shared" ref="D87:I87" si="61">IF(D86&lt;=0,"",D86/$J86%)</f>
        <v>88.46516770240278</v>
      </c>
      <c r="E87" s="33">
        <f t="shared" si="61"/>
        <v>5.2916901175578568</v>
      </c>
      <c r="F87" s="33">
        <f t="shared" si="61"/>
        <v>0.46779308882056364</v>
      </c>
      <c r="G87" s="33">
        <f t="shared" si="61"/>
        <v>4.1349836080358209</v>
      </c>
      <c r="H87" s="33" t="str">
        <f t="shared" si="61"/>
        <v/>
      </c>
      <c r="I87" s="33">
        <f t="shared" si="61"/>
        <v>1.6403654831829975</v>
      </c>
      <c r="J87" s="32">
        <f t="shared" ref="J87" si="62">IF(J86&lt;=0,"",J86/$J86%)</f>
        <v>100.00000000000001</v>
      </c>
      <c r="K87" s="18"/>
      <c r="L87" s="22"/>
    </row>
    <row r="88" spans="1:12" ht="16.05" customHeight="1" x14ac:dyDescent="0.2">
      <c r="A88" s="30"/>
      <c r="B88" s="30"/>
      <c r="C88" s="16" t="s">
        <v>110</v>
      </c>
      <c r="D88" s="17">
        <f t="shared" ref="D88:I88" si="63">IF((D84+D86)&lt;=0,"",D84+D86)</f>
        <v>61116</v>
      </c>
      <c r="E88" s="17">
        <f t="shared" si="63"/>
        <v>10353</v>
      </c>
      <c r="F88" s="17">
        <f t="shared" si="63"/>
        <v>1073.8000000000002</v>
      </c>
      <c r="G88" s="17">
        <f t="shared" si="63"/>
        <v>5836.3</v>
      </c>
      <c r="H88" s="17">
        <f t="shared" si="63"/>
        <v>25.4</v>
      </c>
      <c r="I88" s="17">
        <f t="shared" si="63"/>
        <v>1155.5</v>
      </c>
      <c r="J88" s="32">
        <f>SUM(D88:I88)</f>
        <v>79560</v>
      </c>
      <c r="K88" s="18"/>
      <c r="L88" s="22"/>
    </row>
    <row r="89" spans="1:12" ht="16.05" customHeight="1" x14ac:dyDescent="0.2">
      <c r="A89" s="30"/>
      <c r="B89" s="35"/>
      <c r="C89" s="19" t="s">
        <v>109</v>
      </c>
      <c r="D89" s="33">
        <f t="shared" ref="D89:I89" si="64">IF((D84+D86)&lt;=0,"",D88/$J88%)</f>
        <v>76.817496229260939</v>
      </c>
      <c r="E89" s="33">
        <f t="shared" si="64"/>
        <v>13.012820512820513</v>
      </c>
      <c r="F89" s="33">
        <f t="shared" si="64"/>
        <v>1.3496732026143792</v>
      </c>
      <c r="G89" s="33">
        <f t="shared" si="64"/>
        <v>7.3357214680744089</v>
      </c>
      <c r="H89" s="33">
        <f t="shared" si="64"/>
        <v>3.1925590749120158E-2</v>
      </c>
      <c r="I89" s="33">
        <f t="shared" si="64"/>
        <v>1.4523629964806435</v>
      </c>
      <c r="J89" s="32">
        <f t="shared" ref="J89" si="65">IF((J84+J86)&lt;=0,"",J88/$J88%)</f>
        <v>100</v>
      </c>
      <c r="K89" s="18"/>
      <c r="L89" s="22"/>
    </row>
    <row r="90" spans="1:12" ht="16.05" customHeight="1" x14ac:dyDescent="0.2">
      <c r="A90" s="30"/>
      <c r="B90" s="30" t="s">
        <v>26</v>
      </c>
      <c r="C90" s="16" t="s">
        <v>106</v>
      </c>
      <c r="D90" s="17">
        <f>石狩5!D60+渡島・檜山5!D60+後志5!D60+空知5!D60+上川5!D60+留萌5!D60+宗谷5!D60+オホーツク5!D60+胆振5!D60+日高5!D60+十勝5!D60+釧路5!D60+根室5!D60</f>
        <v>3307.4000000000005</v>
      </c>
      <c r="E90" s="17">
        <f>石狩5!E60+渡島・檜山5!E60+後志5!E60+空知5!E60+上川5!E60+留萌5!E60+宗谷5!E60+オホーツク5!E60+胆振5!E60+日高5!E60+十勝5!E60+釧路5!E60+根室5!E60</f>
        <v>978.7</v>
      </c>
      <c r="F90" s="17">
        <f>石狩5!F60+渡島・檜山5!F60+後志5!F60+空知5!F60+上川5!F60+留萌5!F60+宗谷5!F60+オホーツク5!F60+胆振5!F60+日高5!F60+十勝5!F60+釧路5!F60+根室5!F60</f>
        <v>111.5</v>
      </c>
      <c r="G90" s="17">
        <f>石狩5!G60+渡島・檜山5!G60+後志5!G60+空知5!G60+上川5!G60+留萌5!G60+宗谷5!G60+オホーツク5!G60+胆振5!G60+日高5!G60+十勝5!G60+釧路5!G60+根室5!G60</f>
        <v>12537.7</v>
      </c>
      <c r="H90" s="17">
        <f>石狩5!H60+渡島・檜山5!H60+後志5!H60+空知5!H60+上川5!H60+留萌5!H60+宗谷5!H60+オホーツク5!H60+胆振5!H60+日高5!H60+十勝5!H60+釧路5!H60+根室5!H60</f>
        <v>177.8</v>
      </c>
      <c r="I90" s="17">
        <f>石狩5!I60+渡島・檜山5!I60+後志5!I60+空知5!I60+上川5!I60+留萌5!I60+宗谷5!I60+オホーツク5!I60+胆振5!I60+日高5!I60+十勝5!I60+釧路5!I60+根室5!I60</f>
        <v>259.8</v>
      </c>
      <c r="J90" s="32">
        <f>SUM(D90:I90)</f>
        <v>17372.900000000001</v>
      </c>
      <c r="K90" s="18"/>
      <c r="L90" s="22"/>
    </row>
    <row r="91" spans="1:12" ht="16.05" customHeight="1" x14ac:dyDescent="0.2">
      <c r="A91" s="30"/>
      <c r="B91" s="30"/>
      <c r="C91" s="19" t="s">
        <v>109</v>
      </c>
      <c r="D91" s="33">
        <f t="shared" ref="D91:I91" si="66">IF(D90&lt;=0,"",D90/$J90%)</f>
        <v>19.037696642471897</v>
      </c>
      <c r="E91" s="33">
        <f t="shared" si="66"/>
        <v>5.6334866372338528</v>
      </c>
      <c r="F91" s="33">
        <f t="shared" si="66"/>
        <v>0.64180418928330896</v>
      </c>
      <c r="G91" s="33">
        <f t="shared" si="66"/>
        <v>72.168146941500837</v>
      </c>
      <c r="H91" s="33">
        <f t="shared" si="66"/>
        <v>1.0234330480230704</v>
      </c>
      <c r="I91" s="33">
        <f t="shared" si="66"/>
        <v>1.4954325414870286</v>
      </c>
      <c r="J91" s="32">
        <f t="shared" ref="J91" si="67">IF(J90&lt;=0,"",J90/$J90%)</f>
        <v>100</v>
      </c>
      <c r="K91" s="18"/>
      <c r="L91" s="22"/>
    </row>
    <row r="92" spans="1:12" ht="16.05" customHeight="1" x14ac:dyDescent="0.2">
      <c r="A92" s="30"/>
      <c r="B92" s="30"/>
      <c r="C92" s="16" t="s">
        <v>108</v>
      </c>
      <c r="D92" s="17">
        <f>石狩5!D62+渡島・檜山5!D62+後志5!D62+空知5!D62+上川5!D62+留萌5!D62+宗谷5!D62+オホーツク5!D62+胆振5!D62+日高5!D62+十勝5!D62+釧路5!D62+根室5!D62</f>
        <v>23714.200000000004</v>
      </c>
      <c r="E92" s="17">
        <f>石狩5!E62+渡島・檜山5!E62+後志5!E62+空知5!E62+上川5!E62+留萌5!E62+宗谷5!E62+オホーツク5!E62+胆振5!E62+日高5!E62+十勝5!E62+釧路5!E62+根室5!E62</f>
        <v>4274</v>
      </c>
      <c r="F92" s="17">
        <f>石狩5!F62+渡島・檜山5!F62+後志5!F62+空知5!F62+上川5!F62+留萌5!F62+宗谷5!F62+オホーツク5!F62+胆振5!F62+日高5!F62+十勝5!F62+釧路5!F62+根室5!F62</f>
        <v>40.699999999999996</v>
      </c>
      <c r="G92" s="17">
        <f>石狩5!G62+渡島・檜山5!G62+後志5!G62+空知5!G62+上川5!G62+留萌5!G62+宗谷5!G62+オホーツク5!G62+胆振5!G62+日高5!G62+十勝5!G62+釧路5!G62+根室5!G62</f>
        <v>327.3</v>
      </c>
      <c r="H92" s="17">
        <f>石狩5!H62+渡島・檜山5!H62+後志5!H62+空知5!H62+上川5!H62+留萌5!H62+宗谷5!H62+オホーツク5!H62+胆振5!H62+日高5!H62+十勝5!H62+釧路5!H62+根室5!H62</f>
        <v>0</v>
      </c>
      <c r="I92" s="17">
        <f>石狩5!I62+渡島・檜山5!I62+後志5!I62+空知5!I62+上川5!I62+留萌5!I62+宗谷5!I62+オホーツク5!I62+胆振5!I62+日高5!I62+十勝5!I62+釧路5!I62+根室5!I62</f>
        <v>1783.7</v>
      </c>
      <c r="J92" s="32">
        <f>SUM(D92:I92)</f>
        <v>30139.900000000005</v>
      </c>
      <c r="K92" s="18"/>
      <c r="L92" s="22"/>
    </row>
    <row r="93" spans="1:12" ht="16.05" customHeight="1" x14ac:dyDescent="0.2">
      <c r="A93" s="30"/>
      <c r="B93" s="30"/>
      <c r="C93" s="19" t="s">
        <v>109</v>
      </c>
      <c r="D93" s="33">
        <f t="shared" ref="D93:I93" si="68">IF(D92&lt;=0,"",D92/$J92%)</f>
        <v>78.680420306636719</v>
      </c>
      <c r="E93" s="33">
        <f t="shared" si="68"/>
        <v>14.180538090703683</v>
      </c>
      <c r="F93" s="33">
        <f t="shared" si="68"/>
        <v>0.13503694438269531</v>
      </c>
      <c r="G93" s="33">
        <f t="shared" si="68"/>
        <v>1.0859359188318474</v>
      </c>
      <c r="H93" s="33" t="str">
        <f t="shared" si="68"/>
        <v/>
      </c>
      <c r="I93" s="33">
        <f t="shared" si="68"/>
        <v>5.9180687394450535</v>
      </c>
      <c r="J93" s="32">
        <f t="shared" ref="J93" si="69">IF(J92&lt;=0,"",J92/$J92%)</f>
        <v>100</v>
      </c>
      <c r="K93" s="18"/>
      <c r="L93" s="22"/>
    </row>
    <row r="94" spans="1:12" ht="16.05" customHeight="1" x14ac:dyDescent="0.2">
      <c r="A94" s="30"/>
      <c r="B94" s="30"/>
      <c r="C94" s="16" t="s">
        <v>110</v>
      </c>
      <c r="D94" s="17">
        <f t="shared" ref="D94:I94" si="70">IF((D90+D92)&lt;=0,"",D90+D92)</f>
        <v>27021.600000000006</v>
      </c>
      <c r="E94" s="17">
        <f t="shared" si="70"/>
        <v>5252.7</v>
      </c>
      <c r="F94" s="17">
        <f t="shared" si="70"/>
        <v>152.19999999999999</v>
      </c>
      <c r="G94" s="17">
        <f t="shared" si="70"/>
        <v>12865</v>
      </c>
      <c r="H94" s="17">
        <f t="shared" si="70"/>
        <v>177.8</v>
      </c>
      <c r="I94" s="17">
        <f t="shared" si="70"/>
        <v>2043.5</v>
      </c>
      <c r="J94" s="32">
        <f>SUM(D94:I94)</f>
        <v>47512.80000000001</v>
      </c>
      <c r="K94" s="18"/>
      <c r="L94" s="22"/>
    </row>
    <row r="95" spans="1:12" ht="16.05" customHeight="1" x14ac:dyDescent="0.2">
      <c r="A95" s="30"/>
      <c r="B95" s="35"/>
      <c r="C95" s="19" t="s">
        <v>109</v>
      </c>
      <c r="D95" s="33">
        <f t="shared" ref="D95:I95" si="71">IF((D90+D92)&lt;=0,"",D94/$J94%)</f>
        <v>56.872253371722991</v>
      </c>
      <c r="E95" s="33">
        <f t="shared" si="71"/>
        <v>11.05533666717179</v>
      </c>
      <c r="F95" s="33">
        <f t="shared" si="71"/>
        <v>0.32033473085147574</v>
      </c>
      <c r="G95" s="33">
        <f t="shared" si="71"/>
        <v>27.07691401054031</v>
      </c>
      <c r="H95" s="33">
        <f t="shared" si="71"/>
        <v>0.37421494839285407</v>
      </c>
      <c r="I95" s="33">
        <f t="shared" si="71"/>
        <v>4.3009462713205693</v>
      </c>
      <c r="J95" s="32">
        <f t="shared" ref="J95" si="72">IF((J90+J92)&lt;=0,"",J94/$J94%)</f>
        <v>100</v>
      </c>
      <c r="K95" s="18"/>
      <c r="L95" s="22"/>
    </row>
    <row r="96" spans="1:12" ht="16.05" customHeight="1" x14ac:dyDescent="0.2">
      <c r="A96" s="30"/>
      <c r="B96" s="30" t="s">
        <v>27</v>
      </c>
      <c r="C96" s="16" t="s">
        <v>106</v>
      </c>
      <c r="D96" s="17">
        <f>石狩5!D66+渡島・檜山5!D66+後志5!D66+空知5!D66+上川5!D66+留萌5!D66+宗谷5!D66+オホーツク5!D66+胆振5!D66+日高5!D66+十勝5!D66+釧路5!D66+根室5!D66</f>
        <v>9662.4999999999982</v>
      </c>
      <c r="E96" s="17">
        <f>石狩5!E66+渡島・檜山5!E66+後志5!E66+空知5!E66+上川5!E66+留萌5!E66+宗谷5!E66+オホーツク5!E66+胆振5!E66+日高5!E66+十勝5!E66+釧路5!E66+根室5!E66</f>
        <v>1914.5</v>
      </c>
      <c r="F96" s="17">
        <f>石狩5!F66+渡島・檜山5!F66+後志5!F66+空知5!F66+上川5!F66+留萌5!F66+宗谷5!F66+オホーツク5!F66+胆振5!F66+日高5!F66+十勝5!F66+釧路5!F66+根室5!F66</f>
        <v>20.999999999999996</v>
      </c>
      <c r="G96" s="17">
        <f>石狩5!G66+渡島・檜山5!G66+後志5!G66+空知5!G66+上川5!G66+留萌5!G66+宗谷5!G66+オホーツク5!G66+胆振5!G66+日高5!G66+十勝5!G66+釧路5!G66+根室5!G66</f>
        <v>1870.3000000000002</v>
      </c>
      <c r="H96" s="17">
        <f>石狩5!H66+渡島・檜山5!H66+後志5!H66+空知5!H66+上川5!H66+留萌5!H66+宗谷5!H66+オホーツク5!H66+胆振5!H66+日高5!H66+十勝5!H66+釧路5!H66+根室5!H66</f>
        <v>0.5</v>
      </c>
      <c r="I96" s="17">
        <f>石狩5!I66+渡島・檜山5!I66+後志5!I66+空知5!I66+上川5!I66+留萌5!I66+宗谷5!I66+オホーツク5!I66+胆振5!I66+日高5!I66+十勝5!I66+釧路5!I66+根室5!I66</f>
        <v>455.80000000000007</v>
      </c>
      <c r="J96" s="32">
        <f>SUM(D96:I96)</f>
        <v>13924.599999999999</v>
      </c>
      <c r="K96" s="18"/>
      <c r="L96" s="22"/>
    </row>
    <row r="97" spans="1:12" ht="16.05" customHeight="1" x14ac:dyDescent="0.2">
      <c r="A97" s="30"/>
      <c r="B97" s="30"/>
      <c r="C97" s="19" t="s">
        <v>109</v>
      </c>
      <c r="D97" s="33">
        <f t="shared" ref="D97:I97" si="73">IF(D96&lt;=0,"",D96/$J96%)</f>
        <v>69.391580368556362</v>
      </c>
      <c r="E97" s="33">
        <f t="shared" si="73"/>
        <v>13.749048446634017</v>
      </c>
      <c r="F97" s="33">
        <f t="shared" si="73"/>
        <v>0.15081223159013543</v>
      </c>
      <c r="G97" s="33">
        <f t="shared" si="73"/>
        <v>13.431624606810971</v>
      </c>
      <c r="H97" s="33">
        <f t="shared" si="73"/>
        <v>3.5907674188127492E-3</v>
      </c>
      <c r="I97" s="33">
        <f t="shared" si="73"/>
        <v>3.2733435789897025</v>
      </c>
      <c r="J97" s="32">
        <f t="shared" ref="J97" si="74">IF(J96&lt;=0,"",J96/$J96%)</f>
        <v>100</v>
      </c>
      <c r="K97" s="18"/>
      <c r="L97" s="22"/>
    </row>
    <row r="98" spans="1:12" ht="16.05" customHeight="1" x14ac:dyDescent="0.2">
      <c r="A98" s="30"/>
      <c r="B98" s="30"/>
      <c r="C98" s="16" t="s">
        <v>108</v>
      </c>
      <c r="D98" s="17">
        <f>石狩5!D68+渡島・檜山5!D68+後志5!D68+空知5!D68+上川5!D68+留萌5!D68+宗谷5!D68+オホーツク5!D68+胆振5!D68+日高5!D68+十勝5!D68+釧路5!D68+根室5!D68</f>
        <v>48542.7</v>
      </c>
      <c r="E98" s="17">
        <f>石狩5!E68+渡島・檜山5!E68+後志5!E68+空知5!E68+上川5!E68+留萌5!E68+宗谷5!E68+オホーツク5!E68+胆振5!E68+日高5!E68+十勝5!E68+釧路5!E68+根室5!E68</f>
        <v>1048</v>
      </c>
      <c r="F98" s="17">
        <f>石狩5!F68+渡島・檜山5!F68+後志5!F68+空知5!F68+上川5!F68+留萌5!F68+宗谷5!F68+オホーツク5!F68+胆振5!F68+日高5!F68+十勝5!F68+釧路5!F68+根室5!F68</f>
        <v>9.4</v>
      </c>
      <c r="G98" s="17">
        <f>石狩5!G68+渡島・檜山5!G68+後志5!G68+空知5!G68+上川5!G68+留萌5!G68+宗谷5!G68+オホーツク5!G68+胆振5!G68+日高5!G68+十勝5!G68+釧路5!G68+根室5!G68</f>
        <v>360.9</v>
      </c>
      <c r="H98" s="17">
        <f>石狩5!H68+渡島・檜山5!H68+後志5!H68+空知5!H68+上川5!H68+留萌5!H68+宗谷5!H68+オホーツク5!H68+胆振5!H68+日高5!H68+十勝5!H68+釧路5!H68+根室5!H68</f>
        <v>0</v>
      </c>
      <c r="I98" s="17">
        <f>石狩5!I68+渡島・檜山5!I68+後志5!I68+空知5!I68+上川5!I68+留萌5!I68+宗谷5!I68+オホーツク5!I68+胆振5!I68+日高5!I68+十勝5!I68+釧路5!I68+根室5!I68</f>
        <v>400.4</v>
      </c>
      <c r="J98" s="32">
        <f>SUM(D98:I98)</f>
        <v>50361.4</v>
      </c>
      <c r="K98" s="18"/>
      <c r="L98" s="22"/>
    </row>
    <row r="99" spans="1:12" ht="16.05" customHeight="1" x14ac:dyDescent="0.2">
      <c r="A99" s="30"/>
      <c r="B99" s="30"/>
      <c r="C99" s="19" t="s">
        <v>109</v>
      </c>
      <c r="D99" s="33">
        <f t="shared" ref="D99:I99" si="75">IF(D98&lt;=0,"",D98/$J98%)</f>
        <v>96.388702458629012</v>
      </c>
      <c r="E99" s="33">
        <f t="shared" si="75"/>
        <v>2.0809588295797972</v>
      </c>
      <c r="F99" s="33">
        <f t="shared" si="75"/>
        <v>1.8665088738597416E-2</v>
      </c>
      <c r="G99" s="33">
        <f t="shared" si="75"/>
        <v>0.71662026869785178</v>
      </c>
      <c r="H99" s="33" t="str">
        <f t="shared" si="75"/>
        <v/>
      </c>
      <c r="I99" s="33">
        <f t="shared" si="75"/>
        <v>0.79505335435472391</v>
      </c>
      <c r="J99" s="32">
        <f t="shared" ref="J99" si="76">IF(J98&lt;=0,"",J98/$J98%)</f>
        <v>100</v>
      </c>
      <c r="K99" s="18"/>
      <c r="L99" s="22"/>
    </row>
    <row r="100" spans="1:12" ht="16.05" customHeight="1" x14ac:dyDescent="0.2">
      <c r="A100" s="30"/>
      <c r="B100" s="30"/>
      <c r="C100" s="16" t="s">
        <v>110</v>
      </c>
      <c r="D100" s="17">
        <f t="shared" ref="D100:I100" si="77">IF((D96+D98)&lt;=0,"",D96+D98)</f>
        <v>58205.2</v>
      </c>
      <c r="E100" s="17">
        <f t="shared" si="77"/>
        <v>2962.5</v>
      </c>
      <c r="F100" s="17">
        <f t="shared" si="77"/>
        <v>30.4</v>
      </c>
      <c r="G100" s="17">
        <f t="shared" si="77"/>
        <v>2231.2000000000003</v>
      </c>
      <c r="H100" s="17">
        <f t="shared" si="77"/>
        <v>0.5</v>
      </c>
      <c r="I100" s="17">
        <f t="shared" si="77"/>
        <v>856.2</v>
      </c>
      <c r="J100" s="32">
        <f>SUM(D100:I100)</f>
        <v>64285.999999999993</v>
      </c>
      <c r="K100" s="18"/>
      <c r="L100" s="22"/>
    </row>
    <row r="101" spans="1:12" ht="16.05" customHeight="1" x14ac:dyDescent="0.2">
      <c r="A101" s="30"/>
      <c r="B101" s="35"/>
      <c r="C101" s="19" t="s">
        <v>109</v>
      </c>
      <c r="D101" s="33">
        <f t="shared" ref="D101:I101" si="78">IF((D96+D98)&lt;=0,"",D100/$J100%)</f>
        <v>90.541019817689715</v>
      </c>
      <c r="E101" s="33">
        <f t="shared" si="78"/>
        <v>4.6083128519428813</v>
      </c>
      <c r="F101" s="33">
        <f t="shared" si="78"/>
        <v>4.7288678716983487E-2</v>
      </c>
      <c r="G101" s="33">
        <f t="shared" si="78"/>
        <v>3.4707401300438674</v>
      </c>
      <c r="H101" s="33">
        <f t="shared" si="78"/>
        <v>7.7777432100301785E-4</v>
      </c>
      <c r="I101" s="33">
        <f t="shared" si="78"/>
        <v>1.3318607472855679</v>
      </c>
      <c r="J101" s="32">
        <f t="shared" ref="J101" si="79">IF((J96+J98)&lt;=0,"",J100/$J100%)</f>
        <v>100</v>
      </c>
      <c r="K101" s="18"/>
      <c r="L101" s="22"/>
    </row>
    <row r="102" spans="1:12" ht="16.05" customHeight="1" x14ac:dyDescent="0.2">
      <c r="A102" s="30"/>
      <c r="B102" s="30" t="s">
        <v>28</v>
      </c>
      <c r="C102" s="16" t="s">
        <v>106</v>
      </c>
      <c r="D102" s="17">
        <f>石狩5!D72+渡島・檜山5!D72+後志5!D72+空知5!D72+上川5!D72+留萌5!D72+宗谷5!D72+オホーツク5!D72+胆振5!D72+日高5!D72+十勝5!D72+釧路5!D72+根室5!D72</f>
        <v>2983</v>
      </c>
      <c r="E102" s="17">
        <f>石狩5!E72+渡島・檜山5!E72+後志5!E72+空知5!E72+上川5!E72+留萌5!E72+宗谷5!E72+オホーツク5!E72+胆振5!E72+日高5!E72+十勝5!E72+釧路5!E72+根室5!E72</f>
        <v>1188</v>
      </c>
      <c r="F102" s="17">
        <f>石狩5!F72+渡島・檜山5!F72+後志5!F72+空知5!F72+上川5!F72+留萌5!F72+宗谷5!F72+オホーツク5!F72+胆振5!F72+日高5!F72+十勝5!F72+釧路5!F72+根室5!F72</f>
        <v>30.9</v>
      </c>
      <c r="G102" s="17">
        <f>石狩5!G72+渡島・檜山5!G72+後志5!G72+空知5!G72+上川5!G72+留萌5!G72+宗谷5!G72+オホーツク5!G72+胆振5!G72+日高5!G72+十勝5!G72+釧路5!G72+根室5!G72</f>
        <v>4551.0000000000009</v>
      </c>
      <c r="H102" s="17">
        <f>石狩5!H72+渡島・檜山5!H72+後志5!H72+空知5!H72+上川5!H72+留萌5!H72+宗谷5!H72+オホーツク5!H72+胆振5!H72+日高5!H72+十勝5!H72+釧路5!H72+根室5!H72</f>
        <v>0</v>
      </c>
      <c r="I102" s="17">
        <f>石狩5!I72+渡島・檜山5!I72+後志5!I72+空知5!I72+上川5!I72+留萌5!I72+宗谷5!I72+オホーツク5!I72+胆振5!I72+日高5!I72+十勝5!I72+釧路5!I72+根室5!I72</f>
        <v>1566.6</v>
      </c>
      <c r="J102" s="32">
        <f>SUM(D102:I102)</f>
        <v>10319.500000000002</v>
      </c>
      <c r="K102" s="18"/>
      <c r="L102" s="22"/>
    </row>
    <row r="103" spans="1:12" ht="16.05" customHeight="1" x14ac:dyDescent="0.2">
      <c r="A103" s="30"/>
      <c r="B103" s="30"/>
      <c r="C103" s="19" t="s">
        <v>109</v>
      </c>
      <c r="D103" s="33">
        <f t="shared" ref="D103:I103" si="80">IF(D102&lt;=0,"",D102/$J102%)</f>
        <v>28.906439265468283</v>
      </c>
      <c r="E103" s="33">
        <f t="shared" si="80"/>
        <v>11.512185667910265</v>
      </c>
      <c r="F103" s="33">
        <f t="shared" si="80"/>
        <v>0.29943311206938311</v>
      </c>
      <c r="G103" s="33">
        <f t="shared" si="80"/>
        <v>44.100973884393625</v>
      </c>
      <c r="H103" s="33" t="str">
        <f t="shared" si="80"/>
        <v/>
      </c>
      <c r="I103" s="33">
        <f t="shared" si="80"/>
        <v>15.180968070158434</v>
      </c>
      <c r="J103" s="32">
        <f t="shared" ref="J103" si="81">IF(J102&lt;=0,"",J102/$J102%)</f>
        <v>100</v>
      </c>
      <c r="K103" s="18"/>
      <c r="L103" s="22"/>
    </row>
    <row r="104" spans="1:12" ht="16.05" customHeight="1" x14ac:dyDescent="0.2">
      <c r="A104" s="30"/>
      <c r="B104" s="30"/>
      <c r="C104" s="16" t="s">
        <v>108</v>
      </c>
      <c r="D104" s="17">
        <f>石狩5!D74+渡島・檜山5!D74+後志5!D74+空知5!D74+上川5!D74+留萌5!D74+宗谷5!D74+オホーツク5!D74+胆振5!D74+日高5!D74+十勝5!D74+釧路5!D74+根室5!D74</f>
        <v>33755.5</v>
      </c>
      <c r="E104" s="17">
        <f>石狩5!E74+渡島・檜山5!E74+後志5!E74+空知5!E74+上川5!E74+留萌5!E74+宗谷5!E74+オホーツク5!E74+胆振5!E74+日高5!E74+十勝5!E74+釧路5!E74+根室5!E74</f>
        <v>1477.2</v>
      </c>
      <c r="F104" s="17">
        <f>石狩5!F74+渡島・檜山5!F74+後志5!F74+空知5!F74+上川5!F74+留萌5!F74+宗谷5!F74+オホーツク5!F74+胆振5!F74+日高5!F74+十勝5!F74+釧路5!F74+根室5!F74</f>
        <v>0</v>
      </c>
      <c r="G104" s="17">
        <f>石狩5!G74+渡島・檜山5!G74+後志5!G74+空知5!G74+上川5!G74+留萌5!G74+宗谷5!G74+オホーツク5!G74+胆振5!G74+日高5!G74+十勝5!G74+釧路5!G74+根室5!G74</f>
        <v>78</v>
      </c>
      <c r="H104" s="17">
        <f>石狩5!H74+渡島・檜山5!H74+後志5!H74+空知5!H74+上川5!H74+留萌5!H74+宗谷5!H74+オホーツク5!H74+胆振5!H74+日高5!H74+十勝5!H74+釧路5!H74+根室5!H74</f>
        <v>0</v>
      </c>
      <c r="I104" s="17">
        <f>石狩5!I74+渡島・檜山5!I74+後志5!I74+空知5!I74+上川5!I74+留萌5!I74+宗谷5!I74+オホーツク5!I74+胆振5!I74+日高5!I74+十勝5!I74+釧路5!I74+根室5!I74</f>
        <v>326.10000000000002</v>
      </c>
      <c r="J104" s="32">
        <f>SUM(D104:I104)</f>
        <v>35636.799999999996</v>
      </c>
      <c r="K104" s="18"/>
      <c r="L104" s="22"/>
    </row>
    <row r="105" spans="1:12" ht="16.05" customHeight="1" x14ac:dyDescent="0.2">
      <c r="A105" s="30"/>
      <c r="B105" s="30"/>
      <c r="C105" s="19" t="s">
        <v>109</v>
      </c>
      <c r="D105" s="33">
        <f t="shared" ref="D105:I105" si="82">IF(D104&lt;=0,"",D104/$J104%)</f>
        <v>94.720906478696193</v>
      </c>
      <c r="E105" s="33">
        <f t="shared" si="82"/>
        <v>4.145153324653168</v>
      </c>
      <c r="F105" s="33" t="str">
        <f t="shared" si="82"/>
        <v/>
      </c>
      <c r="G105" s="33">
        <f t="shared" si="82"/>
        <v>0.21887487091994795</v>
      </c>
      <c r="H105" s="33" t="str">
        <f t="shared" si="82"/>
        <v/>
      </c>
      <c r="I105" s="33">
        <f t="shared" si="82"/>
        <v>0.91506532573070554</v>
      </c>
      <c r="J105" s="32">
        <f t="shared" ref="J105" si="83">IF(J104&lt;=0,"",J104/$J104%)</f>
        <v>100</v>
      </c>
      <c r="K105" s="18"/>
      <c r="L105" s="22"/>
    </row>
    <row r="106" spans="1:12" ht="16.05" customHeight="1" x14ac:dyDescent="0.2">
      <c r="A106" s="30"/>
      <c r="B106" s="30"/>
      <c r="C106" s="16" t="s">
        <v>110</v>
      </c>
      <c r="D106" s="17">
        <f t="shared" ref="D106:I106" si="84">IF((D102+D104)&lt;=0,"",D102+D104)</f>
        <v>36738.5</v>
      </c>
      <c r="E106" s="17">
        <f t="shared" si="84"/>
        <v>2665.2</v>
      </c>
      <c r="F106" s="17">
        <f t="shared" si="84"/>
        <v>30.9</v>
      </c>
      <c r="G106" s="17">
        <f t="shared" si="84"/>
        <v>4629.0000000000009</v>
      </c>
      <c r="H106" s="17" t="str">
        <f t="shared" si="84"/>
        <v/>
      </c>
      <c r="I106" s="17">
        <f t="shared" si="84"/>
        <v>1892.6999999999998</v>
      </c>
      <c r="J106" s="32">
        <f>SUM(D106:I106)</f>
        <v>45956.299999999996</v>
      </c>
      <c r="K106" s="18"/>
      <c r="L106" s="22"/>
    </row>
    <row r="107" spans="1:12" ht="16.05" customHeight="1" x14ac:dyDescent="0.2">
      <c r="A107" s="30"/>
      <c r="B107" s="35"/>
      <c r="C107" s="19" t="s">
        <v>109</v>
      </c>
      <c r="D107" s="33">
        <f t="shared" ref="D107:I107" si="85">IF((D102+D104)&lt;=0,"",D106/$J106%)</f>
        <v>79.942249484836694</v>
      </c>
      <c r="E107" s="33">
        <f t="shared" si="85"/>
        <v>5.7994224948483675</v>
      </c>
      <c r="F107" s="33">
        <f t="shared" si="85"/>
        <v>6.7237788942974094E-2</v>
      </c>
      <c r="G107" s="33">
        <f t="shared" si="85"/>
        <v>10.072612460097966</v>
      </c>
      <c r="H107" s="33" t="str">
        <f t="shared" si="85"/>
        <v/>
      </c>
      <c r="I107" s="33">
        <f t="shared" si="85"/>
        <v>4.1184777712740148</v>
      </c>
      <c r="J107" s="32">
        <f t="shared" ref="J107" si="86">IF((J102+J104)&lt;=0,"",J106/$J106%)</f>
        <v>100</v>
      </c>
      <c r="K107" s="18"/>
      <c r="L107" s="22"/>
    </row>
    <row r="108" spans="1:12" ht="16.05" customHeight="1" x14ac:dyDescent="0.2">
      <c r="A108" s="30"/>
      <c r="B108" s="30" t="s">
        <v>29</v>
      </c>
      <c r="C108" s="16" t="s">
        <v>106</v>
      </c>
      <c r="D108" s="17">
        <f>石狩5!D78+渡島・檜山5!D78+後志5!D78+空知5!D78+上川5!D78+留萌5!D78+宗谷5!D78+オホーツク5!D78+胆振5!D78+日高5!D78+十勝5!D78+釧路5!D78+根室5!D78</f>
        <v>7946.0999999999995</v>
      </c>
      <c r="E108" s="17">
        <f>石狩5!E78+渡島・檜山5!E78+後志5!E78+空知5!E78+上川5!E78+留萌5!E78+宗谷5!E78+オホーツク5!E78+胆振5!E78+日高5!E78+十勝5!E78+釧路5!E78+根室5!E78</f>
        <v>856.4</v>
      </c>
      <c r="F108" s="17">
        <f>石狩5!F78+渡島・檜山5!F78+後志5!F78+空知5!F78+上川5!F78+留萌5!F78+宗谷5!F78+オホーツク5!F78+胆振5!F78+日高5!F78+十勝5!F78+釧路5!F78+根室5!F78</f>
        <v>71.8</v>
      </c>
      <c r="G108" s="17">
        <f>石狩5!G78+渡島・檜山5!G78+後志5!G78+空知5!G78+上川5!G78+留萌5!G78+宗谷5!G78+オホーツク5!G78+胆振5!G78+日高5!G78+十勝5!G78+釧路5!G78+根室5!G78</f>
        <v>2813.5</v>
      </c>
      <c r="H108" s="17">
        <f>石狩5!H78+渡島・檜山5!H78+後志5!H78+空知5!H78+上川5!H78+留萌5!H78+宗谷5!H78+オホーツク5!H78+胆振5!H78+日高5!H78+十勝5!H78+釧路5!H78+根室5!H78</f>
        <v>1.1000000000000001</v>
      </c>
      <c r="I108" s="17">
        <f>石狩5!I78+渡島・檜山5!I78+後志5!I78+空知5!I78+上川5!I78+留萌5!I78+宗谷5!I78+オホーツク5!I78+胆振5!I78+日高5!I78+十勝5!I78+釧路5!I78+根室5!I78</f>
        <v>26.3</v>
      </c>
      <c r="J108" s="32">
        <f>SUM(D108:I108)</f>
        <v>11715.199999999999</v>
      </c>
      <c r="K108" s="18"/>
      <c r="L108" s="22"/>
    </row>
    <row r="109" spans="1:12" ht="16.05" customHeight="1" x14ac:dyDescent="0.2">
      <c r="A109" s="30"/>
      <c r="B109" s="30"/>
      <c r="C109" s="19" t="s">
        <v>109</v>
      </c>
      <c r="D109" s="33">
        <f t="shared" ref="D109:I109" si="87">IF(D108&lt;=0,"",D108/$J108%)</f>
        <v>67.827267140125656</v>
      </c>
      <c r="E109" s="33">
        <f t="shared" si="87"/>
        <v>7.3101611581535106</v>
      </c>
      <c r="F109" s="33">
        <f t="shared" si="87"/>
        <v>0.61287899481016117</v>
      </c>
      <c r="G109" s="33">
        <f t="shared" si="87"/>
        <v>24.015808522261679</v>
      </c>
      <c r="H109" s="33">
        <f t="shared" si="87"/>
        <v>9.3895110625512174E-3</v>
      </c>
      <c r="I109" s="33">
        <f t="shared" si="87"/>
        <v>0.22449467358645181</v>
      </c>
      <c r="J109" s="32">
        <f t="shared" ref="J109" si="88">IF(J108&lt;=0,"",J108/$J108%)</f>
        <v>100</v>
      </c>
      <c r="K109" s="18"/>
      <c r="L109" s="22"/>
    </row>
    <row r="110" spans="1:12" ht="16.05" customHeight="1" x14ac:dyDescent="0.2">
      <c r="A110" s="30"/>
      <c r="B110" s="30"/>
      <c r="C110" s="16" t="s">
        <v>108</v>
      </c>
      <c r="D110" s="17">
        <f>石狩5!D80+渡島・檜山5!D80+後志5!D80+空知5!D80+上川5!D80+留萌5!D80+宗谷5!D80+オホーツク5!D80+胆振5!D80+日高5!D80+十勝5!D80+釧路5!D80+根室5!D80</f>
        <v>1150.7</v>
      </c>
      <c r="E110" s="17">
        <f>石狩5!E80+渡島・檜山5!E80+後志5!E80+空知5!E80+上川5!E80+留萌5!E80+宗谷5!E80+オホーツク5!E80+胆振5!E80+日高5!E80+十勝5!E80+釧路5!E80+根室5!E80</f>
        <v>395.6</v>
      </c>
      <c r="F110" s="17">
        <f>石狩5!F80+渡島・檜山5!F80+後志5!F80+空知5!F80+上川5!F80+留萌5!F80+宗谷5!F80+オホーツク5!F80+胆振5!F80+日高5!F80+十勝5!F80+釧路5!F80+根室5!F80</f>
        <v>17.2</v>
      </c>
      <c r="G110" s="17">
        <f>石狩5!G80+渡島・檜山5!G80+後志5!G80+空知5!G80+上川5!G80+留萌5!G80+宗谷5!G80+オホーツク5!G80+胆振5!G80+日高5!G80+十勝5!G80+釧路5!G80+根室5!G80</f>
        <v>14235.8</v>
      </c>
      <c r="H110" s="17">
        <f>石狩5!H80+渡島・檜山5!H80+後志5!H80+空知5!H80+上川5!H80+留萌5!H80+宗谷5!H80+オホーツク5!H80+胆振5!H80+日高5!H80+十勝5!H80+釧路5!H80+根室5!H80</f>
        <v>4.4000000000000004</v>
      </c>
      <c r="I110" s="17">
        <f>石狩5!I80+渡島・檜山5!I80+後志5!I80+空知5!I80+上川5!I80+留萌5!I80+宗谷5!I80+オホーツク5!I80+胆振5!I80+日高5!I80+十勝5!I80+釧路5!I80+根室5!I80</f>
        <v>0</v>
      </c>
      <c r="J110" s="32">
        <f>SUM(D110:I110)</f>
        <v>15803.699999999999</v>
      </c>
      <c r="K110" s="18"/>
      <c r="L110" s="22"/>
    </row>
    <row r="111" spans="1:12" ht="16.05" customHeight="1" x14ac:dyDescent="0.2">
      <c r="A111" s="30"/>
      <c r="B111" s="30"/>
      <c r="C111" s="19" t="s">
        <v>109</v>
      </c>
      <c r="D111" s="33">
        <f t="shared" ref="D111:I111" si="89">IF(D110&lt;=0,"",D110/$J110%)</f>
        <v>7.2812062997905569</v>
      </c>
      <c r="E111" s="33">
        <f t="shared" si="89"/>
        <v>2.5032112733094154</v>
      </c>
      <c r="F111" s="33">
        <f t="shared" si="89"/>
        <v>0.10883527275258327</v>
      </c>
      <c r="G111" s="33">
        <f t="shared" si="89"/>
        <v>90.078905572745626</v>
      </c>
      <c r="H111" s="33">
        <f t="shared" si="89"/>
        <v>2.7841581401823631E-2</v>
      </c>
      <c r="I111" s="33" t="str">
        <f t="shared" si="89"/>
        <v/>
      </c>
      <c r="J111" s="32">
        <f t="shared" ref="J111" si="90">IF(J110&lt;=0,"",J110/$J110%)</f>
        <v>100.00000000000001</v>
      </c>
      <c r="K111" s="18"/>
      <c r="L111" s="22"/>
    </row>
    <row r="112" spans="1:12" ht="16.05" customHeight="1" x14ac:dyDescent="0.2">
      <c r="A112" s="30"/>
      <c r="B112" s="30"/>
      <c r="C112" s="16" t="s">
        <v>110</v>
      </c>
      <c r="D112" s="17">
        <f t="shared" ref="D112:I112" si="91">IF((D108+D110)&lt;=0,"",D108+D110)</f>
        <v>9096.7999999999993</v>
      </c>
      <c r="E112" s="17">
        <f t="shared" si="91"/>
        <v>1252</v>
      </c>
      <c r="F112" s="17">
        <f t="shared" si="91"/>
        <v>89</v>
      </c>
      <c r="G112" s="17">
        <f t="shared" si="91"/>
        <v>17049.3</v>
      </c>
      <c r="H112" s="17">
        <f t="shared" si="91"/>
        <v>5.5</v>
      </c>
      <c r="I112" s="17">
        <f t="shared" si="91"/>
        <v>26.3</v>
      </c>
      <c r="J112" s="32">
        <f>SUM(D112:I112)</f>
        <v>27518.899999999998</v>
      </c>
      <c r="K112" s="18"/>
      <c r="L112" s="22"/>
    </row>
    <row r="113" spans="1:12" ht="16.05" customHeight="1" x14ac:dyDescent="0.2">
      <c r="A113" s="30"/>
      <c r="B113" s="35"/>
      <c r="C113" s="19" t="s">
        <v>109</v>
      </c>
      <c r="D113" s="33">
        <f t="shared" ref="D113:I113" si="92">IF((D108+D110)&lt;=0,"",D112/$J112%)</f>
        <v>33.056553859347581</v>
      </c>
      <c r="E113" s="33">
        <f t="shared" si="92"/>
        <v>4.549600456413593</v>
      </c>
      <c r="F113" s="33">
        <f t="shared" si="92"/>
        <v>0.32341408995272342</v>
      </c>
      <c r="G113" s="33">
        <f t="shared" si="92"/>
        <v>61.954874649786156</v>
      </c>
      <c r="H113" s="33">
        <f t="shared" si="92"/>
        <v>1.998626398584246E-2</v>
      </c>
      <c r="I113" s="33">
        <f t="shared" si="92"/>
        <v>9.5570680514119405E-2</v>
      </c>
      <c r="J113" s="32">
        <f t="shared" ref="J113" si="93">IF((J108+J110)&lt;=0,"",J112/$J112%)</f>
        <v>100</v>
      </c>
      <c r="K113" s="18"/>
      <c r="L113" s="22"/>
    </row>
    <row r="114" spans="1:12" ht="16.05" customHeight="1" x14ac:dyDescent="0.2">
      <c r="A114" s="30"/>
      <c r="B114" s="30" t="s">
        <v>30</v>
      </c>
      <c r="C114" s="16" t="s">
        <v>106</v>
      </c>
      <c r="D114" s="17">
        <f>石狩5!D84+渡島・檜山5!D84+後志5!D84+空知5!D84+上川5!D84+留萌5!D84+宗谷5!D84+オホーツク5!D84+胆振5!D84+日高5!D84+十勝5!D84+釧路5!D84+根室5!D84</f>
        <v>1009.1</v>
      </c>
      <c r="E114" s="17">
        <f>石狩5!E84+渡島・檜山5!E84+後志5!E84+空知5!E84+上川5!E84+留萌5!E84+宗谷5!E84+オホーツク5!E84+胆振5!E84+日高5!E84+十勝5!E84+釧路5!E84+根室5!E84</f>
        <v>211.1</v>
      </c>
      <c r="F114" s="17">
        <f>石狩5!F84+渡島・檜山5!F84+後志5!F84+空知5!F84+上川5!F84+留萌5!F84+宗谷5!F84+オホーツク5!F84+胆振5!F84+日高5!F84+十勝5!F84+釧路5!F84+根室5!F84</f>
        <v>22.7</v>
      </c>
      <c r="G114" s="17">
        <f>石狩5!G84+渡島・檜山5!G84+後志5!G84+空知5!G84+上川5!G84+留萌5!G84+宗谷5!G84+オホーツク5!G84+胆振5!G84+日高5!G84+十勝5!G84+釧路5!G84+根室5!G84</f>
        <v>66.099999999999994</v>
      </c>
      <c r="H114" s="17">
        <f>石狩5!H84+渡島・檜山5!H84+後志5!H84+空知5!H84+上川5!H84+留萌5!H84+宗谷5!H84+オホーツク5!H84+胆振5!H84+日高5!H84+十勝5!H84+釧路5!H84+根室5!H84</f>
        <v>0.3</v>
      </c>
      <c r="I114" s="17">
        <f>石狩5!I84+渡島・檜山5!I84+後志5!I84+空知5!I84+上川5!I84+留萌5!I84+宗谷5!I84+オホーツク5!I84+胆振5!I84+日高5!I84+十勝5!I84+釧路5!I84+根室5!I84</f>
        <v>52.2</v>
      </c>
      <c r="J114" s="32">
        <f>SUM(D114:I114)</f>
        <v>1361.5</v>
      </c>
      <c r="K114" s="18"/>
      <c r="L114" s="22"/>
    </row>
    <row r="115" spans="1:12" ht="16.05" customHeight="1" x14ac:dyDescent="0.2">
      <c r="A115" s="30"/>
      <c r="B115" s="30"/>
      <c r="C115" s="19" t="s">
        <v>109</v>
      </c>
      <c r="D115" s="33">
        <f t="shared" ref="D115:I115" si="94">IF(D114&lt;=0,"",D114/$J114%)</f>
        <v>74.116782959970621</v>
      </c>
      <c r="E115" s="33">
        <f t="shared" si="94"/>
        <v>15.504957767168563</v>
      </c>
      <c r="F115" s="33">
        <f t="shared" si="94"/>
        <v>1.6672787366874771</v>
      </c>
      <c r="G115" s="33">
        <f t="shared" si="94"/>
        <v>4.8549394050679391</v>
      </c>
      <c r="H115" s="33">
        <f t="shared" si="94"/>
        <v>2.2034520749173704E-2</v>
      </c>
      <c r="I115" s="33">
        <f t="shared" si="94"/>
        <v>3.8340066103562247</v>
      </c>
      <c r="J115" s="32">
        <f t="shared" ref="J115" si="95">IF(J114&lt;=0,"",J114/$J114%)</f>
        <v>100</v>
      </c>
      <c r="K115" s="18"/>
      <c r="L115" s="22"/>
    </row>
    <row r="116" spans="1:12" ht="16.05" customHeight="1" x14ac:dyDescent="0.2">
      <c r="A116" s="30"/>
      <c r="B116" s="30"/>
      <c r="C116" s="16" t="s">
        <v>108</v>
      </c>
      <c r="D116" s="17">
        <f>石狩5!D86+渡島・檜山5!D86+後志5!D86+空知5!D86+上川5!D86+留萌5!D86+宗谷5!D86+オホーツク5!D86+胆振5!D86+日高5!D86+十勝5!D86+釧路5!D86+根室5!D86</f>
        <v>1909.5</v>
      </c>
      <c r="E116" s="17">
        <f>石狩5!E86+渡島・檜山5!E86+後志5!E86+空知5!E86+上川5!E86+留萌5!E86+宗谷5!E86+オホーツク5!E86+胆振5!E86+日高5!E86+十勝5!E86+釧路5!E86+根室5!E86</f>
        <v>106.8</v>
      </c>
      <c r="F116" s="17">
        <f>石狩5!F86+渡島・檜山5!F86+後志5!F86+空知5!F86+上川5!F86+留萌5!F86+宗谷5!F86+オホーツク5!F86+胆振5!F86+日高5!F86+十勝5!F86+釧路5!F86+根室5!F86</f>
        <v>4.0999999999999996</v>
      </c>
      <c r="G116" s="17">
        <f>石狩5!G86+渡島・檜山5!G86+後志5!G86+空知5!G86+上川5!G86+留萌5!G86+宗谷5!G86+オホーツク5!G86+胆振5!G86+日高5!G86+十勝5!G86+釧路5!G86+根室5!G86</f>
        <v>613.20000000000005</v>
      </c>
      <c r="H116" s="17">
        <f>石狩5!H86+渡島・檜山5!H86+後志5!H86+空知5!H86+上川5!H86+留萌5!H86+宗谷5!H86+オホーツク5!H86+胆振5!H86+日高5!H86+十勝5!H86+釧路5!H86+根室5!H86</f>
        <v>0</v>
      </c>
      <c r="I116" s="17">
        <f>石狩5!I86+渡島・檜山5!I86+後志5!I86+空知5!I86+上川5!I86+留萌5!I86+宗谷5!I86+オホーツク5!I86+胆振5!I86+日高5!I86+十勝5!I86+釧路5!I86+根室5!I86</f>
        <v>2.5</v>
      </c>
      <c r="J116" s="32">
        <f>SUM(D116:I116)</f>
        <v>2636.1</v>
      </c>
      <c r="K116" s="18"/>
      <c r="L116" s="22"/>
    </row>
    <row r="117" spans="1:12" ht="16.05" customHeight="1" x14ac:dyDescent="0.2">
      <c r="A117" s="30"/>
      <c r="B117" s="30"/>
      <c r="C117" s="19" t="s">
        <v>109</v>
      </c>
      <c r="D117" s="33">
        <f t="shared" ref="D117:I117" si="96">IF(D116&lt;=0,"",D116/$J116%)</f>
        <v>72.436554000227602</v>
      </c>
      <c r="E117" s="33">
        <f t="shared" si="96"/>
        <v>4.0514396267212929</v>
      </c>
      <c r="F117" s="33">
        <f t="shared" si="96"/>
        <v>0.1555327946587762</v>
      </c>
      <c r="G117" s="33">
        <f t="shared" si="96"/>
        <v>23.261636508478436</v>
      </c>
      <c r="H117" s="33" t="str">
        <f t="shared" si="96"/>
        <v/>
      </c>
      <c r="I117" s="33">
        <f t="shared" si="96"/>
        <v>9.4837069913887934E-2</v>
      </c>
      <c r="J117" s="32">
        <f t="shared" ref="J117" si="97">IF(J116&lt;=0,"",J116/$J116%)</f>
        <v>100</v>
      </c>
      <c r="K117" s="18"/>
      <c r="L117" s="22"/>
    </row>
    <row r="118" spans="1:12" ht="16.05" customHeight="1" x14ac:dyDescent="0.2">
      <c r="A118" s="30"/>
      <c r="B118" s="30"/>
      <c r="C118" s="16" t="s">
        <v>110</v>
      </c>
      <c r="D118" s="17">
        <f t="shared" ref="D118:I118" si="98">IF((D114+D116)&lt;=0,"",D114+D116)</f>
        <v>2918.6</v>
      </c>
      <c r="E118" s="17">
        <f t="shared" si="98"/>
        <v>317.89999999999998</v>
      </c>
      <c r="F118" s="17">
        <f t="shared" si="98"/>
        <v>26.799999999999997</v>
      </c>
      <c r="G118" s="17">
        <f t="shared" si="98"/>
        <v>679.30000000000007</v>
      </c>
      <c r="H118" s="17">
        <f t="shared" si="98"/>
        <v>0.3</v>
      </c>
      <c r="I118" s="17">
        <f t="shared" si="98"/>
        <v>54.7</v>
      </c>
      <c r="J118" s="32">
        <f>SUM(D118:I118)</f>
        <v>3997.6000000000004</v>
      </c>
      <c r="K118" s="18"/>
      <c r="L118" s="22"/>
    </row>
    <row r="119" spans="1:12" ht="16.05" customHeight="1" x14ac:dyDescent="0.2">
      <c r="A119" s="30"/>
      <c r="B119" s="35"/>
      <c r="C119" s="19" t="s">
        <v>109</v>
      </c>
      <c r="D119" s="33">
        <f t="shared" ref="D119:I119" si="99">IF((D114+D116)&lt;=0,"",D118/$J118%)</f>
        <v>73.008805283169892</v>
      </c>
      <c r="E119" s="33">
        <f t="shared" si="99"/>
        <v>7.9522713628176884</v>
      </c>
      <c r="F119" s="33">
        <f t="shared" si="99"/>
        <v>0.67040224134480675</v>
      </c>
      <c r="G119" s="33">
        <f t="shared" si="99"/>
        <v>16.992695617370423</v>
      </c>
      <c r="H119" s="33">
        <f t="shared" si="99"/>
        <v>7.5045027016209711E-3</v>
      </c>
      <c r="I119" s="33">
        <f t="shared" si="99"/>
        <v>1.3683209925955573</v>
      </c>
      <c r="J119" s="32">
        <f t="shared" ref="J119" si="100">IF((J114+J116)&lt;=0,"",J118/$J118%)</f>
        <v>100</v>
      </c>
      <c r="K119" s="18"/>
      <c r="L119" s="22"/>
    </row>
    <row r="120" spans="1:12" ht="16.05" customHeight="1" x14ac:dyDescent="0.2">
      <c r="A120" s="30"/>
      <c r="B120" s="30" t="s">
        <v>31</v>
      </c>
      <c r="C120" s="16" t="s">
        <v>106</v>
      </c>
      <c r="D120" s="17">
        <f>石狩5!D90+渡島・檜山5!D90+後志5!D90+空知5!D90+上川5!D90+留萌5!D90+宗谷5!D90+オホーツク5!D90+胆振5!D90+日高5!D90+十勝5!D90+釧路5!D90+根室5!D90</f>
        <v>2643</v>
      </c>
      <c r="E120" s="17">
        <f>石狩5!E90+渡島・檜山5!E90+後志5!E90+空知5!E90+上川5!E90+留萌5!E90+宗谷5!E90+オホーツク5!E90+胆振5!E90+日高5!E90+十勝5!E90+釧路5!E90+根室5!E90</f>
        <v>582.29999999999995</v>
      </c>
      <c r="F120" s="17">
        <f>石狩5!F90+渡島・檜山5!F90+後志5!F90+空知5!F90+上川5!F90+留萌5!F90+宗谷5!F90+オホーツク5!F90+胆振5!F90+日高5!F90+十勝5!F90+釧路5!F90+根室5!F90</f>
        <v>137.19999999999999</v>
      </c>
      <c r="G120" s="17">
        <f>石狩5!G90+渡島・檜山5!G90+後志5!G90+空知5!G90+上川5!G90+留萌5!G90+宗谷5!G90+オホーツク5!G90+胆振5!G90+日高5!G90+十勝5!G90+釧路5!G90+根室5!G90</f>
        <v>1608.3000000000002</v>
      </c>
      <c r="H120" s="17">
        <f>石狩5!H90+渡島・檜山5!H90+後志5!H90+空知5!H90+上川5!H90+留萌5!H90+宗谷5!H90+オホーツク5!H90+胆振5!H90+日高5!H90+十勝5!H90+釧路5!H90+根室5!H90</f>
        <v>0.6</v>
      </c>
      <c r="I120" s="17">
        <f>石狩5!I90+渡島・檜山5!I90+後志5!I90+空知5!I90+上川5!I90+留萌5!I90+宗谷5!I90+オホーツク5!I90+胆振5!I90+日高5!I90+十勝5!I90+釧路5!I90+根室5!I90</f>
        <v>94.1</v>
      </c>
      <c r="J120" s="32">
        <f>SUM(D120:I120)</f>
        <v>5065.5000000000009</v>
      </c>
      <c r="K120" s="18"/>
      <c r="L120" s="22"/>
    </row>
    <row r="121" spans="1:12" ht="16.05" customHeight="1" x14ac:dyDescent="0.2">
      <c r="A121" s="30"/>
      <c r="B121" s="30"/>
      <c r="C121" s="19" t="s">
        <v>109</v>
      </c>
      <c r="D121" s="33">
        <f t="shared" ref="D121:I121" si="101">IF(D120&lt;=0,"",D120/$J120%)</f>
        <v>52.17648800710689</v>
      </c>
      <c r="E121" s="33">
        <f t="shared" si="101"/>
        <v>11.495410127331949</v>
      </c>
      <c r="F121" s="33">
        <f t="shared" si="101"/>
        <v>2.708518408844141</v>
      </c>
      <c r="G121" s="33">
        <f t="shared" si="101"/>
        <v>31.750074030204321</v>
      </c>
      <c r="H121" s="33">
        <f t="shared" si="101"/>
        <v>1.1844832691738227E-2</v>
      </c>
      <c r="I121" s="33">
        <f t="shared" si="101"/>
        <v>1.8576645938209453</v>
      </c>
      <c r="J121" s="32">
        <f t="shared" ref="J121" si="102">IF(J120&lt;=0,"",J120/$J120%)</f>
        <v>100</v>
      </c>
      <c r="K121" s="18"/>
      <c r="L121" s="22"/>
    </row>
    <row r="122" spans="1:12" ht="16.05" customHeight="1" x14ac:dyDescent="0.2">
      <c r="A122" s="30"/>
      <c r="B122" s="30"/>
      <c r="C122" s="16" t="s">
        <v>108</v>
      </c>
      <c r="D122" s="17">
        <f>石狩5!D92+渡島・檜山5!D92+後志5!D92+空知5!D92+上川5!D92+留萌5!D92+宗谷5!D92+オホーツク5!D92+胆振5!D92+日高5!D92+十勝5!D92+釧路5!D92+根室5!D92</f>
        <v>6764.7</v>
      </c>
      <c r="E122" s="17">
        <f>石狩5!E92+渡島・檜山5!E92+後志5!E92+空知5!E92+上川5!E92+留萌5!E92+宗谷5!E92+オホーツク5!E92+胆振5!E92+日高5!E92+十勝5!E92+釧路5!E92+根室5!E92</f>
        <v>269.39999999999998</v>
      </c>
      <c r="F122" s="17">
        <f>石狩5!F92+渡島・檜山5!F92+後志5!F92+空知5!F92+上川5!F92+留萌5!F92+宗谷5!F92+オホーツク5!F92+胆振5!F92+日高5!F92+十勝5!F92+釧路5!F92+根室5!F92</f>
        <v>106.4</v>
      </c>
      <c r="G122" s="17">
        <f>石狩5!G92+渡島・檜山5!G92+後志5!G92+空知5!G92+上川5!G92+留萌5!G92+宗谷5!G92+オホーツク5!G92+胆振5!G92+日高5!G92+十勝5!G92+釧路5!G92+根室5!G92</f>
        <v>0</v>
      </c>
      <c r="H122" s="17">
        <f>石狩5!H92+渡島・檜山5!H92+後志5!H92+空知5!H92+上川5!H92+留萌5!H92+宗谷5!H92+オホーツク5!H92+胆振5!H92+日高5!H92+十勝5!H92+釧路5!H92+根室5!H92</f>
        <v>0</v>
      </c>
      <c r="I122" s="17">
        <f>石狩5!I92+渡島・檜山5!I92+後志5!I92+空知5!I92+上川5!I92+留萌5!I92+宗谷5!I92+オホーツク5!I92+胆振5!I92+日高5!I92+十勝5!I92+釧路5!I92+根室5!I92</f>
        <v>1.6</v>
      </c>
      <c r="J122" s="32">
        <f>SUM(D122:I122)</f>
        <v>7142.0999999999995</v>
      </c>
      <c r="K122" s="18"/>
      <c r="L122" s="22"/>
    </row>
    <row r="123" spans="1:12" ht="16.05" customHeight="1" x14ac:dyDescent="0.2">
      <c r="A123" s="30"/>
      <c r="B123" s="30"/>
      <c r="C123" s="19" t="s">
        <v>109</v>
      </c>
      <c r="D123" s="33">
        <f t="shared" ref="D123:I123" si="103">IF(D122&lt;=0,"",D122/$J122%)</f>
        <v>94.715839879027186</v>
      </c>
      <c r="E123" s="33">
        <f t="shared" si="103"/>
        <v>3.7719998319821904</v>
      </c>
      <c r="F123" s="33">
        <f t="shared" si="103"/>
        <v>1.4897579143389201</v>
      </c>
      <c r="G123" s="33" t="str">
        <f t="shared" si="103"/>
        <v/>
      </c>
      <c r="H123" s="33" t="str">
        <f t="shared" si="103"/>
        <v/>
      </c>
      <c r="I123" s="33">
        <f t="shared" si="103"/>
        <v>2.2402374651713085E-2</v>
      </c>
      <c r="J123" s="32">
        <f t="shared" ref="J123" si="104">IF(J122&lt;=0,"",J122/$J122%)</f>
        <v>100</v>
      </c>
      <c r="K123" s="18"/>
      <c r="L123" s="22"/>
    </row>
    <row r="124" spans="1:12" ht="16.05" customHeight="1" x14ac:dyDescent="0.2">
      <c r="A124" s="30"/>
      <c r="B124" s="30"/>
      <c r="C124" s="16" t="s">
        <v>110</v>
      </c>
      <c r="D124" s="17">
        <f t="shared" ref="D124:I124" si="105">IF((D120+D122)&lt;=0,"",D120+D122)</f>
        <v>9407.7000000000007</v>
      </c>
      <c r="E124" s="17">
        <f t="shared" si="105"/>
        <v>851.69999999999993</v>
      </c>
      <c r="F124" s="17">
        <f t="shared" si="105"/>
        <v>243.6</v>
      </c>
      <c r="G124" s="17">
        <f t="shared" si="105"/>
        <v>1608.3000000000002</v>
      </c>
      <c r="H124" s="17">
        <f t="shared" si="105"/>
        <v>0.6</v>
      </c>
      <c r="I124" s="17">
        <f t="shared" si="105"/>
        <v>95.699999999999989</v>
      </c>
      <c r="J124" s="32">
        <f>SUM(D124:I124)</f>
        <v>12207.600000000004</v>
      </c>
      <c r="K124" s="18"/>
      <c r="L124" s="22"/>
    </row>
    <row r="125" spans="1:12" ht="16.05" customHeight="1" x14ac:dyDescent="0.2">
      <c r="A125" s="30"/>
      <c r="B125" s="35"/>
      <c r="C125" s="19" t="s">
        <v>109</v>
      </c>
      <c r="D125" s="33">
        <f t="shared" ref="D125:I125" si="106">IF((D120+D122)&lt;=0,"",D124/$J124%)</f>
        <v>77.064287820701836</v>
      </c>
      <c r="E125" s="33">
        <f t="shared" si="106"/>
        <v>6.9768013368721098</v>
      </c>
      <c r="F125" s="33">
        <f t="shared" si="106"/>
        <v>1.9954782266784619</v>
      </c>
      <c r="G125" s="33">
        <f t="shared" si="106"/>
        <v>13.174579769979355</v>
      </c>
      <c r="H125" s="33">
        <f t="shared" si="106"/>
        <v>4.9149710016710884E-3</v>
      </c>
      <c r="I125" s="33">
        <f t="shared" si="106"/>
        <v>0.78393787476653853</v>
      </c>
      <c r="J125" s="32">
        <f t="shared" ref="J125" si="107">IF((J120+J122)&lt;=0,"",J124/$J124%)</f>
        <v>100</v>
      </c>
      <c r="K125" s="18"/>
      <c r="L125" s="22"/>
    </row>
    <row r="126" spans="1:12" ht="16.05" customHeight="1" x14ac:dyDescent="0.2">
      <c r="A126" s="30"/>
      <c r="B126" s="30" t="s">
        <v>32</v>
      </c>
      <c r="C126" s="16" t="s">
        <v>106</v>
      </c>
      <c r="D126" s="17">
        <f>石狩5!D96+渡島・檜山5!D96+後志5!D96+空知5!D96+上川5!D96+留萌5!D96+宗谷5!D96+オホーツク5!D96+胆振5!D96+日高5!D96+十勝5!D96+釧路5!D96+根室5!D96</f>
        <v>4635.8999999999996</v>
      </c>
      <c r="E126" s="17">
        <f>石狩5!E96+渡島・檜山5!E96+後志5!E96+空知5!E96+上川5!E96+留萌5!E96+宗谷5!E96+オホーツク5!E96+胆振5!E96+日高5!E96+十勝5!E96+釧路5!E96+根室5!E96</f>
        <v>337.7</v>
      </c>
      <c r="F126" s="17">
        <f>石狩5!F96+渡島・檜山5!F96+後志5!F96+空知5!F96+上川5!F96+留萌5!F96+宗谷5!F96+オホーツク5!F96+胆振5!F96+日高5!F96+十勝5!F96+釧路5!F96+根室5!F96</f>
        <v>8.1999999999999993</v>
      </c>
      <c r="G126" s="17">
        <f>石狩5!G96+渡島・檜山5!G96+後志5!G96+空知5!G96+上川5!G96+留萌5!G96+宗谷5!G96+オホーツク5!G96+胆振5!G96+日高5!G96+十勝5!G96+釧路5!G96+根室5!G96</f>
        <v>39.400000000000006</v>
      </c>
      <c r="H126" s="17">
        <f>石狩5!H96+渡島・檜山5!H96+後志5!H96+空知5!H96+上川5!H96+留萌5!H96+宗谷5!H96+オホーツク5!H96+胆振5!H96+日高5!H96+十勝5!H96+釧路5!H96+根室5!H96</f>
        <v>4.8</v>
      </c>
      <c r="I126" s="17">
        <f>石狩5!I96+渡島・檜山5!I96+後志5!I96+空知5!I96+上川5!I96+留萌5!I96+宗谷5!I96+オホーツク5!I96+胆振5!I96+日高5!I96+十勝5!I96+釧路5!I96+根室5!I96</f>
        <v>177.3</v>
      </c>
      <c r="J126" s="32">
        <f>SUM(D126:I126)</f>
        <v>5203.2999999999993</v>
      </c>
      <c r="K126" s="18"/>
      <c r="L126" s="22"/>
    </row>
    <row r="127" spans="1:12" ht="16.05" customHeight="1" x14ac:dyDescent="0.2">
      <c r="A127" s="30"/>
      <c r="B127" s="30"/>
      <c r="C127" s="19" t="s">
        <v>109</v>
      </c>
      <c r="D127" s="33">
        <f t="shared" ref="D127:I127" si="108">IF(D126&lt;=0,"",D126/$J126%)</f>
        <v>89.095381776949253</v>
      </c>
      <c r="E127" s="33">
        <f t="shared" si="108"/>
        <v>6.4901120442795923</v>
      </c>
      <c r="F127" s="33">
        <f t="shared" si="108"/>
        <v>0.15759229719601023</v>
      </c>
      <c r="G127" s="33">
        <f t="shared" si="108"/>
        <v>0.75721176945400059</v>
      </c>
      <c r="H127" s="33">
        <f t="shared" si="108"/>
        <v>9.2249149578152334E-2</v>
      </c>
      <c r="I127" s="33">
        <f t="shared" si="108"/>
        <v>3.4074529625430023</v>
      </c>
      <c r="J127" s="32">
        <f t="shared" ref="J127" si="109">IF(J126&lt;=0,"",J126/$J126%)</f>
        <v>100</v>
      </c>
      <c r="K127" s="18"/>
      <c r="L127" s="22"/>
    </row>
    <row r="128" spans="1:12" ht="16.05" customHeight="1" x14ac:dyDescent="0.2">
      <c r="A128" s="30"/>
      <c r="B128" s="30"/>
      <c r="C128" s="16" t="s">
        <v>108</v>
      </c>
      <c r="D128" s="17">
        <f>石狩5!D98+渡島・檜山5!D98+後志5!D98+空知5!D98+上川5!D98+留萌5!D98+宗谷5!D98+オホーツク5!D98+胆振5!D98+日高5!D98+十勝5!D98+釧路5!D98+根室5!D98</f>
        <v>6976.3000000000011</v>
      </c>
      <c r="E128" s="17">
        <f>石狩5!E98+渡島・檜山5!E98+後志5!E98+空知5!E98+上川5!E98+留萌5!E98+宗谷5!E98+オホーツク5!E98+胆振5!E98+日高5!E98+十勝5!E98+釧路5!E98+根室5!E98</f>
        <v>22.1</v>
      </c>
      <c r="F128" s="17">
        <f>石狩5!F98+渡島・檜山5!F98+後志5!F98+空知5!F98+上川5!F98+留萌5!F98+宗谷5!F98+オホーツク5!F98+胆振5!F98+日高5!F98+十勝5!F98+釧路5!F98+根室5!F98</f>
        <v>0</v>
      </c>
      <c r="G128" s="17">
        <f>石狩5!G98+渡島・檜山5!G98+後志5!G98+空知5!G98+上川5!G98+留萌5!G98+宗谷5!G98+オホーツク5!G98+胆振5!G98+日高5!G98+十勝5!G98+釧路5!G98+根室5!G98</f>
        <v>0</v>
      </c>
      <c r="H128" s="17">
        <f>石狩5!H98+渡島・檜山5!H98+後志5!H98+空知5!H98+上川5!H98+留萌5!H98+宗谷5!H98+オホーツク5!H98+胆振5!H98+日高5!H98+十勝5!H98+釧路5!H98+根室5!H98</f>
        <v>5.2</v>
      </c>
      <c r="I128" s="17">
        <f>石狩5!I98+渡島・檜山5!I98+後志5!I98+空知5!I98+上川5!I98+留萌5!I98+宗谷5!I98+オホーツク5!I98+胆振5!I98+日高5!I98+十勝5!I98+釧路5!I98+根室5!I98</f>
        <v>0</v>
      </c>
      <c r="J128" s="32">
        <f>SUM(D128:I128)</f>
        <v>7003.6000000000013</v>
      </c>
      <c r="K128" s="18"/>
      <c r="L128" s="22"/>
    </row>
    <row r="129" spans="1:12" ht="16.05" customHeight="1" x14ac:dyDescent="0.2">
      <c r="A129" s="30"/>
      <c r="B129" s="30"/>
      <c r="C129" s="19" t="s">
        <v>109</v>
      </c>
      <c r="D129" s="33">
        <f t="shared" ref="D129:I129" si="110">IF(D128&lt;=0,"",D128/$J128%)</f>
        <v>99.610200468330561</v>
      </c>
      <c r="E129" s="33">
        <f t="shared" si="110"/>
        <v>0.31555200182763143</v>
      </c>
      <c r="F129" s="33" t="str">
        <f t="shared" si="110"/>
        <v/>
      </c>
      <c r="G129" s="33" t="str">
        <f t="shared" si="110"/>
        <v/>
      </c>
      <c r="H129" s="33">
        <f t="shared" si="110"/>
        <v>7.424752984179564E-2</v>
      </c>
      <c r="I129" s="33" t="str">
        <f t="shared" si="110"/>
        <v/>
      </c>
      <c r="J129" s="32">
        <f t="shared" ref="J129" si="111">IF(J128&lt;=0,"",J128/$J128%)</f>
        <v>100</v>
      </c>
      <c r="K129" s="18"/>
      <c r="L129" s="22"/>
    </row>
    <row r="130" spans="1:12" ht="16.05" customHeight="1" x14ac:dyDescent="0.2">
      <c r="A130" s="30"/>
      <c r="B130" s="30"/>
      <c r="C130" s="16" t="s">
        <v>110</v>
      </c>
      <c r="D130" s="17">
        <f t="shared" ref="D130:I130" si="112">IF((D126+D128)&lt;=0,"",D126+D128)</f>
        <v>11612.2</v>
      </c>
      <c r="E130" s="17">
        <f t="shared" si="112"/>
        <v>359.8</v>
      </c>
      <c r="F130" s="17">
        <f t="shared" si="112"/>
        <v>8.1999999999999993</v>
      </c>
      <c r="G130" s="17">
        <f t="shared" si="112"/>
        <v>39.400000000000006</v>
      </c>
      <c r="H130" s="17">
        <f t="shared" si="112"/>
        <v>10</v>
      </c>
      <c r="I130" s="17">
        <f t="shared" si="112"/>
        <v>177.3</v>
      </c>
      <c r="J130" s="32">
        <f>SUM(D130:I130)</f>
        <v>12206.9</v>
      </c>
      <c r="K130" s="18"/>
      <c r="L130" s="22"/>
    </row>
    <row r="131" spans="1:12" ht="16.05" customHeight="1" x14ac:dyDescent="0.2">
      <c r="A131" s="30"/>
      <c r="B131" s="35"/>
      <c r="C131" s="19" t="s">
        <v>109</v>
      </c>
      <c r="D131" s="33">
        <f t="shared" ref="D131:I131" si="113">IF((D126+D128)&lt;=0,"",D130/$J130%)</f>
        <v>95.128165218032422</v>
      </c>
      <c r="E131" s="33">
        <f t="shared" si="113"/>
        <v>2.9475132916629119</v>
      </c>
      <c r="F131" s="33">
        <f t="shared" si="113"/>
        <v>6.7175122266914605E-2</v>
      </c>
      <c r="G131" s="33">
        <f t="shared" si="113"/>
        <v>0.32276827040444345</v>
      </c>
      <c r="H131" s="33">
        <f t="shared" si="113"/>
        <v>8.1920880813310504E-2</v>
      </c>
      <c r="I131" s="33">
        <f t="shared" si="113"/>
        <v>1.4524572168199954</v>
      </c>
      <c r="J131" s="32">
        <f t="shared" ref="J131" si="114">IF((J126+J128)&lt;=0,"",J130/$J130%)</f>
        <v>100</v>
      </c>
      <c r="K131" s="18"/>
      <c r="L131" s="22"/>
    </row>
    <row r="132" spans="1:12" ht="16.05" customHeight="1" x14ac:dyDescent="0.2">
      <c r="A132" s="30"/>
      <c r="B132" s="30" t="s">
        <v>33</v>
      </c>
      <c r="C132" s="16" t="s">
        <v>106</v>
      </c>
      <c r="D132" s="17">
        <f>石狩5!D102+渡島・檜山5!D102+後志5!D102+空知5!D102+上川5!D102+留萌5!D102+宗谷5!D102+オホーツク5!D102+胆振5!D102+日高5!D102+十勝5!D102+釧路5!D102+根室5!D102</f>
        <v>4174.1000000000004</v>
      </c>
      <c r="E132" s="17">
        <f>石狩5!E102+渡島・檜山5!E102+後志5!E102+空知5!E102+上川5!E102+留萌5!E102+宗谷5!E102+オホーツク5!E102+胆振5!E102+日高5!E102+十勝5!E102+釧路5!E102+根室5!E102</f>
        <v>616.79999999999995</v>
      </c>
      <c r="F132" s="17">
        <f>石狩5!F102+渡島・檜山5!F102+後志5!F102+空知5!F102+上川5!F102+留萌5!F102+宗谷5!F102+オホーツク5!F102+胆振5!F102+日高5!F102+十勝5!F102+釧路5!F102+根室5!F102</f>
        <v>102</v>
      </c>
      <c r="G132" s="17">
        <f>石狩5!G102+渡島・檜山5!G102+後志5!G102+空知5!G102+上川5!G102+留萌5!G102+宗谷5!G102+オホーツク5!G102+胆振5!G102+日高5!G102+十勝5!G102+釧路5!G102+根室5!G102</f>
        <v>0</v>
      </c>
      <c r="H132" s="17">
        <f>石狩5!H102+渡島・檜山5!H102+後志5!H102+空知5!H102+上川5!H102+留萌5!H102+宗谷5!H102+オホーツク5!H102+胆振5!H102+日高5!H102+十勝5!H102+釧路5!H102+根室5!H102</f>
        <v>0</v>
      </c>
      <c r="I132" s="17">
        <f>石狩5!I102+渡島・檜山5!I102+後志5!I102+空知5!I102+上川5!I102+留萌5!I102+宗谷5!I102+オホーツク5!I102+胆振5!I102+日高5!I102+十勝5!I102+釧路5!I102+根室5!I102</f>
        <v>6</v>
      </c>
      <c r="J132" s="32">
        <f>SUM(D132:I132)</f>
        <v>4898.9000000000005</v>
      </c>
      <c r="K132" s="18"/>
      <c r="L132" s="22"/>
    </row>
    <row r="133" spans="1:12" ht="16.05" customHeight="1" x14ac:dyDescent="0.2">
      <c r="A133" s="30"/>
      <c r="B133" s="30"/>
      <c r="C133" s="19" t="s">
        <v>109</v>
      </c>
      <c r="D133" s="33">
        <f t="shared" ref="D133:I133" si="115">IF(D132&lt;=0,"",D132/$J132%)</f>
        <v>85.204841903284404</v>
      </c>
      <c r="E133" s="33">
        <f t="shared" si="115"/>
        <v>12.590581559125516</v>
      </c>
      <c r="F133" s="33">
        <f t="shared" si="115"/>
        <v>2.0821000632795115</v>
      </c>
      <c r="G133" s="33" t="str">
        <f t="shared" si="115"/>
        <v/>
      </c>
      <c r="H133" s="33" t="str">
        <f t="shared" si="115"/>
        <v/>
      </c>
      <c r="I133" s="33">
        <f t="shared" si="115"/>
        <v>0.1224764743105595</v>
      </c>
      <c r="J133" s="32">
        <f t="shared" ref="J133" si="116">IF(J132&lt;=0,"",J132/$J132%)</f>
        <v>100</v>
      </c>
      <c r="K133" s="18"/>
      <c r="L133" s="22"/>
    </row>
    <row r="134" spans="1:12" ht="16.05" customHeight="1" x14ac:dyDescent="0.2">
      <c r="A134" s="30"/>
      <c r="B134" s="30"/>
      <c r="C134" s="16" t="s">
        <v>108</v>
      </c>
      <c r="D134" s="17">
        <f>石狩5!D104+渡島・檜山5!D104+後志5!D104+空知5!D104+上川5!D104+留萌5!D104+宗谷5!D104+オホーツク5!D104+胆振5!D104+日高5!D104+十勝5!D104+釧路5!D104+根室5!D104</f>
        <v>4160.8</v>
      </c>
      <c r="E134" s="17">
        <f>石狩5!E104+渡島・檜山5!E104+後志5!E104+空知5!E104+上川5!E104+留萌5!E104+宗谷5!E104+オホーツク5!E104+胆振5!E104+日高5!E104+十勝5!E104+釧路5!E104+根室5!E104</f>
        <v>6</v>
      </c>
      <c r="F134" s="17">
        <f>石狩5!F104+渡島・檜山5!F104+後志5!F104+空知5!F104+上川5!F104+留萌5!F104+宗谷5!F104+オホーツク5!F104+胆振5!F104+日高5!F104+十勝5!F104+釧路5!F104+根室5!F104</f>
        <v>14</v>
      </c>
      <c r="G134" s="17">
        <f>石狩5!G104+渡島・檜山5!G104+後志5!G104+空知5!G104+上川5!G104+留萌5!G104+宗谷5!G104+オホーツク5!G104+胆振5!G104+日高5!G104+十勝5!G104+釧路5!G104+根室5!G104</f>
        <v>0</v>
      </c>
      <c r="H134" s="17">
        <f>石狩5!H104+渡島・檜山5!H104+後志5!H104+空知5!H104+上川5!H104+留萌5!H104+宗谷5!H104+オホーツク5!H104+胆振5!H104+日高5!H104+十勝5!H104+釧路5!H104+根室5!H104</f>
        <v>0</v>
      </c>
      <c r="I134" s="17">
        <f>石狩5!I104+渡島・檜山5!I104+後志5!I104+空知5!I104+上川5!I104+留萌5!I104+宗谷5!I104+オホーツク5!I104+胆振5!I104+日高5!I104+十勝5!I104+釧路5!I104+根室5!I104</f>
        <v>0</v>
      </c>
      <c r="J134" s="32">
        <f>SUM(D134:I134)</f>
        <v>4180.8</v>
      </c>
      <c r="K134" s="18"/>
      <c r="L134" s="22"/>
    </row>
    <row r="135" spans="1:12" ht="16.05" customHeight="1" x14ac:dyDescent="0.2">
      <c r="A135" s="30"/>
      <c r="B135" s="30"/>
      <c r="C135" s="19" t="s">
        <v>109</v>
      </c>
      <c r="D135" s="33">
        <f t="shared" ref="D135:I135" si="117">IF(D134&lt;=0,"",D134/$J134%)</f>
        <v>99.52162265595102</v>
      </c>
      <c r="E135" s="33">
        <f t="shared" si="117"/>
        <v>0.14351320321469574</v>
      </c>
      <c r="F135" s="33">
        <f t="shared" si="117"/>
        <v>0.33486414083429011</v>
      </c>
      <c r="G135" s="33" t="str">
        <f t="shared" si="117"/>
        <v/>
      </c>
      <c r="H135" s="33" t="str">
        <f t="shared" si="117"/>
        <v/>
      </c>
      <c r="I135" s="33" t="str">
        <f t="shared" si="117"/>
        <v/>
      </c>
      <c r="J135" s="32">
        <f t="shared" ref="J135" si="118">IF(J134&lt;=0,"",J134/$J134%)</f>
        <v>100</v>
      </c>
      <c r="K135" s="18"/>
      <c r="L135" s="22"/>
    </row>
    <row r="136" spans="1:12" ht="16.05" customHeight="1" x14ac:dyDescent="0.2">
      <c r="A136" s="30"/>
      <c r="B136" s="30"/>
      <c r="C136" s="16" t="s">
        <v>110</v>
      </c>
      <c r="D136" s="17">
        <f t="shared" ref="D136:I136" si="119">IF((D132+D134)&lt;=0,"",D132+D134)</f>
        <v>8334.9000000000015</v>
      </c>
      <c r="E136" s="17">
        <f t="shared" si="119"/>
        <v>622.79999999999995</v>
      </c>
      <c r="F136" s="17">
        <f t="shared" si="119"/>
        <v>116</v>
      </c>
      <c r="G136" s="17" t="str">
        <f t="shared" si="119"/>
        <v/>
      </c>
      <c r="H136" s="17" t="str">
        <f t="shared" si="119"/>
        <v/>
      </c>
      <c r="I136" s="17">
        <f t="shared" si="119"/>
        <v>6</v>
      </c>
      <c r="J136" s="32">
        <f>SUM(D136:I136)</f>
        <v>9079.7000000000007</v>
      </c>
      <c r="K136" s="18"/>
      <c r="L136" s="22"/>
    </row>
    <row r="137" spans="1:12" ht="16.05" customHeight="1" x14ac:dyDescent="0.2">
      <c r="A137" s="30"/>
      <c r="B137" s="35"/>
      <c r="C137" s="19" t="s">
        <v>109</v>
      </c>
      <c r="D137" s="33">
        <f t="shared" ref="D137:I137" si="120">IF((D132+D134)&lt;=0,"",D136/$J136%)</f>
        <v>91.797085806799785</v>
      </c>
      <c r="E137" s="33">
        <f t="shared" si="120"/>
        <v>6.8592574644536697</v>
      </c>
      <c r="F137" s="33">
        <f t="shared" si="120"/>
        <v>1.2775752502835995</v>
      </c>
      <c r="G137" s="33" t="str">
        <f t="shared" si="120"/>
        <v/>
      </c>
      <c r="H137" s="33" t="str">
        <f t="shared" si="120"/>
        <v/>
      </c>
      <c r="I137" s="33">
        <f t="shared" si="120"/>
        <v>6.6081478462944807E-2</v>
      </c>
      <c r="J137" s="32">
        <f t="shared" ref="J137" si="121">IF((J132+J134)&lt;=0,"",J136/$J136%)</f>
        <v>100</v>
      </c>
      <c r="K137" s="18"/>
      <c r="L137" s="22"/>
    </row>
    <row r="138" spans="1:12" ht="16.05" customHeight="1" x14ac:dyDescent="0.2">
      <c r="A138" s="30"/>
      <c r="B138" s="30" t="s">
        <v>34</v>
      </c>
      <c r="C138" s="16" t="s">
        <v>106</v>
      </c>
      <c r="D138" s="17">
        <f>石狩5!D108+渡島・檜山5!D108+後志5!D108+空知5!D108+上川5!D108+留萌5!D108+宗谷5!D108+オホーツク5!D108+胆振5!D108+日高5!D108+十勝5!D108+釧路5!D108+根室5!D108</f>
        <v>7804.4</v>
      </c>
      <c r="E138" s="17">
        <f>石狩5!E108+渡島・檜山5!E108+後志5!E108+空知5!E108+上川5!E108+留萌5!E108+宗谷5!E108+オホーツク5!E108+胆振5!E108+日高5!E108+十勝5!E108+釧路5!E108+根室5!E108</f>
        <v>254.60000000000002</v>
      </c>
      <c r="F138" s="17">
        <f>石狩5!F108+渡島・檜山5!F108+後志5!F108+空知5!F108+上川5!F108+留萌5!F108+宗谷5!F108+オホーツク5!F108+胆振5!F108+日高5!F108+十勝5!F108+釧路5!F108+根室5!F108</f>
        <v>111.60000000000001</v>
      </c>
      <c r="G138" s="17">
        <f>石狩5!G108+渡島・檜山5!G108+後志5!G108+空知5!G108+上川5!G108+留萌5!G108+宗谷5!G108+オホーツク5!G108+胆振5!G108+日高5!G108+十勝5!G108+釧路5!G108+根室5!G108</f>
        <v>204.7</v>
      </c>
      <c r="H138" s="17">
        <f>石狩5!H108+渡島・檜山5!H108+後志5!H108+空知5!H108+上川5!H108+留萌5!H108+宗谷5!H108+オホーツク5!H108+胆振5!H108+日高5!H108+十勝5!H108+釧路5!H108+根室5!H108</f>
        <v>0</v>
      </c>
      <c r="I138" s="17">
        <f>石狩5!I108+渡島・檜山5!I108+後志5!I108+空知5!I108+上川5!I108+留萌5!I108+宗谷5!I108+オホーツク5!I108+胆振5!I108+日高5!I108+十勝5!I108+釧路5!I108+根室5!I108</f>
        <v>37.4</v>
      </c>
      <c r="J138" s="32">
        <f>SUM(D138:I138)</f>
        <v>8412.7000000000007</v>
      </c>
      <c r="K138" s="18"/>
      <c r="L138" s="22"/>
    </row>
    <row r="139" spans="1:12" ht="16.05" customHeight="1" x14ac:dyDescent="0.2">
      <c r="A139" s="30"/>
      <c r="B139" s="30"/>
      <c r="C139" s="19" t="s">
        <v>109</v>
      </c>
      <c r="D139" s="33">
        <f t="shared" ref="D139:I139" si="122">IF(D138&lt;=0,"",D138/$J138%)</f>
        <v>92.769265515232902</v>
      </c>
      <c r="E139" s="33">
        <f t="shared" si="122"/>
        <v>3.0263767874760776</v>
      </c>
      <c r="F139" s="33">
        <f t="shared" si="122"/>
        <v>1.3265657874404173</v>
      </c>
      <c r="G139" s="33">
        <f t="shared" si="122"/>
        <v>2.4332259559951024</v>
      </c>
      <c r="H139" s="33" t="str">
        <f t="shared" si="122"/>
        <v/>
      </c>
      <c r="I139" s="33">
        <f t="shared" si="122"/>
        <v>0.44456595385548031</v>
      </c>
      <c r="J139" s="32">
        <f t="shared" ref="J139" si="123">IF(J138&lt;=0,"",J138/$J138%)</f>
        <v>100</v>
      </c>
      <c r="K139" s="18"/>
      <c r="L139" s="22"/>
    </row>
    <row r="140" spans="1:12" ht="16.05" customHeight="1" x14ac:dyDescent="0.2">
      <c r="A140" s="30"/>
      <c r="B140" s="30"/>
      <c r="C140" s="16" t="s">
        <v>108</v>
      </c>
      <c r="D140" s="17">
        <f>石狩5!D110+渡島・檜山5!D110+後志5!D110+空知5!D110+上川5!D110+留萌5!D110+宗谷5!D110+オホーツク5!D110+胆振5!D110+日高5!D110+十勝5!D110+釧路5!D110+根室5!D110</f>
        <v>20707.3</v>
      </c>
      <c r="E140" s="17">
        <f>石狩5!E110+渡島・檜山5!E110+後志5!E110+空知5!E110+上川5!E110+留萌5!E110+宗谷5!E110+オホーツク5!E110+胆振5!E110+日高5!E110+十勝5!E110+釧路5!E110+根室5!E110</f>
        <v>230.70000000000002</v>
      </c>
      <c r="F140" s="17">
        <f>石狩5!F110+渡島・檜山5!F110+後志5!F110+空知5!F110+上川5!F110+留萌5!F110+宗谷5!F110+オホーツク5!F110+胆振5!F110+日高5!F110+十勝5!F110+釧路5!F110+根室5!F110</f>
        <v>145.30000000000001</v>
      </c>
      <c r="G140" s="17">
        <f>石狩5!G110+渡島・檜山5!G110+後志5!G110+空知5!G110+上川5!G110+留萌5!G110+宗谷5!G110+オホーツク5!G110+胆振5!G110+日高5!G110+十勝5!G110+釧路5!G110+根室5!G110</f>
        <v>0</v>
      </c>
      <c r="H140" s="17">
        <f>石狩5!H110+渡島・檜山5!H110+後志5!H110+空知5!H110+上川5!H110+留萌5!H110+宗谷5!H110+オホーツク5!H110+胆振5!H110+日高5!H110+十勝5!H110+釧路5!H110+根室5!H110</f>
        <v>0</v>
      </c>
      <c r="I140" s="17">
        <f>石狩5!I110+渡島・檜山5!I110+後志5!I110+空知5!I110+上川5!I110+留萌5!I110+宗谷5!I110+オホーツク5!I110+胆振5!I110+日高5!I110+十勝5!I110+釧路5!I110+根室5!I110</f>
        <v>0.4</v>
      </c>
      <c r="J140" s="32">
        <f>SUM(D140:I140)</f>
        <v>21083.7</v>
      </c>
      <c r="K140" s="18"/>
      <c r="L140" s="22"/>
    </row>
    <row r="141" spans="1:12" ht="16.05" customHeight="1" x14ac:dyDescent="0.2">
      <c r="A141" s="30"/>
      <c r="B141" s="30"/>
      <c r="C141" s="19" t="s">
        <v>109</v>
      </c>
      <c r="D141" s="33">
        <f t="shared" ref="D141:I141" si="124">IF(D140&lt;=0,"",D140/$J140%)</f>
        <v>98.214734605406065</v>
      </c>
      <c r="E141" s="33">
        <f t="shared" si="124"/>
        <v>1.0942102192689138</v>
      </c>
      <c r="F141" s="33">
        <f t="shared" si="124"/>
        <v>0.6891579751182193</v>
      </c>
      <c r="G141" s="33" t="str">
        <f t="shared" si="124"/>
        <v/>
      </c>
      <c r="H141" s="33" t="str">
        <f t="shared" si="124"/>
        <v/>
      </c>
      <c r="I141" s="33">
        <f t="shared" si="124"/>
        <v>1.8972002067948225E-3</v>
      </c>
      <c r="J141" s="32">
        <f t="shared" ref="J141" si="125">IF(J140&lt;=0,"",J140/$J140%)</f>
        <v>100</v>
      </c>
      <c r="K141" s="18"/>
      <c r="L141" s="22"/>
    </row>
    <row r="142" spans="1:12" ht="16.05" customHeight="1" x14ac:dyDescent="0.2">
      <c r="A142" s="30"/>
      <c r="B142" s="30"/>
      <c r="C142" s="16" t="s">
        <v>110</v>
      </c>
      <c r="D142" s="17">
        <f t="shared" ref="D142:I142" si="126">IF((D138+D140)&lt;=0,"",D138+D140)</f>
        <v>28511.699999999997</v>
      </c>
      <c r="E142" s="17">
        <f t="shared" si="126"/>
        <v>485.30000000000007</v>
      </c>
      <c r="F142" s="17">
        <f t="shared" si="126"/>
        <v>256.90000000000003</v>
      </c>
      <c r="G142" s="17">
        <f t="shared" si="126"/>
        <v>204.7</v>
      </c>
      <c r="H142" s="17" t="str">
        <f t="shared" si="126"/>
        <v/>
      </c>
      <c r="I142" s="17">
        <f t="shared" si="126"/>
        <v>37.799999999999997</v>
      </c>
      <c r="J142" s="32">
        <f>SUM(D142:I142)</f>
        <v>29496.399999999998</v>
      </c>
      <c r="K142" s="18"/>
      <c r="L142" s="22"/>
    </row>
    <row r="143" spans="1:12" ht="16.05" customHeight="1" x14ac:dyDescent="0.2">
      <c r="A143" s="30"/>
      <c r="B143" s="35"/>
      <c r="C143" s="19" t="s">
        <v>109</v>
      </c>
      <c r="D143" s="33">
        <f t="shared" ref="D143:I143" si="127">IF((D138+D140)&lt;=0,"",D142/$J142%)</f>
        <v>96.661626503573302</v>
      </c>
      <c r="E143" s="33">
        <f t="shared" si="127"/>
        <v>1.6452855263693198</v>
      </c>
      <c r="F143" s="33">
        <f t="shared" si="127"/>
        <v>0.8709537435076824</v>
      </c>
      <c r="G143" s="33">
        <f t="shared" si="127"/>
        <v>0.69398299453492629</v>
      </c>
      <c r="H143" s="33" t="str">
        <f t="shared" si="127"/>
        <v/>
      </c>
      <c r="I143" s="33">
        <f t="shared" si="127"/>
        <v>0.12815123201475434</v>
      </c>
      <c r="J143" s="32">
        <f t="shared" ref="J143" si="128">IF((J138+J140)&lt;=0,"",J142/$J142%)</f>
        <v>100</v>
      </c>
      <c r="K143" s="18"/>
      <c r="L143" s="22"/>
    </row>
    <row r="144" spans="1:12" ht="16.05" customHeight="1" x14ac:dyDescent="0.2">
      <c r="A144" s="30"/>
      <c r="B144" s="30" t="s">
        <v>35</v>
      </c>
      <c r="C144" s="16" t="s">
        <v>106</v>
      </c>
      <c r="D144" s="17">
        <f>石狩5!D114+渡島・檜山5!D114+後志5!D114+空知5!D114+上川5!D114+留萌5!D114+宗谷5!D114+オホーツク5!D114+胆振5!D114+日高5!D114+十勝5!D114+釧路5!D114+根室5!D114</f>
        <v>2057.2999999999997</v>
      </c>
      <c r="E144" s="17">
        <f>石狩5!E114+渡島・檜山5!E114+後志5!E114+空知5!E114+上川5!E114+留萌5!E114+宗谷5!E114+オホーツク5!E114+胆振5!E114+日高5!E114+十勝5!E114+釧路5!E114+根室5!E114</f>
        <v>45</v>
      </c>
      <c r="F144" s="17">
        <f>石狩5!F114+渡島・檜山5!F114+後志5!F114+空知5!F114+上川5!F114+留萌5!F114+宗谷5!F114+オホーツク5!F114+胆振5!F114+日高5!F114+十勝5!F114+釧路5!F114+根室5!F114</f>
        <v>6.6</v>
      </c>
      <c r="G144" s="17">
        <f>石狩5!G114+渡島・檜山5!G114+後志5!G114+空知5!G114+上川5!G114+留萌5!G114+宗谷5!G114+オホーツク5!G114+胆振5!G114+日高5!G114+十勝5!G114+釧路5!G114+根室5!G114</f>
        <v>8.1999999999999993</v>
      </c>
      <c r="H144" s="17">
        <f>石狩5!H114+渡島・檜山5!H114+後志5!H114+空知5!H114+上川5!H114+留萌5!H114+宗谷5!H114+オホーツク5!H114+胆振5!H114+日高5!H114+十勝5!H114+釧路5!H114+根室5!H114</f>
        <v>0</v>
      </c>
      <c r="I144" s="17">
        <f>石狩5!I114+渡島・檜山5!I114+後志5!I114+空知5!I114+上川5!I114+留萌5!I114+宗谷5!I114+オホーツク5!I114+胆振5!I114+日高5!I114+十勝5!I114+釧路5!I114+根室5!I114</f>
        <v>2.8</v>
      </c>
      <c r="J144" s="32">
        <f>SUM(D144:I144)</f>
        <v>2119.8999999999996</v>
      </c>
      <c r="K144" s="18"/>
      <c r="L144" s="22"/>
    </row>
    <row r="145" spans="1:12" ht="16.05" customHeight="1" x14ac:dyDescent="0.2">
      <c r="A145" s="30"/>
      <c r="B145" s="30"/>
      <c r="C145" s="19" t="s">
        <v>109</v>
      </c>
      <c r="D145" s="33">
        <f t="shared" ref="D145:I145" si="129">IF(D144&lt;=0,"",D144/$J144%)</f>
        <v>97.047030520307558</v>
      </c>
      <c r="E145" s="33">
        <f t="shared" si="129"/>
        <v>2.1227416387565454</v>
      </c>
      <c r="F145" s="33">
        <f t="shared" si="129"/>
        <v>0.31133544035095995</v>
      </c>
      <c r="G145" s="33">
        <f t="shared" si="129"/>
        <v>0.38681069861785933</v>
      </c>
      <c r="H145" s="33" t="str">
        <f t="shared" si="129"/>
        <v/>
      </c>
      <c r="I145" s="33">
        <f t="shared" si="129"/>
        <v>0.13208170196707392</v>
      </c>
      <c r="J145" s="32">
        <f t="shared" ref="J145" si="130">IF(J144&lt;=0,"",J144/$J144%)</f>
        <v>99.999999999999986</v>
      </c>
      <c r="K145" s="18"/>
      <c r="L145" s="22"/>
    </row>
    <row r="146" spans="1:12" ht="16.05" customHeight="1" x14ac:dyDescent="0.2">
      <c r="A146" s="30"/>
      <c r="B146" s="30"/>
      <c r="C146" s="16" t="s">
        <v>108</v>
      </c>
      <c r="D146" s="17">
        <f>石狩5!D116+渡島・檜山5!D116+後志5!D116+空知5!D116+上川5!D116+留萌5!D116+宗谷5!D116+オホーツク5!D116+胆振5!D116+日高5!D116+十勝5!D116+釧路5!D116+根室5!D116</f>
        <v>6718.7</v>
      </c>
      <c r="E146" s="17">
        <f>石狩5!E116+渡島・檜山5!E116+後志5!E116+空知5!E116+上川5!E116+留萌5!E116+宗谷5!E116+オホーツク5!E116+胆振5!E116+日高5!E116+十勝5!E116+釧路5!E116+根室5!E116</f>
        <v>101.4</v>
      </c>
      <c r="F146" s="17">
        <f>石狩5!F116+渡島・檜山5!F116+後志5!F116+空知5!F116+上川5!F116+留萌5!F116+宗谷5!F116+オホーツク5!F116+胆振5!F116+日高5!F116+十勝5!F116+釧路5!F116+根室5!F116</f>
        <v>0</v>
      </c>
      <c r="G146" s="17">
        <f>石狩5!G116+渡島・檜山5!G116+後志5!G116+空知5!G116+上川5!G116+留萌5!G116+宗谷5!G116+オホーツク5!G116+胆振5!G116+日高5!G116+十勝5!G116+釧路5!G116+根室5!G116</f>
        <v>18.100000000000001</v>
      </c>
      <c r="H146" s="17">
        <f>石狩5!H116+渡島・檜山5!H116+後志5!H116+空知5!H116+上川5!H116+留萌5!H116+宗谷5!H116+オホーツク5!H116+胆振5!H116+日高5!H116+十勝5!H116+釧路5!H116+根室5!H116</f>
        <v>0</v>
      </c>
      <c r="I146" s="17">
        <f>石狩5!I116+渡島・檜山5!I116+後志5!I116+空知5!I116+上川5!I116+留萌5!I116+宗谷5!I116+オホーツク5!I116+胆振5!I116+日高5!I116+十勝5!I116+釧路5!I116+根室5!I116</f>
        <v>0</v>
      </c>
      <c r="J146" s="32">
        <f>SUM(D146:I146)</f>
        <v>6838.2</v>
      </c>
      <c r="K146" s="18"/>
      <c r="L146" s="22"/>
    </row>
    <row r="147" spans="1:12" ht="16.05" customHeight="1" x14ac:dyDescent="0.2">
      <c r="A147" s="30"/>
      <c r="B147" s="30"/>
      <c r="C147" s="19" t="s">
        <v>109</v>
      </c>
      <c r="D147" s="33">
        <f t="shared" ref="D147:I147" si="131">IF(D146&lt;=0,"",D146/$J146%)</f>
        <v>98.252464098739424</v>
      </c>
      <c r="E147" s="33">
        <f t="shared" si="131"/>
        <v>1.4828463630780029</v>
      </c>
      <c r="F147" s="33" t="str">
        <f t="shared" si="131"/>
        <v/>
      </c>
      <c r="G147" s="33">
        <f t="shared" si="131"/>
        <v>0.26468953818256269</v>
      </c>
      <c r="H147" s="33" t="str">
        <f t="shared" si="131"/>
        <v/>
      </c>
      <c r="I147" s="33" t="str">
        <f t="shared" si="131"/>
        <v/>
      </c>
      <c r="J147" s="32">
        <f t="shared" ref="J147" si="132">IF(J146&lt;=0,"",J146/$J146%)</f>
        <v>99.999999999999986</v>
      </c>
      <c r="K147" s="18"/>
      <c r="L147" s="22"/>
    </row>
    <row r="148" spans="1:12" ht="16.05" customHeight="1" x14ac:dyDescent="0.2">
      <c r="A148" s="30"/>
      <c r="B148" s="30"/>
      <c r="C148" s="16" t="s">
        <v>110</v>
      </c>
      <c r="D148" s="17">
        <f t="shared" ref="D148:I148" si="133">IF((D144+D146)&lt;=0,"",D144+D146)</f>
        <v>8776</v>
      </c>
      <c r="E148" s="17">
        <f t="shared" si="133"/>
        <v>146.4</v>
      </c>
      <c r="F148" s="17">
        <f t="shared" si="133"/>
        <v>6.6</v>
      </c>
      <c r="G148" s="17">
        <f t="shared" si="133"/>
        <v>26.3</v>
      </c>
      <c r="H148" s="17" t="str">
        <f t="shared" si="133"/>
        <v/>
      </c>
      <c r="I148" s="17">
        <f t="shared" si="133"/>
        <v>2.8</v>
      </c>
      <c r="J148" s="32">
        <f>SUM(D148:I148)</f>
        <v>8958.0999999999985</v>
      </c>
      <c r="K148" s="18"/>
      <c r="L148" s="22"/>
    </row>
    <row r="149" spans="1:12" ht="16.05" customHeight="1" x14ac:dyDescent="0.2">
      <c r="A149" s="30"/>
      <c r="B149" s="35"/>
      <c r="C149" s="19" t="s">
        <v>109</v>
      </c>
      <c r="D149" s="33">
        <f t="shared" ref="D149:I149" si="134">IF((D144+D146)&lt;=0,"",D148/$J148%)</f>
        <v>97.96720286667933</v>
      </c>
      <c r="E149" s="33">
        <f t="shared" si="134"/>
        <v>1.6342751253055896</v>
      </c>
      <c r="F149" s="33">
        <f t="shared" si="134"/>
        <v>7.3676337616235585E-2</v>
      </c>
      <c r="G149" s="33">
        <f t="shared" si="134"/>
        <v>0.29358904231924182</v>
      </c>
      <c r="H149" s="33" t="str">
        <f t="shared" si="134"/>
        <v/>
      </c>
      <c r="I149" s="33">
        <f t="shared" si="134"/>
        <v>3.1256628079615101E-2</v>
      </c>
      <c r="J149" s="32">
        <f t="shared" ref="J149" si="135">IF((J144+J146)&lt;=0,"",J148/$J148%)</f>
        <v>100</v>
      </c>
      <c r="K149" s="18"/>
      <c r="L149" s="22"/>
    </row>
    <row r="150" spans="1:12" ht="16.05" customHeight="1" x14ac:dyDescent="0.2">
      <c r="A150" s="30"/>
      <c r="B150" s="30" t="s">
        <v>36</v>
      </c>
      <c r="C150" s="16" t="s">
        <v>106</v>
      </c>
      <c r="D150" s="17">
        <f>石狩5!D120+渡島・檜山5!D120+後志5!D120+空知5!D120+上川5!D120+留萌5!D120+宗谷5!D120+オホーツク5!D120+胆振5!D120+日高5!D120+十勝5!D120+釧路5!D120+根室5!D120</f>
        <v>1041.3000000000002</v>
      </c>
      <c r="E150" s="17">
        <f>石狩5!E120+渡島・檜山5!E120+後志5!E120+空知5!E120+上川5!E120+留萌5!E120+宗谷5!E120+オホーツク5!E120+胆振5!E120+日高5!E120+十勝5!E120+釧路5!E120+根室5!E120</f>
        <v>224.30000000000004</v>
      </c>
      <c r="F150" s="17">
        <f>石狩5!F120+渡島・檜山5!F120+後志5!F120+空知5!F120+上川5!F120+留萌5!F120+宗谷5!F120+オホーツク5!F120+胆振5!F120+日高5!F120+十勝5!F120+釧路5!F120+根室5!F120</f>
        <v>1241.3</v>
      </c>
      <c r="G150" s="17">
        <f>石狩5!G120+渡島・檜山5!G120+後志5!G120+空知5!G120+上川5!G120+留萌5!G120+宗谷5!G120+オホーツク5!G120+胆振5!G120+日高5!G120+十勝5!G120+釧路5!G120+根室5!G120</f>
        <v>117.10000000000001</v>
      </c>
      <c r="H150" s="17">
        <f>石狩5!H120+渡島・檜山5!H120+後志5!H120+空知5!H120+上川5!H120+留萌5!H120+宗谷5!H120+オホーツク5!H120+胆振5!H120+日高5!H120+十勝5!H120+釧路5!H120+根室5!H120</f>
        <v>0.3</v>
      </c>
      <c r="I150" s="17">
        <f>石狩5!I120+渡島・檜山5!I120+後志5!I120+空知5!I120+上川5!I120+留萌5!I120+宗谷5!I120+オホーツク5!I120+胆振5!I120+日高5!I120+十勝5!I120+釧路5!I120+根室5!I120</f>
        <v>66.599999999999994</v>
      </c>
      <c r="J150" s="32">
        <f>SUM(D150:I150)</f>
        <v>2690.9</v>
      </c>
      <c r="K150" s="18"/>
      <c r="L150" s="22"/>
    </row>
    <row r="151" spans="1:12" ht="16.05" customHeight="1" x14ac:dyDescent="0.2">
      <c r="A151" s="30"/>
      <c r="B151" s="30"/>
      <c r="C151" s="19" t="s">
        <v>109</v>
      </c>
      <c r="D151" s="33">
        <f t="shared" ref="D151:I151" si="136">IF(D150&lt;=0,"",D150/$J150%)</f>
        <v>38.697090192872274</v>
      </c>
      <c r="E151" s="33">
        <f t="shared" si="136"/>
        <v>8.3355011334497764</v>
      </c>
      <c r="F151" s="33">
        <f t="shared" si="136"/>
        <v>46.129547734958557</v>
      </c>
      <c r="G151" s="33">
        <f t="shared" si="136"/>
        <v>4.3517038908915229</v>
      </c>
      <c r="H151" s="33">
        <f t="shared" si="136"/>
        <v>1.1148686313129435E-2</v>
      </c>
      <c r="I151" s="33">
        <f t="shared" si="136"/>
        <v>2.4750083615147345</v>
      </c>
      <c r="J151" s="32">
        <f t="shared" ref="J151" si="137">IF(J150&lt;=0,"",J150/$J150%)</f>
        <v>100</v>
      </c>
      <c r="K151" s="18"/>
      <c r="L151" s="22"/>
    </row>
    <row r="152" spans="1:12" ht="16.05" customHeight="1" x14ac:dyDescent="0.2">
      <c r="A152" s="30"/>
      <c r="B152" s="30"/>
      <c r="C152" s="16" t="s">
        <v>108</v>
      </c>
      <c r="D152" s="17">
        <f>石狩5!D122+渡島・檜山5!D122+後志5!D122+空知5!D122+上川5!D122+留萌5!D122+宗谷5!D122+オホーツク5!D122+胆振5!D122+日高5!D122+十勝5!D122+釧路5!D122+根室5!D122</f>
        <v>195.50000000000003</v>
      </c>
      <c r="E152" s="17">
        <f>石狩5!E122+渡島・檜山5!E122+後志5!E122+空知5!E122+上川5!E122+留萌5!E122+宗谷5!E122+オホーツク5!E122+胆振5!E122+日高5!E122+十勝5!E122+釧路5!E122+根室5!E122</f>
        <v>6.3</v>
      </c>
      <c r="F152" s="17">
        <f>石狩5!F122+渡島・檜山5!F122+後志5!F122+空知5!F122+上川5!F122+留萌5!F122+宗谷5!F122+オホーツク5!F122+胆振5!F122+日高5!F122+十勝5!F122+釧路5!F122+根室5!F122</f>
        <v>0.1</v>
      </c>
      <c r="G152" s="17">
        <f>石狩5!G122+渡島・檜山5!G122+後志5!G122+空知5!G122+上川5!G122+留萌5!G122+宗谷5!G122+オホーツク5!G122+胆振5!G122+日高5!G122+十勝5!G122+釧路5!G122+根室5!G122</f>
        <v>0</v>
      </c>
      <c r="H152" s="17">
        <f>石狩5!H122+渡島・檜山5!H122+後志5!H122+空知5!H122+上川5!H122+留萌5!H122+宗谷5!H122+オホーツク5!H122+胆振5!H122+日高5!H122+十勝5!H122+釧路5!H122+根室5!H122</f>
        <v>0.1</v>
      </c>
      <c r="I152" s="17">
        <f>石狩5!I122+渡島・檜山5!I122+後志5!I122+空知5!I122+上川5!I122+留萌5!I122+宗谷5!I122+オホーツク5!I122+胆振5!I122+日高5!I122+十勝5!I122+釧路5!I122+根室5!I122</f>
        <v>5</v>
      </c>
      <c r="J152" s="32">
        <f>SUM(D152:I152)</f>
        <v>207.00000000000003</v>
      </c>
      <c r="K152" s="18"/>
      <c r="L152" s="22"/>
    </row>
    <row r="153" spans="1:12" ht="16.05" customHeight="1" x14ac:dyDescent="0.2">
      <c r="A153" s="30"/>
      <c r="B153" s="30"/>
      <c r="C153" s="19" t="s">
        <v>109</v>
      </c>
      <c r="D153" s="33">
        <f t="shared" ref="D153:I153" si="138">IF(D152&lt;=0,"",D152/$J152%)</f>
        <v>94.444444444444443</v>
      </c>
      <c r="E153" s="33">
        <f t="shared" si="138"/>
        <v>3.0434782608695645</v>
      </c>
      <c r="F153" s="33">
        <f t="shared" si="138"/>
        <v>4.8309178743961352E-2</v>
      </c>
      <c r="G153" s="33" t="str">
        <f t="shared" si="138"/>
        <v/>
      </c>
      <c r="H153" s="33">
        <f t="shared" si="138"/>
        <v>4.8309178743961352E-2</v>
      </c>
      <c r="I153" s="33">
        <f t="shared" si="138"/>
        <v>2.4154589371980673</v>
      </c>
      <c r="J153" s="32">
        <f t="shared" ref="J153" si="139">IF(J152&lt;=0,"",J152/$J152%)</f>
        <v>100</v>
      </c>
      <c r="K153" s="18"/>
      <c r="L153" s="22"/>
    </row>
    <row r="154" spans="1:12" ht="16.05" customHeight="1" x14ac:dyDescent="0.2">
      <c r="A154" s="30"/>
      <c r="B154" s="30"/>
      <c r="C154" s="16" t="s">
        <v>110</v>
      </c>
      <c r="D154" s="17">
        <f t="shared" ref="D154:I154" si="140">IF((D150+D152)&lt;=0,"",D150+D152)</f>
        <v>1236.8000000000002</v>
      </c>
      <c r="E154" s="17">
        <f t="shared" si="140"/>
        <v>230.60000000000005</v>
      </c>
      <c r="F154" s="17">
        <f t="shared" si="140"/>
        <v>1241.3999999999999</v>
      </c>
      <c r="G154" s="17">
        <f t="shared" si="140"/>
        <v>117.10000000000001</v>
      </c>
      <c r="H154" s="17">
        <f t="shared" si="140"/>
        <v>0.4</v>
      </c>
      <c r="I154" s="17">
        <f t="shared" si="140"/>
        <v>71.599999999999994</v>
      </c>
      <c r="J154" s="32">
        <f>SUM(D154:I154)</f>
        <v>2897.9</v>
      </c>
      <c r="K154" s="18"/>
      <c r="L154" s="22"/>
    </row>
    <row r="155" spans="1:12" ht="16.05" customHeight="1" x14ac:dyDescent="0.2">
      <c r="A155" s="30"/>
      <c r="B155" s="35"/>
      <c r="C155" s="19" t="s">
        <v>109</v>
      </c>
      <c r="D155" s="33">
        <f t="shared" ref="D155:I155" si="141">IF((D150+D152)&lt;=0,"",D154/$J154%)</f>
        <v>42.679181476241425</v>
      </c>
      <c r="E155" s="33">
        <f t="shared" si="141"/>
        <v>7.9574864557093088</v>
      </c>
      <c r="F155" s="33">
        <f t="shared" si="141"/>
        <v>42.837917112391729</v>
      </c>
      <c r="G155" s="33">
        <f t="shared" si="141"/>
        <v>4.0408571724352118</v>
      </c>
      <c r="H155" s="33">
        <f t="shared" si="141"/>
        <v>1.3803098795679631E-2</v>
      </c>
      <c r="I155" s="33">
        <f t="shared" si="141"/>
        <v>2.4707546844266535</v>
      </c>
      <c r="J155" s="32">
        <f t="shared" ref="J155" si="142">IF((J150+J152)&lt;=0,"",J154/$J154%)</f>
        <v>100</v>
      </c>
      <c r="K155" s="18"/>
      <c r="L155" s="22"/>
    </row>
    <row r="156" spans="1:12" ht="16.05" customHeight="1" x14ac:dyDescent="0.2">
      <c r="A156" s="30"/>
      <c r="B156" s="30" t="s">
        <v>37</v>
      </c>
      <c r="C156" s="16" t="s">
        <v>106</v>
      </c>
      <c r="D156" s="17">
        <f>石狩5!D126+渡島・檜山5!D126+後志5!D126+空知5!D126+上川5!D126+留萌5!D126+宗谷5!D126+オホーツク5!D126+胆振5!D126+日高5!D126+十勝5!D126+釧路5!D126+根室5!D126</f>
        <v>1618.7</v>
      </c>
      <c r="E156" s="17">
        <f>石狩5!E126+渡島・檜山5!E126+後志5!E126+空知5!E126+上川5!E126+留萌5!E126+宗谷5!E126+オホーツク5!E126+胆振5!E126+日高5!E126+十勝5!E126+釧路5!E126+根室5!E126</f>
        <v>113.10000000000001</v>
      </c>
      <c r="F156" s="17">
        <f>石狩5!F126+渡島・檜山5!F126+後志5!F126+空知5!F126+上川5!F126+留萌5!F126+宗谷5!F126+オホーツク5!F126+胆振5!F126+日高5!F126+十勝5!F126+釧路5!F126+根室5!F126</f>
        <v>14</v>
      </c>
      <c r="G156" s="17">
        <f>石狩5!G126+渡島・檜山5!G126+後志5!G126+空知5!G126+上川5!G126+留萌5!G126+宗谷5!G126+オホーツク5!G126+胆振5!G126+日高5!G126+十勝5!G126+釧路5!G126+根室5!G126</f>
        <v>1.2</v>
      </c>
      <c r="H156" s="17">
        <f>石狩5!H126+渡島・檜山5!H126+後志5!H126+空知5!H126+上川5!H126+留萌5!H126+宗谷5!H126+オホーツク5!H126+胆振5!H126+日高5!H126+十勝5!H126+釧路5!H126+根室5!H126</f>
        <v>0</v>
      </c>
      <c r="I156" s="17">
        <f>石狩5!I126+渡島・檜山5!I126+後志5!I126+空知5!I126+上川5!I126+留萌5!I126+宗谷5!I126+オホーツク5!I126+胆振5!I126+日高5!I126+十勝5!I126+釧路5!I126+根室5!I126</f>
        <v>43.5</v>
      </c>
      <c r="J156" s="32">
        <f>SUM(D156:I156)</f>
        <v>1790.5</v>
      </c>
      <c r="K156" s="18"/>
      <c r="L156" s="22"/>
    </row>
    <row r="157" spans="1:12" ht="16.05" customHeight="1" x14ac:dyDescent="0.2">
      <c r="A157" s="30"/>
      <c r="B157" s="30"/>
      <c r="C157" s="19" t="s">
        <v>109</v>
      </c>
      <c r="D157" s="33">
        <f t="shared" ref="D157:I157" si="143">IF(D156&lt;=0,"",D156/$J156%)</f>
        <v>90.40491482826026</v>
      </c>
      <c r="E157" s="33">
        <f t="shared" si="143"/>
        <v>6.3166713208600953</v>
      </c>
      <c r="F157" s="33">
        <f t="shared" si="143"/>
        <v>0.78190449595085165</v>
      </c>
      <c r="G157" s="33">
        <f t="shared" si="143"/>
        <v>6.7020385367215857E-2</v>
      </c>
      <c r="H157" s="33" t="str">
        <f t="shared" si="143"/>
        <v/>
      </c>
      <c r="I157" s="33">
        <f t="shared" si="143"/>
        <v>2.4294889695615747</v>
      </c>
      <c r="J157" s="32">
        <f t="shared" ref="J157" si="144">IF(J156&lt;=0,"",J156/$J156%)</f>
        <v>100</v>
      </c>
      <c r="K157" s="18"/>
      <c r="L157" s="22"/>
    </row>
    <row r="158" spans="1:12" ht="16.05" customHeight="1" x14ac:dyDescent="0.2">
      <c r="A158" s="30"/>
      <c r="B158" s="30"/>
      <c r="C158" s="16" t="s">
        <v>108</v>
      </c>
      <c r="D158" s="17">
        <f>石狩5!D128+渡島・檜山5!D128+後志5!D128+空知5!D128+上川5!D128+留萌5!D128+宗谷5!D128+オホーツク5!D128+胆振5!D128+日高5!D128+十勝5!D128+釧路5!D128+根室5!D128</f>
        <v>186.79999999999998</v>
      </c>
      <c r="E158" s="17">
        <f>石狩5!E128+渡島・檜山5!E128+後志5!E128+空知5!E128+上川5!E128+留萌5!E128+宗谷5!E128+オホーツク5!E128+胆振5!E128+日高5!E128+十勝5!E128+釧路5!E128+根室5!E128</f>
        <v>0</v>
      </c>
      <c r="F158" s="17">
        <f>石狩5!F128+渡島・檜山5!F128+後志5!F128+空知5!F128+上川5!F128+留萌5!F128+宗谷5!F128+オホーツク5!F128+胆振5!F128+日高5!F128+十勝5!F128+釧路5!F128+根室5!F128</f>
        <v>0</v>
      </c>
      <c r="G158" s="17">
        <f>石狩5!G128+渡島・檜山5!G128+後志5!G128+空知5!G128+上川5!G128+留萌5!G128+宗谷5!G128+オホーツク5!G128+胆振5!G128+日高5!G128+十勝5!G128+釧路5!G128+根室5!G128</f>
        <v>0</v>
      </c>
      <c r="H158" s="17">
        <f>石狩5!H128+渡島・檜山5!H128+後志5!H128+空知5!H128+上川5!H128+留萌5!H128+宗谷5!H128+オホーツク5!H128+胆振5!H128+日高5!H128+十勝5!H128+釧路5!H128+根室5!H128</f>
        <v>0</v>
      </c>
      <c r="I158" s="17">
        <f>石狩5!I128+渡島・檜山5!I128+後志5!I128+空知5!I128+上川5!I128+留萌5!I128+宗谷5!I128+オホーツク5!I128+胆振5!I128+日高5!I128+十勝5!I128+釧路5!I128+根室5!I128</f>
        <v>0</v>
      </c>
      <c r="J158" s="32">
        <f>SUM(D158:I158)</f>
        <v>186.79999999999998</v>
      </c>
      <c r="K158" s="18"/>
      <c r="L158" s="22"/>
    </row>
    <row r="159" spans="1:12" ht="16.05" customHeight="1" x14ac:dyDescent="0.2">
      <c r="A159" s="30"/>
      <c r="B159" s="30"/>
      <c r="C159" s="19" t="s">
        <v>109</v>
      </c>
      <c r="D159" s="33">
        <f t="shared" ref="D159:I159" si="145">IF(D158&lt;=0,"",D158/$J158%)</f>
        <v>100</v>
      </c>
      <c r="E159" s="33" t="str">
        <f t="shared" si="145"/>
        <v/>
      </c>
      <c r="F159" s="33" t="str">
        <f t="shared" si="145"/>
        <v/>
      </c>
      <c r="G159" s="33" t="str">
        <f t="shared" si="145"/>
        <v/>
      </c>
      <c r="H159" s="33" t="str">
        <f t="shared" si="145"/>
        <v/>
      </c>
      <c r="I159" s="33" t="str">
        <f t="shared" si="145"/>
        <v/>
      </c>
      <c r="J159" s="32">
        <f t="shared" ref="J159" si="146">IF(J158&lt;=0,"",J158/$J158%)</f>
        <v>100</v>
      </c>
      <c r="K159" s="18"/>
      <c r="L159" s="22"/>
    </row>
    <row r="160" spans="1:12" ht="16.05" customHeight="1" x14ac:dyDescent="0.2">
      <c r="A160" s="30"/>
      <c r="B160" s="30"/>
      <c r="C160" s="16" t="s">
        <v>110</v>
      </c>
      <c r="D160" s="17">
        <f t="shared" ref="D160:I160" si="147">IF((D156+D158)&lt;=0,"",D156+D158)</f>
        <v>1805.5</v>
      </c>
      <c r="E160" s="17">
        <f t="shared" si="147"/>
        <v>113.10000000000001</v>
      </c>
      <c r="F160" s="17">
        <f t="shared" si="147"/>
        <v>14</v>
      </c>
      <c r="G160" s="17">
        <f t="shared" si="147"/>
        <v>1.2</v>
      </c>
      <c r="H160" s="17" t="str">
        <f t="shared" si="147"/>
        <v/>
      </c>
      <c r="I160" s="17">
        <f t="shared" si="147"/>
        <v>43.5</v>
      </c>
      <c r="J160" s="32">
        <f>SUM(D160:I160)</f>
        <v>1977.3</v>
      </c>
      <c r="K160" s="18"/>
      <c r="L160" s="22"/>
    </row>
    <row r="161" spans="1:12" ht="16.05" customHeight="1" x14ac:dyDescent="0.2">
      <c r="A161" s="30"/>
      <c r="B161" s="35"/>
      <c r="C161" s="19" t="s">
        <v>109</v>
      </c>
      <c r="D161" s="33">
        <f t="shared" ref="D161:I161" si="148">IF((D156+D158)&lt;=0,"",D160/$J160%)</f>
        <v>91.311384210792497</v>
      </c>
      <c r="E161" s="33">
        <f t="shared" si="148"/>
        <v>5.7199211045364899</v>
      </c>
      <c r="F161" s="33">
        <f t="shared" si="148"/>
        <v>0.70803621099479086</v>
      </c>
      <c r="G161" s="33">
        <f t="shared" si="148"/>
        <v>6.0688818085267791E-2</v>
      </c>
      <c r="H161" s="33" t="str">
        <f t="shared" si="148"/>
        <v/>
      </c>
      <c r="I161" s="33">
        <f t="shared" si="148"/>
        <v>2.1999696555909574</v>
      </c>
      <c r="J161" s="32">
        <f t="shared" ref="J161" si="149">IF((J156+J158)&lt;=0,"",J160/$J160%)</f>
        <v>100</v>
      </c>
      <c r="K161" s="18"/>
      <c r="L161" s="22"/>
    </row>
    <row r="162" spans="1:12" ht="16.05" customHeight="1" x14ac:dyDescent="0.2">
      <c r="A162" s="30"/>
      <c r="B162" s="30" t="s">
        <v>38</v>
      </c>
      <c r="C162" s="16" t="s">
        <v>106</v>
      </c>
      <c r="D162" s="17">
        <f>石狩5!D132+渡島・檜山5!D132+後志5!D132+空知5!D132+上川5!D132+留萌5!D132+宗谷5!D132+オホーツク5!D132+胆振5!D132+日高5!D132+十勝5!D132+釧路5!D132+根室5!D132</f>
        <v>22.799999999999997</v>
      </c>
      <c r="E162" s="17">
        <f>石狩5!E132+渡島・檜山5!E132+後志5!E132+空知5!E132+上川5!E132+留萌5!E132+宗谷5!E132+オホーツク5!E132+胆振5!E132+日高5!E132+十勝5!E132+釧路5!E132+根室5!E132</f>
        <v>24.099999999999998</v>
      </c>
      <c r="F162" s="17">
        <f>石狩5!F132+渡島・檜山5!F132+後志5!F132+空知5!F132+上川5!F132+留萌5!F132+宗谷5!F132+オホーツク5!F132+胆振5!F132+日高5!F132+十勝5!F132+釧路5!F132+根室5!F132</f>
        <v>7.1000000000000005</v>
      </c>
      <c r="G162" s="17">
        <f>石狩5!G132+渡島・檜山5!G132+後志5!G132+空知5!G132+上川5!G132+留萌5!G132+宗谷5!G132+オホーツク5!G132+胆振5!G132+日高5!G132+十勝5!G132+釧路5!G132+根室5!G132</f>
        <v>6.5</v>
      </c>
      <c r="H162" s="17">
        <f>石狩5!H132+渡島・檜山5!H132+後志5!H132+空知5!H132+上川5!H132+留萌5!H132+宗谷5!H132+オホーツク5!H132+胆振5!H132+日高5!H132+十勝5!H132+釧路5!H132+根室5!H132</f>
        <v>0</v>
      </c>
      <c r="I162" s="17">
        <f>石狩5!I132+渡島・檜山5!I132+後志5!I132+空知5!I132+上川5!I132+留萌5!I132+宗谷5!I132+オホーツク5!I132+胆振5!I132+日高5!I132+十勝5!I132+釧路5!I132+根室5!I132</f>
        <v>11.899999999999999</v>
      </c>
      <c r="J162" s="32">
        <f>SUM(D162:I162)</f>
        <v>72.399999999999991</v>
      </c>
      <c r="K162" s="18"/>
      <c r="L162" s="22"/>
    </row>
    <row r="163" spans="1:12" ht="16.05" customHeight="1" x14ac:dyDescent="0.2">
      <c r="A163" s="30"/>
      <c r="B163" s="30"/>
      <c r="C163" s="19" t="s">
        <v>109</v>
      </c>
      <c r="D163" s="33">
        <f t="shared" ref="D163:I163" si="150">IF(D162&lt;=0,"",D162/$J162%)</f>
        <v>31.491712707182323</v>
      </c>
      <c r="E163" s="33">
        <f t="shared" si="150"/>
        <v>33.287292817679564</v>
      </c>
      <c r="F163" s="33">
        <f t="shared" si="150"/>
        <v>9.8066298342541458</v>
      </c>
      <c r="G163" s="33">
        <f t="shared" si="150"/>
        <v>8.9779005524861901</v>
      </c>
      <c r="H163" s="33" t="str">
        <f t="shared" si="150"/>
        <v/>
      </c>
      <c r="I163" s="33">
        <f t="shared" si="150"/>
        <v>16.436464088397791</v>
      </c>
      <c r="J163" s="32">
        <f t="shared" ref="J163" si="151">IF(J162&lt;=0,"",J162/$J162%)</f>
        <v>100</v>
      </c>
      <c r="K163" s="18"/>
      <c r="L163" s="22"/>
    </row>
    <row r="164" spans="1:12" ht="16.05" customHeight="1" x14ac:dyDescent="0.2">
      <c r="A164" s="30"/>
      <c r="B164" s="30"/>
      <c r="C164" s="16" t="s">
        <v>108</v>
      </c>
      <c r="D164" s="17">
        <f>石狩5!D134+渡島・檜山5!D134+後志5!D134+空知5!D134+上川5!D134+留萌5!D134+宗谷5!D134+オホーツク5!D134+胆振5!D134+日高5!D134+十勝5!D134+釧路5!D134+根室5!D134</f>
        <v>587.39999999999986</v>
      </c>
      <c r="E164" s="17">
        <f>石狩5!E134+渡島・檜山5!E134+後志5!E134+空知5!E134+上川5!E134+留萌5!E134+宗谷5!E134+オホーツク5!E134+胆振5!E134+日高5!E134+十勝5!E134+釧路5!E134+根室5!E134</f>
        <v>0.3</v>
      </c>
      <c r="F164" s="17">
        <f>石狩5!F134+渡島・檜山5!F134+後志5!F134+空知5!F134+上川5!F134+留萌5!F134+宗谷5!F134+オホーツク5!F134+胆振5!F134+日高5!F134+十勝5!F134+釧路5!F134+根室5!F134</f>
        <v>0</v>
      </c>
      <c r="G164" s="17">
        <f>石狩5!G134+渡島・檜山5!G134+後志5!G134+空知5!G134+上川5!G134+留萌5!G134+宗谷5!G134+オホーツク5!G134+胆振5!G134+日高5!G134+十勝5!G134+釧路5!G134+根室5!G134</f>
        <v>0.2</v>
      </c>
      <c r="H164" s="17">
        <f>石狩5!H134+渡島・檜山5!H134+後志5!H134+空知5!H134+上川5!H134+留萌5!H134+宗谷5!H134+オホーツク5!H134+胆振5!H134+日高5!H134+十勝5!H134+釧路5!H134+根室5!H134</f>
        <v>0</v>
      </c>
      <c r="I164" s="17">
        <f>石狩5!I134+渡島・檜山5!I134+後志5!I134+空知5!I134+上川5!I134+留萌5!I134+宗谷5!I134+オホーツク5!I134+胆振5!I134+日高5!I134+十勝5!I134+釧路5!I134+根室5!I134</f>
        <v>6.5</v>
      </c>
      <c r="J164" s="32">
        <f>SUM(D164:I164)</f>
        <v>594.39999999999986</v>
      </c>
      <c r="K164" s="18"/>
      <c r="L164" s="22"/>
    </row>
    <row r="165" spans="1:12" ht="16.05" customHeight="1" x14ac:dyDescent="0.2">
      <c r="A165" s="30"/>
      <c r="B165" s="30"/>
      <c r="C165" s="19" t="s">
        <v>109</v>
      </c>
      <c r="D165" s="33">
        <f t="shared" ref="D165:I165" si="152">IF(D164&lt;=0,"",D164/$J164%)</f>
        <v>98.822341857335118</v>
      </c>
      <c r="E165" s="33">
        <f t="shared" si="152"/>
        <v>5.0471063257065955E-2</v>
      </c>
      <c r="F165" s="33" t="str">
        <f t="shared" si="152"/>
        <v/>
      </c>
      <c r="G165" s="33">
        <f t="shared" si="152"/>
        <v>3.3647375504710642E-2</v>
      </c>
      <c r="H165" s="33" t="str">
        <f t="shared" si="152"/>
        <v/>
      </c>
      <c r="I165" s="33">
        <f t="shared" si="152"/>
        <v>1.0935397039030956</v>
      </c>
      <c r="J165" s="32">
        <f t="shared" ref="J165" si="153">IF(J164&lt;=0,"",J164/$J164%)</f>
        <v>99.999999999999986</v>
      </c>
      <c r="K165" s="18"/>
      <c r="L165" s="22"/>
    </row>
    <row r="166" spans="1:12" ht="16.05" customHeight="1" x14ac:dyDescent="0.2">
      <c r="A166" s="30"/>
      <c r="B166" s="30"/>
      <c r="C166" s="16" t="s">
        <v>110</v>
      </c>
      <c r="D166" s="17">
        <f t="shared" ref="D166:I166" si="154">IF((D162+D164)&lt;=0,"",D162+D164)</f>
        <v>610.19999999999982</v>
      </c>
      <c r="E166" s="17">
        <f t="shared" si="154"/>
        <v>24.4</v>
      </c>
      <c r="F166" s="17">
        <f t="shared" si="154"/>
        <v>7.1000000000000005</v>
      </c>
      <c r="G166" s="17">
        <f t="shared" si="154"/>
        <v>6.7</v>
      </c>
      <c r="H166" s="17" t="str">
        <f t="shared" si="154"/>
        <v/>
      </c>
      <c r="I166" s="17">
        <f t="shared" si="154"/>
        <v>18.399999999999999</v>
      </c>
      <c r="J166" s="32">
        <f>SUM(D166:I166)</f>
        <v>666.79999999999984</v>
      </c>
      <c r="K166" s="18"/>
      <c r="L166" s="22"/>
    </row>
    <row r="167" spans="1:12" ht="16.05" customHeight="1" x14ac:dyDescent="0.2">
      <c r="A167" s="30"/>
      <c r="B167" s="35"/>
      <c r="C167" s="19" t="s">
        <v>109</v>
      </c>
      <c r="D167" s="33">
        <f t="shared" ref="D167:I167" si="155">IF((D162+D164)&lt;=0,"",D166/$J166%)</f>
        <v>91.511697660467902</v>
      </c>
      <c r="E167" s="33">
        <f t="shared" si="155"/>
        <v>3.6592681463707266</v>
      </c>
      <c r="F167" s="33">
        <f t="shared" si="155"/>
        <v>1.064787042591482</v>
      </c>
      <c r="G167" s="33">
        <f t="shared" si="155"/>
        <v>1.004799040191962</v>
      </c>
      <c r="H167" s="33" t="str">
        <f t="shared" si="155"/>
        <v/>
      </c>
      <c r="I167" s="33">
        <f t="shared" si="155"/>
        <v>2.7594481103779249</v>
      </c>
      <c r="J167" s="32">
        <f t="shared" ref="J167" si="156">IF((J162+J164)&lt;=0,"",J166/$J166%)</f>
        <v>100</v>
      </c>
      <c r="K167" s="18"/>
      <c r="L167" s="22"/>
    </row>
    <row r="168" spans="1:12" ht="16.05" customHeight="1" x14ac:dyDescent="0.2">
      <c r="A168" s="30"/>
      <c r="B168" s="30" t="s">
        <v>39</v>
      </c>
      <c r="C168" s="16" t="s">
        <v>106</v>
      </c>
      <c r="D168" s="17">
        <f>石狩5!D138+渡島・檜山5!D138+後志5!D138+空知5!D138+上川5!D138+留萌5!D138+宗谷5!D138+オホーツク5!D138+胆振5!D138+日高5!D138+十勝5!D138+釧路5!D138+根室5!D138</f>
        <v>3777.8</v>
      </c>
      <c r="E168" s="17">
        <f>石狩5!E138+渡島・檜山5!E138+後志5!E138+空知5!E138+上川5!E138+留萌5!E138+宗谷5!E138+オホーツク5!E138+胆振5!E138+日高5!E138+十勝5!E138+釧路5!E138+根室5!E138</f>
        <v>156.19999999999999</v>
      </c>
      <c r="F168" s="17">
        <f>石狩5!F138+渡島・檜山5!F138+後志5!F138+空知5!F138+上川5!F138+留萌5!F138+宗谷5!F138+オホーツク5!F138+胆振5!F138+日高5!F138+十勝5!F138+釧路5!F138+根室5!F138</f>
        <v>1.4</v>
      </c>
      <c r="G168" s="17">
        <f>石狩5!G138+渡島・檜山5!G138+後志5!G138+空知5!G138+上川5!G138+留萌5!G138+宗谷5!G138+オホーツク5!G138+胆振5!G138+日高5!G138+十勝5!G138+釧路5!G138+根室5!G138</f>
        <v>241</v>
      </c>
      <c r="H168" s="17">
        <f>石狩5!H138+渡島・檜山5!H138+後志5!H138+空知5!H138+上川5!H138+留萌5!H138+宗谷5!H138+オホーツク5!H138+胆振5!H138+日高5!H138+十勝5!H138+釧路5!H138+根室5!H138</f>
        <v>0</v>
      </c>
      <c r="I168" s="17">
        <f>石狩5!I138+渡島・檜山5!I138+後志5!I138+空知5!I138+上川5!I138+留萌5!I138+宗谷5!I138+オホーツク5!I138+胆振5!I138+日高5!I138+十勝5!I138+釧路5!I138+根室5!I138</f>
        <v>0</v>
      </c>
      <c r="J168" s="32">
        <f>SUM(D168:I168)</f>
        <v>4176.3999999999996</v>
      </c>
      <c r="K168" s="18"/>
      <c r="L168" s="22"/>
    </row>
    <row r="169" spans="1:12" ht="16.05" customHeight="1" x14ac:dyDescent="0.2">
      <c r="A169" s="30"/>
      <c r="B169" s="30"/>
      <c r="C169" s="19" t="s">
        <v>109</v>
      </c>
      <c r="D169" s="33">
        <f t="shared" ref="D169:I169" si="157">IF(D168&lt;=0,"",D168/$J168%)</f>
        <v>90.455895029211774</v>
      </c>
      <c r="E169" s="33">
        <f t="shared" si="157"/>
        <v>3.7400632123359832</v>
      </c>
      <c r="F169" s="33">
        <f t="shared" si="157"/>
        <v>3.3521693324394218E-2</v>
      </c>
      <c r="G169" s="33">
        <f t="shared" si="157"/>
        <v>5.7705200651278616</v>
      </c>
      <c r="H169" s="33" t="str">
        <f t="shared" si="157"/>
        <v/>
      </c>
      <c r="I169" s="33" t="str">
        <f t="shared" si="157"/>
        <v/>
      </c>
      <c r="J169" s="32">
        <f t="shared" ref="J169" si="158">IF(J168&lt;=0,"",J168/$J168%)</f>
        <v>100</v>
      </c>
      <c r="K169" s="18"/>
      <c r="L169" s="22"/>
    </row>
    <row r="170" spans="1:12" ht="16.05" customHeight="1" x14ac:dyDescent="0.2">
      <c r="A170" s="30"/>
      <c r="B170" s="30"/>
      <c r="C170" s="16" t="s">
        <v>108</v>
      </c>
      <c r="D170" s="17">
        <f>石狩5!D140+渡島・檜山5!D140+後志5!D140+空知5!D140+上川5!D140+留萌5!D140+宗谷5!D140+オホーツク5!D140+胆振5!D140+日高5!D140+十勝5!D140+釧路5!D140+根室5!D140</f>
        <v>217.8</v>
      </c>
      <c r="E170" s="17">
        <f>石狩5!E140+渡島・檜山5!E140+後志5!E140+空知5!E140+上川5!E140+留萌5!E140+宗谷5!E140+オホーツク5!E140+胆振5!E140+日高5!E140+十勝5!E140+釧路5!E140+根室5!E140</f>
        <v>0</v>
      </c>
      <c r="F170" s="17">
        <f>石狩5!F140+渡島・檜山5!F140+後志5!F140+空知5!F140+上川5!F140+留萌5!F140+宗谷5!F140+オホーツク5!F140+胆振5!F140+日高5!F140+十勝5!F140+釧路5!F140+根室5!F140</f>
        <v>0</v>
      </c>
      <c r="G170" s="17">
        <f>石狩5!G140+渡島・檜山5!G140+後志5!G140+空知5!G140+上川5!G140+留萌5!G140+宗谷5!G140+オホーツク5!G140+胆振5!G140+日高5!G140+十勝5!G140+釧路5!G140+根室5!G140</f>
        <v>395</v>
      </c>
      <c r="H170" s="17">
        <f>石狩5!H140+渡島・檜山5!H140+後志5!H140+空知5!H140+上川5!H140+留萌5!H140+宗谷5!H140+オホーツク5!H140+胆振5!H140+日高5!H140+十勝5!H140+釧路5!H140+根室5!H140</f>
        <v>0</v>
      </c>
      <c r="I170" s="17">
        <f>石狩5!I140+渡島・檜山5!I140+後志5!I140+空知5!I140+上川5!I140+留萌5!I140+宗谷5!I140+オホーツク5!I140+胆振5!I140+日高5!I140+十勝5!I140+釧路5!I140+根室5!I140</f>
        <v>0</v>
      </c>
      <c r="J170" s="32">
        <f>SUM(D170:I170)</f>
        <v>612.79999999999995</v>
      </c>
      <c r="K170" s="18"/>
      <c r="L170" s="22"/>
    </row>
    <row r="171" spans="1:12" ht="16.05" customHeight="1" x14ac:dyDescent="0.2">
      <c r="A171" s="30"/>
      <c r="B171" s="30"/>
      <c r="C171" s="19" t="s">
        <v>109</v>
      </c>
      <c r="D171" s="33">
        <f t="shared" ref="D171:I171" si="159">IF(D170&lt;=0,"",D170/$J170%)</f>
        <v>35.541775456919069</v>
      </c>
      <c r="E171" s="33" t="str">
        <f t="shared" si="159"/>
        <v/>
      </c>
      <c r="F171" s="33" t="str">
        <f t="shared" si="159"/>
        <v/>
      </c>
      <c r="G171" s="33">
        <f t="shared" si="159"/>
        <v>64.458224543080945</v>
      </c>
      <c r="H171" s="33" t="str">
        <f t="shared" si="159"/>
        <v/>
      </c>
      <c r="I171" s="33" t="str">
        <f t="shared" si="159"/>
        <v/>
      </c>
      <c r="J171" s="32">
        <f t="shared" ref="J171" si="160">IF(J170&lt;=0,"",J170/$J170%)</f>
        <v>100</v>
      </c>
      <c r="K171" s="18"/>
      <c r="L171" s="22"/>
    </row>
    <row r="172" spans="1:12" ht="16.05" customHeight="1" x14ac:dyDescent="0.2">
      <c r="A172" s="30"/>
      <c r="B172" s="30"/>
      <c r="C172" s="16" t="s">
        <v>110</v>
      </c>
      <c r="D172" s="17">
        <f t="shared" ref="D172:I172" si="161">IF((D168+D170)&lt;=0,"",D168+D170)</f>
        <v>3995.6000000000004</v>
      </c>
      <c r="E172" s="17">
        <f t="shared" si="161"/>
        <v>156.19999999999999</v>
      </c>
      <c r="F172" s="17">
        <f t="shared" si="161"/>
        <v>1.4</v>
      </c>
      <c r="G172" s="17">
        <f t="shared" si="161"/>
        <v>636</v>
      </c>
      <c r="H172" s="17" t="str">
        <f t="shared" si="161"/>
        <v/>
      </c>
      <c r="I172" s="17" t="str">
        <f t="shared" si="161"/>
        <v/>
      </c>
      <c r="J172" s="32">
        <f>SUM(D172:I172)</f>
        <v>4789.2</v>
      </c>
      <c r="K172" s="18"/>
      <c r="L172" s="22"/>
    </row>
    <row r="173" spans="1:12" ht="16.05" customHeight="1" x14ac:dyDescent="0.2">
      <c r="A173" s="30"/>
      <c r="B173" s="35"/>
      <c r="C173" s="19" t="s">
        <v>109</v>
      </c>
      <c r="D173" s="33">
        <f t="shared" ref="D173:I173" si="162">IF((D168+D170)&lt;=0,"",D172/$J172%)</f>
        <v>83.429382777916999</v>
      </c>
      <c r="E173" s="33">
        <f t="shared" si="162"/>
        <v>3.2615050530359979</v>
      </c>
      <c r="F173" s="33">
        <f t="shared" si="162"/>
        <v>2.9232439655892426E-2</v>
      </c>
      <c r="G173" s="33">
        <f t="shared" si="162"/>
        <v>13.279879729391132</v>
      </c>
      <c r="H173" s="33" t="str">
        <f t="shared" si="162"/>
        <v/>
      </c>
      <c r="I173" s="33" t="str">
        <f t="shared" si="162"/>
        <v/>
      </c>
      <c r="J173" s="32">
        <f t="shared" ref="J173" si="163">IF((J168+J170)&lt;=0,"",J172/$J172%)</f>
        <v>100</v>
      </c>
      <c r="K173" s="18"/>
      <c r="L173" s="22"/>
    </row>
    <row r="174" spans="1:12" ht="16.05" customHeight="1" x14ac:dyDescent="0.2">
      <c r="A174" s="30"/>
      <c r="B174" s="30" t="s">
        <v>40</v>
      </c>
      <c r="C174" s="16" t="s">
        <v>106</v>
      </c>
      <c r="D174" s="17">
        <f>石狩5!D144+渡島・檜山5!D144+後志5!D144+空知5!D144+上川5!D144+留萌5!D144+宗谷5!D144+オホーツク5!D144+胆振5!D144+日高5!D144+十勝5!D144+釧路5!D144+根室5!D144</f>
        <v>6193.6</v>
      </c>
      <c r="E174" s="17">
        <f>石狩5!E144+渡島・檜山5!E144+後志5!E144+空知5!E144+上川5!E144+留萌5!E144+宗谷5!E144+オホーツク5!E144+胆振5!E144+日高5!E144+十勝5!E144+釧路5!E144+根室5!E144</f>
        <v>53.3</v>
      </c>
      <c r="F174" s="17">
        <f>石狩5!F144+渡島・檜山5!F144+後志5!F144+空知5!F144+上川5!F144+留萌5!F144+宗谷5!F144+オホーツク5!F144+胆振5!F144+日高5!F144+十勝5!F144+釧路5!F144+根室5!F144</f>
        <v>2.7</v>
      </c>
      <c r="G174" s="17">
        <f>石狩5!G144+渡島・檜山5!G144+後志5!G144+空知5!G144+上川5!G144+留萌5!G144+宗谷5!G144+オホーツク5!G144+胆振5!G144+日高5!G144+十勝5!G144+釧路5!G144+根室5!G144</f>
        <v>9.3000000000000007</v>
      </c>
      <c r="H174" s="17">
        <f>石狩5!H144+渡島・檜山5!H144+後志5!H144+空知5!H144+上川5!H144+留萌5!H144+宗谷5!H144+オホーツク5!H144+胆振5!H144+日高5!H144+十勝5!H144+釧路5!H144+根室5!H144</f>
        <v>0</v>
      </c>
      <c r="I174" s="17">
        <f>石狩5!I144+渡島・檜山5!I144+後志5!I144+空知5!I144+上川5!I144+留萌5!I144+宗谷5!I144+オホーツク5!I144+胆振5!I144+日高5!I144+十勝5!I144+釧路5!I144+根室5!I144</f>
        <v>10.1</v>
      </c>
      <c r="J174" s="32">
        <f>SUM(D174:I174)</f>
        <v>6269.0000000000009</v>
      </c>
      <c r="K174" s="18"/>
      <c r="L174" s="22"/>
    </row>
    <row r="175" spans="1:12" ht="16.05" customHeight="1" x14ac:dyDescent="0.2">
      <c r="A175" s="30"/>
      <c r="B175" s="30"/>
      <c r="C175" s="19" t="s">
        <v>109</v>
      </c>
      <c r="D175" s="33">
        <f t="shared" ref="D175:I175" si="164">IF(D174&lt;=0,"",D174/$J174%)</f>
        <v>98.797256340724189</v>
      </c>
      <c r="E175" s="33">
        <f t="shared" si="164"/>
        <v>0.85021534535013543</v>
      </c>
      <c r="F175" s="33">
        <f t="shared" si="164"/>
        <v>4.3069070027117559E-2</v>
      </c>
      <c r="G175" s="33">
        <f t="shared" si="164"/>
        <v>0.1483490189822938</v>
      </c>
      <c r="H175" s="33" t="str">
        <f t="shared" si="164"/>
        <v/>
      </c>
      <c r="I175" s="33">
        <f t="shared" si="164"/>
        <v>0.16111022491625454</v>
      </c>
      <c r="J175" s="32">
        <f t="shared" ref="J175" si="165">IF(J174&lt;=0,"",J174/$J174%)</f>
        <v>100</v>
      </c>
      <c r="K175" s="18"/>
      <c r="L175" s="22"/>
    </row>
    <row r="176" spans="1:12" ht="16.05" customHeight="1" x14ac:dyDescent="0.2">
      <c r="A176" s="30"/>
      <c r="B176" s="30"/>
      <c r="C176" s="16" t="s">
        <v>108</v>
      </c>
      <c r="D176" s="17">
        <f>石狩5!D146+渡島・檜山5!D146+後志5!D146+空知5!D146+上川5!D146+留萌5!D146+宗谷5!D146+オホーツク5!D146+胆振5!D146+日高5!D146+十勝5!D146+釧路5!D146+根室5!D146</f>
        <v>2653.9</v>
      </c>
      <c r="E176" s="17">
        <f>石狩5!E146+渡島・檜山5!E146+後志5!E146+空知5!E146+上川5!E146+留萌5!E146+宗谷5!E146+オホーツク5!E146+胆振5!E146+日高5!E146+十勝5!E146+釧路5!E146+根室5!E146</f>
        <v>0</v>
      </c>
      <c r="F176" s="17">
        <f>石狩5!F146+渡島・檜山5!F146+後志5!F146+空知5!F146+上川5!F146+留萌5!F146+宗谷5!F146+オホーツク5!F146+胆振5!F146+日高5!F146+十勝5!F146+釧路5!F146+根室5!F146</f>
        <v>0</v>
      </c>
      <c r="G176" s="17">
        <f>石狩5!G146+渡島・檜山5!G146+後志5!G146+空知5!G146+上川5!G146+留萌5!G146+宗谷5!G146+オホーツク5!G146+胆振5!G146+日高5!G146+十勝5!G146+釧路5!G146+根室5!G146</f>
        <v>0</v>
      </c>
      <c r="H176" s="17">
        <f>石狩5!H146+渡島・檜山5!H146+後志5!H146+空知5!H146+上川5!H146+留萌5!H146+宗谷5!H146+オホーツク5!H146+胆振5!H146+日高5!H146+十勝5!H146+釧路5!H146+根室5!H146</f>
        <v>0</v>
      </c>
      <c r="I176" s="17">
        <f>石狩5!I146+渡島・檜山5!I146+後志5!I146+空知5!I146+上川5!I146+留萌5!I146+宗谷5!I146+オホーツク5!I146+胆振5!I146+日高5!I146+十勝5!I146+釧路5!I146+根室5!I146</f>
        <v>0</v>
      </c>
      <c r="J176" s="32">
        <f>SUM(D176:I176)</f>
        <v>2653.9</v>
      </c>
      <c r="K176" s="18"/>
      <c r="L176" s="22"/>
    </row>
    <row r="177" spans="1:12" ht="16.05" customHeight="1" x14ac:dyDescent="0.2">
      <c r="A177" s="30"/>
      <c r="B177" s="30"/>
      <c r="C177" s="19" t="s">
        <v>109</v>
      </c>
      <c r="D177" s="33">
        <f t="shared" ref="D177:I177" si="166">IF(D176&lt;=0,"",D176/$J176%)</f>
        <v>100</v>
      </c>
      <c r="E177" s="33" t="str">
        <f t="shared" si="166"/>
        <v/>
      </c>
      <c r="F177" s="33" t="str">
        <f t="shared" si="166"/>
        <v/>
      </c>
      <c r="G177" s="33" t="str">
        <f t="shared" si="166"/>
        <v/>
      </c>
      <c r="H177" s="33" t="str">
        <f t="shared" si="166"/>
        <v/>
      </c>
      <c r="I177" s="33" t="str">
        <f t="shared" si="166"/>
        <v/>
      </c>
      <c r="J177" s="32">
        <f t="shared" ref="J177" si="167">IF(J176&lt;=0,"",J176/$J176%)</f>
        <v>100</v>
      </c>
      <c r="K177" s="18"/>
      <c r="L177" s="22"/>
    </row>
    <row r="178" spans="1:12" ht="16.05" customHeight="1" x14ac:dyDescent="0.2">
      <c r="A178" s="30"/>
      <c r="B178" s="30"/>
      <c r="C178" s="16" t="s">
        <v>110</v>
      </c>
      <c r="D178" s="17">
        <f t="shared" ref="D178:I178" si="168">IF((D174+D176)&lt;=0,"",D174+D176)</f>
        <v>8847.5</v>
      </c>
      <c r="E178" s="17">
        <f t="shared" si="168"/>
        <v>53.3</v>
      </c>
      <c r="F178" s="17">
        <f t="shared" si="168"/>
        <v>2.7</v>
      </c>
      <c r="G178" s="17">
        <f t="shared" si="168"/>
        <v>9.3000000000000007</v>
      </c>
      <c r="H178" s="17" t="str">
        <f t="shared" si="168"/>
        <v/>
      </c>
      <c r="I178" s="17">
        <f t="shared" si="168"/>
        <v>10.1</v>
      </c>
      <c r="J178" s="32">
        <f>SUM(D178:I178)</f>
        <v>8922.9</v>
      </c>
      <c r="K178" s="18"/>
      <c r="L178" s="22"/>
    </row>
    <row r="179" spans="1:12" ht="16.05" customHeight="1" x14ac:dyDescent="0.2">
      <c r="A179" s="30"/>
      <c r="B179" s="35"/>
      <c r="C179" s="19" t="s">
        <v>109</v>
      </c>
      <c r="D179" s="33">
        <f t="shared" ref="D179:I179" si="169">IF((D174+D176)&lt;=0,"",D178/$J178%)</f>
        <v>99.154983245357457</v>
      </c>
      <c r="E179" s="33">
        <f t="shared" si="169"/>
        <v>0.5973394300059397</v>
      </c>
      <c r="F179" s="33">
        <f t="shared" si="169"/>
        <v>3.0259220656961305E-2</v>
      </c>
      <c r="G179" s="33">
        <f t="shared" si="169"/>
        <v>0.10422620448508894</v>
      </c>
      <c r="H179" s="33" t="str">
        <f t="shared" si="169"/>
        <v/>
      </c>
      <c r="I179" s="33">
        <f t="shared" si="169"/>
        <v>0.11319189949455893</v>
      </c>
      <c r="J179" s="32">
        <f t="shared" ref="J179" si="170">IF((J174+J176)&lt;=0,"",J178/$J178%)</f>
        <v>100</v>
      </c>
      <c r="K179" s="18"/>
      <c r="L179" s="22"/>
    </row>
    <row r="180" spans="1:12" ht="16.05" customHeight="1" x14ac:dyDescent="0.2">
      <c r="A180" s="30"/>
      <c r="B180" s="30" t="s">
        <v>41</v>
      </c>
      <c r="C180" s="16" t="s">
        <v>106</v>
      </c>
      <c r="D180" s="17">
        <f>石狩5!D150+渡島・檜山5!D150+後志5!D150+空知5!D150+上川5!D150+留萌5!D150+宗谷5!D150+オホーツク5!D150+胆振5!D150+日高5!D150+十勝5!D150+釧路5!D150+根室5!D150</f>
        <v>6500.4999999999991</v>
      </c>
      <c r="E180" s="17">
        <f>石狩5!E150+渡島・檜山5!E150+後志5!E150+空知5!E150+上川5!E150+留萌5!E150+宗谷5!E150+オホーツク5!E150+胆振5!E150+日高5!E150+十勝5!E150+釧路5!E150+根室5!E150</f>
        <v>1146.4000000000001</v>
      </c>
      <c r="F180" s="17">
        <f>石狩5!F150+渡島・檜山5!F150+後志5!F150+空知5!F150+上川5!F150+留萌5!F150+宗谷5!F150+オホーツク5!F150+胆振5!F150+日高5!F150+十勝5!F150+釧路5!F150+根室5!F150</f>
        <v>17.5</v>
      </c>
      <c r="G180" s="17">
        <f>石狩5!G150+渡島・檜山5!G150+後志5!G150+空知5!G150+上川5!G150+留萌5!G150+宗谷5!G150+オホーツク5!G150+胆振5!G150+日高5!G150+十勝5!G150+釧路5!G150+根室5!G150</f>
        <v>19</v>
      </c>
      <c r="H180" s="17">
        <f>石狩5!H150+渡島・檜山5!H150+後志5!H150+空知5!H150+上川5!H150+留萌5!H150+宗谷5!H150+オホーツク5!H150+胆振5!H150+日高5!H150+十勝5!H150+釧路5!H150+根室5!H150</f>
        <v>0</v>
      </c>
      <c r="I180" s="17">
        <f>石狩5!I150+渡島・檜山5!I150+後志5!I150+空知5!I150+上川5!I150+留萌5!I150+宗谷5!I150+オホーツク5!I150+胆振5!I150+日高5!I150+十勝5!I150+釧路5!I150+根室5!I150</f>
        <v>86.4</v>
      </c>
      <c r="J180" s="32">
        <f>SUM(D180:I180)</f>
        <v>7769.7999999999993</v>
      </c>
      <c r="K180" s="18"/>
      <c r="L180" s="22"/>
    </row>
    <row r="181" spans="1:12" ht="16.05" customHeight="1" x14ac:dyDescent="0.2">
      <c r="A181" s="30"/>
      <c r="B181" s="30"/>
      <c r="C181" s="19" t="s">
        <v>109</v>
      </c>
      <c r="D181" s="33">
        <f t="shared" ref="D181:I181" si="171">IF(D180&lt;=0,"",D180/$J180%)</f>
        <v>83.663672166593727</v>
      </c>
      <c r="E181" s="33">
        <f t="shared" si="171"/>
        <v>14.754562537002242</v>
      </c>
      <c r="F181" s="33">
        <f t="shared" si="171"/>
        <v>0.22523102267754641</v>
      </c>
      <c r="G181" s="33">
        <f t="shared" si="171"/>
        <v>0.2445365389070504</v>
      </c>
      <c r="H181" s="33" t="str">
        <f t="shared" si="171"/>
        <v/>
      </c>
      <c r="I181" s="33">
        <f t="shared" si="171"/>
        <v>1.1119977348194292</v>
      </c>
      <c r="J181" s="32">
        <f t="shared" ref="J181" si="172">IF(J180&lt;=0,"",J180/$J180%)</f>
        <v>100</v>
      </c>
      <c r="K181" s="18"/>
      <c r="L181" s="22"/>
    </row>
    <row r="182" spans="1:12" ht="16.05" customHeight="1" x14ac:dyDescent="0.2">
      <c r="A182" s="30"/>
      <c r="B182" s="30"/>
      <c r="C182" s="16" t="s">
        <v>108</v>
      </c>
      <c r="D182" s="17">
        <f>石狩5!D152+渡島・檜山5!D152+後志5!D152+空知5!D152+上川5!D152+留萌5!D152+宗谷5!D152+オホーツク5!D152+胆振5!D152+日高5!D152+十勝5!D152+釧路5!D152+根室5!D152</f>
        <v>12478.599999999999</v>
      </c>
      <c r="E182" s="17">
        <f>石狩5!E152+渡島・檜山5!E152+後志5!E152+空知5!E152+上川5!E152+留萌5!E152+宗谷5!E152+オホーツク5!E152+胆振5!E152+日高5!E152+十勝5!E152+釧路5!E152+根室5!E152</f>
        <v>258.10000000000002</v>
      </c>
      <c r="F182" s="17">
        <f>石狩5!F152+渡島・檜山5!F152+後志5!F152+空知5!F152+上川5!F152+留萌5!F152+宗谷5!F152+オホーツク5!F152+胆振5!F152+日高5!F152+十勝5!F152+釧路5!F152+根室5!F152</f>
        <v>0</v>
      </c>
      <c r="G182" s="17">
        <f>石狩5!G152+渡島・檜山5!G152+後志5!G152+空知5!G152+上川5!G152+留萌5!G152+宗谷5!G152+オホーツク5!G152+胆振5!G152+日高5!G152+十勝5!G152+釧路5!G152+根室5!G152</f>
        <v>0</v>
      </c>
      <c r="H182" s="17">
        <f>石狩5!H152+渡島・檜山5!H152+後志5!H152+空知5!H152+上川5!H152+留萌5!H152+宗谷5!H152+オホーツク5!H152+胆振5!H152+日高5!H152+十勝5!H152+釧路5!H152+根室5!H152</f>
        <v>0</v>
      </c>
      <c r="I182" s="17">
        <f>石狩5!I152+渡島・檜山5!I152+後志5!I152+空知5!I152+上川5!I152+留萌5!I152+宗谷5!I152+オホーツク5!I152+胆振5!I152+日高5!I152+十勝5!I152+釧路5!I152+根室5!I152</f>
        <v>38</v>
      </c>
      <c r="J182" s="32">
        <f>SUM(D182:I182)</f>
        <v>12774.699999999999</v>
      </c>
      <c r="K182" s="18"/>
      <c r="L182" s="22"/>
    </row>
    <row r="183" spans="1:12" ht="16.05" customHeight="1" x14ac:dyDescent="0.2">
      <c r="A183" s="30"/>
      <c r="B183" s="30"/>
      <c r="C183" s="19" t="s">
        <v>109</v>
      </c>
      <c r="D183" s="33">
        <f t="shared" ref="D183:I183" si="173">IF(D182&lt;=0,"",D182/$J182%)</f>
        <v>97.682137349605085</v>
      </c>
      <c r="E183" s="33">
        <f t="shared" si="173"/>
        <v>2.0203996962746684</v>
      </c>
      <c r="F183" s="33" t="str">
        <f t="shared" si="173"/>
        <v/>
      </c>
      <c r="G183" s="33" t="str">
        <f t="shared" si="173"/>
        <v/>
      </c>
      <c r="H183" s="33" t="str">
        <f t="shared" si="173"/>
        <v/>
      </c>
      <c r="I183" s="33">
        <f t="shared" si="173"/>
        <v>0.29746295412025336</v>
      </c>
      <c r="J183" s="32">
        <f t="shared" ref="J183" si="174">IF(J182&lt;=0,"",J182/$J182%)</f>
        <v>100</v>
      </c>
      <c r="K183" s="18"/>
      <c r="L183" s="22"/>
    </row>
    <row r="184" spans="1:12" ht="16.05" customHeight="1" x14ac:dyDescent="0.2">
      <c r="A184" s="30"/>
      <c r="B184" s="30"/>
      <c r="C184" s="16" t="s">
        <v>110</v>
      </c>
      <c r="D184" s="17">
        <f t="shared" ref="D184:I184" si="175">IF((D180+D182)&lt;=0,"",D180+D182)</f>
        <v>18979.099999999999</v>
      </c>
      <c r="E184" s="17">
        <f t="shared" si="175"/>
        <v>1404.5</v>
      </c>
      <c r="F184" s="17">
        <f t="shared" si="175"/>
        <v>17.5</v>
      </c>
      <c r="G184" s="17">
        <f t="shared" si="175"/>
        <v>19</v>
      </c>
      <c r="H184" s="17" t="str">
        <f t="shared" si="175"/>
        <v/>
      </c>
      <c r="I184" s="17">
        <f t="shared" si="175"/>
        <v>124.4</v>
      </c>
      <c r="J184" s="32">
        <f>SUM(D184:I184)</f>
        <v>20544.5</v>
      </c>
      <c r="K184" s="18"/>
      <c r="L184" s="22"/>
    </row>
    <row r="185" spans="1:12" ht="16.05" customHeight="1" x14ac:dyDescent="0.2">
      <c r="A185" s="30"/>
      <c r="B185" s="35"/>
      <c r="C185" s="19" t="s">
        <v>109</v>
      </c>
      <c r="D185" s="33">
        <f t="shared" ref="D185:I185" si="176">IF((D180+D182)&lt;=0,"",D184/$J184%)</f>
        <v>92.380442454184816</v>
      </c>
      <c r="E185" s="33">
        <f t="shared" si="176"/>
        <v>6.8363795663072846</v>
      </c>
      <c r="F185" s="33">
        <f t="shared" si="176"/>
        <v>8.5180948672394077E-2</v>
      </c>
      <c r="G185" s="33">
        <f t="shared" si="176"/>
        <v>9.2482172844313565E-2</v>
      </c>
      <c r="H185" s="33" t="str">
        <f t="shared" si="176"/>
        <v/>
      </c>
      <c r="I185" s="33">
        <f t="shared" si="176"/>
        <v>0.60551485799118987</v>
      </c>
      <c r="J185" s="32">
        <f t="shared" ref="J185" si="177">IF((J180+J182)&lt;=0,"",J184/$J184%)</f>
        <v>100</v>
      </c>
      <c r="K185" s="18"/>
      <c r="L185" s="22"/>
    </row>
    <row r="186" spans="1:12" ht="16.05" customHeight="1" x14ac:dyDescent="0.2">
      <c r="A186" s="30"/>
      <c r="B186" s="30" t="s">
        <v>42</v>
      </c>
      <c r="C186" s="16" t="s">
        <v>106</v>
      </c>
      <c r="D186" s="17">
        <f>石狩5!D156+渡島・檜山5!D156+後志5!D156+空知5!D156+上川5!D156+留萌5!D156+宗谷5!D156+オホーツク5!D156+胆振5!D156+日高5!D156+十勝5!D156+釧路5!D156+根室5!D156</f>
        <v>1537.8999999999999</v>
      </c>
      <c r="E186" s="17">
        <f>石狩5!E156+渡島・檜山5!E156+後志5!E156+空知5!E156+上川5!E156+留萌5!E156+宗谷5!E156+オホーツク5!E156+胆振5!E156+日高5!E156+十勝5!E156+釧路5!E156+根室5!E156</f>
        <v>114.30000000000001</v>
      </c>
      <c r="F186" s="17">
        <f>石狩5!F156+渡島・檜山5!F156+後志5!F156+空知5!F156+上川5!F156+留萌5!F156+宗谷5!F156+オホーツク5!F156+胆振5!F156+日高5!F156+十勝5!F156+釧路5!F156+根室5!F156</f>
        <v>0.1</v>
      </c>
      <c r="G186" s="17">
        <f>石狩5!G156+渡島・檜山5!G156+後志5!G156+空知5!G156+上川5!G156+留萌5!G156+宗谷5!G156+オホーツク5!G156+胆振5!G156+日高5!G156+十勝5!G156+釧路5!G156+根室5!G156</f>
        <v>0</v>
      </c>
      <c r="H186" s="17">
        <f>石狩5!H156+渡島・檜山5!H156+後志5!H156+空知5!H156+上川5!H156+留萌5!H156+宗谷5!H156+オホーツク5!H156+胆振5!H156+日高5!H156+十勝5!H156+釧路5!H156+根室5!H156</f>
        <v>0</v>
      </c>
      <c r="I186" s="17">
        <f>石狩5!I156+渡島・檜山5!I156+後志5!I156+空知5!I156+上川5!I156+留萌5!I156+宗谷5!I156+オホーツク5!I156+胆振5!I156+日高5!I156+十勝5!I156+釧路5!I156+根室5!I156</f>
        <v>32.1</v>
      </c>
      <c r="J186" s="32">
        <f>SUM(D186:I186)</f>
        <v>1684.3999999999996</v>
      </c>
      <c r="K186" s="18"/>
      <c r="L186" s="22"/>
    </row>
    <row r="187" spans="1:12" ht="16.05" customHeight="1" x14ac:dyDescent="0.2">
      <c r="A187" s="30"/>
      <c r="B187" s="30"/>
      <c r="C187" s="19" t="s">
        <v>109</v>
      </c>
      <c r="D187" s="33">
        <f t="shared" ref="D187:I187" si="178">IF(D186&lt;=0,"",D186/$J186%)</f>
        <v>91.302540964141542</v>
      </c>
      <c r="E187" s="33">
        <f t="shared" si="178"/>
        <v>6.7857990976015214</v>
      </c>
      <c r="F187" s="33">
        <f t="shared" si="178"/>
        <v>5.9368321063880325E-3</v>
      </c>
      <c r="G187" s="33" t="str">
        <f t="shared" si="178"/>
        <v/>
      </c>
      <c r="H187" s="33" t="str">
        <f t="shared" si="178"/>
        <v/>
      </c>
      <c r="I187" s="33">
        <f t="shared" si="178"/>
        <v>1.9057231061505584</v>
      </c>
      <c r="J187" s="32">
        <f t="shared" ref="J187" si="179">IF(J186&lt;=0,"",J186/$J186%)</f>
        <v>99.999999999999986</v>
      </c>
      <c r="K187" s="18"/>
      <c r="L187" s="22"/>
    </row>
    <row r="188" spans="1:12" ht="16.05" customHeight="1" x14ac:dyDescent="0.2">
      <c r="A188" s="30"/>
      <c r="B188" s="30"/>
      <c r="C188" s="16" t="s">
        <v>108</v>
      </c>
      <c r="D188" s="17">
        <f>石狩5!D158+渡島・檜山5!D158+後志5!D158+空知5!D158+上川5!D158+留萌5!D158+宗谷5!D158+オホーツク5!D158+胆振5!D158+日高5!D158+十勝5!D158+釧路5!D158+根室5!D158</f>
        <v>1813.2</v>
      </c>
      <c r="E188" s="17">
        <f>石狩5!E158+渡島・檜山5!E158+後志5!E158+空知5!E158+上川5!E158+留萌5!E158+宗谷5!E158+オホーツク5!E158+胆振5!E158+日高5!E158+十勝5!E158+釧路5!E158+根室5!E158</f>
        <v>10.7</v>
      </c>
      <c r="F188" s="17">
        <f>石狩5!F158+渡島・檜山5!F158+後志5!F158+空知5!F158+上川5!F158+留萌5!F158+宗谷5!F158+オホーツク5!F158+胆振5!F158+日高5!F158+十勝5!F158+釧路5!F158+根室5!F158</f>
        <v>0</v>
      </c>
      <c r="G188" s="17">
        <f>石狩5!G158+渡島・檜山5!G158+後志5!G158+空知5!G158+上川5!G158+留萌5!G158+宗谷5!G158+オホーツク5!G158+胆振5!G158+日高5!G158+十勝5!G158+釧路5!G158+根室5!G158</f>
        <v>0</v>
      </c>
      <c r="H188" s="17">
        <f>石狩5!H158+渡島・檜山5!H158+後志5!H158+空知5!H158+上川5!H158+留萌5!H158+宗谷5!H158+オホーツク5!H158+胆振5!H158+日高5!H158+十勝5!H158+釧路5!H158+根室5!H158</f>
        <v>0</v>
      </c>
      <c r="I188" s="17">
        <f>石狩5!I158+渡島・檜山5!I158+後志5!I158+空知5!I158+上川5!I158+留萌5!I158+宗谷5!I158+オホーツク5!I158+胆振5!I158+日高5!I158+十勝5!I158+釧路5!I158+根室5!I158</f>
        <v>0</v>
      </c>
      <c r="J188" s="32">
        <f>SUM(D188:I188)</f>
        <v>1823.9</v>
      </c>
      <c r="K188" s="18"/>
      <c r="L188" s="22"/>
    </row>
    <row r="189" spans="1:12" ht="16.05" customHeight="1" x14ac:dyDescent="0.2">
      <c r="A189" s="30"/>
      <c r="B189" s="30"/>
      <c r="C189" s="19" t="s">
        <v>109</v>
      </c>
      <c r="D189" s="33">
        <f t="shared" ref="D189:I189" si="180">IF(D188&lt;=0,"",D188/$J188%)</f>
        <v>99.413345029881029</v>
      </c>
      <c r="E189" s="33">
        <f t="shared" si="180"/>
        <v>0.58665497011897572</v>
      </c>
      <c r="F189" s="33" t="str">
        <f t="shared" si="180"/>
        <v/>
      </c>
      <c r="G189" s="33" t="str">
        <f t="shared" si="180"/>
        <v/>
      </c>
      <c r="H189" s="33" t="str">
        <f t="shared" si="180"/>
        <v/>
      </c>
      <c r="I189" s="33" t="str">
        <f t="shared" si="180"/>
        <v/>
      </c>
      <c r="J189" s="32">
        <f t="shared" ref="J189" si="181">IF(J188&lt;=0,"",J188/$J188%)</f>
        <v>100</v>
      </c>
      <c r="K189" s="18"/>
      <c r="L189" s="22"/>
    </row>
    <row r="190" spans="1:12" ht="16.05" customHeight="1" x14ac:dyDescent="0.2">
      <c r="A190" s="30"/>
      <c r="B190" s="30"/>
      <c r="C190" s="16" t="s">
        <v>110</v>
      </c>
      <c r="D190" s="17">
        <f t="shared" ref="D190:I190" si="182">IF((D186+D188)&lt;=0,"",D186+D188)</f>
        <v>3351.1</v>
      </c>
      <c r="E190" s="17">
        <f t="shared" si="182"/>
        <v>125.00000000000001</v>
      </c>
      <c r="F190" s="17">
        <f t="shared" si="182"/>
        <v>0.1</v>
      </c>
      <c r="G190" s="17" t="str">
        <f t="shared" si="182"/>
        <v/>
      </c>
      <c r="H190" s="17" t="str">
        <f t="shared" si="182"/>
        <v/>
      </c>
      <c r="I190" s="17">
        <f t="shared" si="182"/>
        <v>32.1</v>
      </c>
      <c r="J190" s="32">
        <f>SUM(D190:I190)</f>
        <v>3508.2999999999997</v>
      </c>
      <c r="K190" s="18"/>
      <c r="L190" s="22"/>
    </row>
    <row r="191" spans="1:12" ht="16.05" customHeight="1" x14ac:dyDescent="0.2">
      <c r="A191" s="30"/>
      <c r="B191" s="35"/>
      <c r="C191" s="19" t="s">
        <v>109</v>
      </c>
      <c r="D191" s="33">
        <f t="shared" ref="D191:I191" si="183">IF((D186+D188)&lt;=0,"",D190/$J190%)</f>
        <v>95.519197332041159</v>
      </c>
      <c r="E191" s="33">
        <f t="shared" si="183"/>
        <v>3.5629792207051856</v>
      </c>
      <c r="F191" s="33">
        <f t="shared" si="183"/>
        <v>2.8503833765641481E-3</v>
      </c>
      <c r="G191" s="33" t="str">
        <f t="shared" si="183"/>
        <v/>
      </c>
      <c r="H191" s="33" t="str">
        <f t="shared" si="183"/>
        <v/>
      </c>
      <c r="I191" s="33">
        <f t="shared" si="183"/>
        <v>0.91497306387709154</v>
      </c>
      <c r="J191" s="32">
        <f t="shared" ref="J191" si="184">IF((J186+J188)&lt;=0,"",J190/$J190%)</f>
        <v>100</v>
      </c>
      <c r="K191" s="18"/>
      <c r="L191" s="22"/>
    </row>
    <row r="192" spans="1:12" ht="16.05" customHeight="1" x14ac:dyDescent="0.2">
      <c r="A192" s="30"/>
      <c r="B192" s="30" t="s">
        <v>43</v>
      </c>
      <c r="C192" s="16" t="s">
        <v>106</v>
      </c>
      <c r="D192" s="17">
        <f>石狩5!D162+渡島・檜山5!D162+後志5!D162+空知5!D162+上川5!D162+留萌5!D162+宗谷5!D162+オホーツク5!D162+胆振5!D162+日高5!D162+十勝5!D162+釧路5!D162+根室5!D162</f>
        <v>6130.1</v>
      </c>
      <c r="E192" s="17">
        <f>石狩5!E162+渡島・檜山5!E162+後志5!E162+空知5!E162+上川5!E162+留萌5!E162+宗谷5!E162+オホーツク5!E162+胆振5!E162+日高5!E162+十勝5!E162+釧路5!E162+根室5!E162</f>
        <v>479.90000000000003</v>
      </c>
      <c r="F192" s="17">
        <f>石狩5!F162+渡島・檜山5!F162+後志5!F162+空知5!F162+上川5!F162+留萌5!F162+宗谷5!F162+オホーツク5!F162+胆振5!F162+日高5!F162+十勝5!F162+釧路5!F162+根室5!F162</f>
        <v>1493.9999999999995</v>
      </c>
      <c r="G192" s="17">
        <f>石狩5!G162+渡島・檜山5!G162+後志5!G162+空知5!G162+上川5!G162+留萌5!G162+宗谷5!G162+オホーツク5!G162+胆振5!G162+日高5!G162+十勝5!G162+釧路5!G162+根室5!G162</f>
        <v>85.8</v>
      </c>
      <c r="H192" s="17">
        <f>石狩5!H162+渡島・檜山5!H162+後志5!H162+空知5!H162+上川5!H162+留萌5!H162+宗谷5!H162+オホーツク5!H162+胆振5!H162+日高5!H162+十勝5!H162+釧路5!H162+根室5!H162</f>
        <v>0.3</v>
      </c>
      <c r="I192" s="17">
        <f>石狩5!I162+渡島・檜山5!I162+後志5!I162+空知5!I162+上川5!I162+留萌5!I162+宗谷5!I162+オホーツク5!I162+胆振5!I162+日高5!I162+十勝5!I162+釧路5!I162+根室5!I162</f>
        <v>702.6</v>
      </c>
      <c r="J192" s="32">
        <f>SUM(D192:I192)</f>
        <v>8892.7000000000007</v>
      </c>
      <c r="K192" s="18"/>
      <c r="L192" s="22"/>
    </row>
    <row r="193" spans="1:12" ht="16.05" customHeight="1" x14ac:dyDescent="0.2">
      <c r="A193" s="30"/>
      <c r="B193" s="30"/>
      <c r="C193" s="19" t="s">
        <v>109</v>
      </c>
      <c r="D193" s="33">
        <f t="shared" ref="D193:I193" si="185">IF(D192&lt;=0,"",D192/$J192%)</f>
        <v>68.934069517694283</v>
      </c>
      <c r="E193" s="33">
        <f t="shared" si="185"/>
        <v>5.3965612243750494</v>
      </c>
      <c r="F193" s="33">
        <f t="shared" si="185"/>
        <v>16.800296872715816</v>
      </c>
      <c r="G193" s="33">
        <f t="shared" si="185"/>
        <v>0.96483632642504513</v>
      </c>
      <c r="H193" s="33">
        <f t="shared" si="185"/>
        <v>3.3735535888987592E-3</v>
      </c>
      <c r="I193" s="33">
        <f t="shared" si="185"/>
        <v>7.9008625052008945</v>
      </c>
      <c r="J193" s="32">
        <f t="shared" ref="J193" si="186">IF(J192&lt;=0,"",J192/$J192%)</f>
        <v>100</v>
      </c>
      <c r="K193" s="18"/>
      <c r="L193" s="22"/>
    </row>
    <row r="194" spans="1:12" ht="16.05" customHeight="1" x14ac:dyDescent="0.2">
      <c r="A194" s="30"/>
      <c r="B194" s="30"/>
      <c r="C194" s="16" t="s">
        <v>108</v>
      </c>
      <c r="D194" s="17">
        <f>石狩5!D164+渡島・檜山5!D164+後志5!D164+空知5!D164+上川5!D164+留萌5!D164+宗谷5!D164+オホーツク5!D164+胆振5!D164+日高5!D164+十勝5!D164+釧路5!D164+根室5!D164</f>
        <v>4293.8999999999996</v>
      </c>
      <c r="E194" s="17">
        <f>石狩5!E164+渡島・檜山5!E164+後志5!E164+空知5!E164+上川5!E164+留萌5!E164+宗谷5!E164+オホーツク5!E164+胆振5!E164+日高5!E164+十勝5!E164+釧路5!E164+根室5!E164</f>
        <v>0.6</v>
      </c>
      <c r="F194" s="17">
        <f>石狩5!F164+渡島・檜山5!F164+後志5!F164+空知5!F164+上川5!F164+留萌5!F164+宗谷5!F164+オホーツク5!F164+胆振5!F164+日高5!F164+十勝5!F164+釧路5!F164+根室5!F164</f>
        <v>6.9</v>
      </c>
      <c r="G194" s="17">
        <f>石狩5!G164+渡島・檜山5!G164+後志5!G164+空知5!G164+上川5!G164+留萌5!G164+宗谷5!G164+オホーツク5!G164+胆振5!G164+日高5!G164+十勝5!G164+釧路5!G164+根室5!G164</f>
        <v>0</v>
      </c>
      <c r="H194" s="17">
        <f>石狩5!H164+渡島・檜山5!H164+後志5!H164+空知5!H164+上川5!H164+留萌5!H164+宗谷5!H164+オホーツク5!H164+胆振5!H164+日高5!H164+十勝5!H164+釧路5!H164+根室5!H164</f>
        <v>1</v>
      </c>
      <c r="I194" s="17">
        <f>石狩5!I164+渡島・檜山5!I164+後志5!I164+空知5!I164+上川5!I164+留萌5!I164+宗谷5!I164+オホーツク5!I164+胆振5!I164+日高5!I164+十勝5!I164+釧路5!I164+根室5!I164</f>
        <v>7.2</v>
      </c>
      <c r="J194" s="32">
        <f>SUM(D194:I194)</f>
        <v>4309.5999999999995</v>
      </c>
      <c r="K194" s="18"/>
      <c r="L194" s="22"/>
    </row>
    <row r="195" spans="1:12" ht="16.05" customHeight="1" x14ac:dyDescent="0.2">
      <c r="A195" s="30"/>
      <c r="B195" s="30"/>
      <c r="C195" s="19" t="s">
        <v>109</v>
      </c>
      <c r="D195" s="33">
        <f t="shared" ref="D195:I195" si="187">IF(D194&lt;=0,"",D194/$J194%)</f>
        <v>99.63569704844997</v>
      </c>
      <c r="E195" s="33">
        <f t="shared" si="187"/>
        <v>1.3922405791720809E-2</v>
      </c>
      <c r="F195" s="33">
        <f t="shared" si="187"/>
        <v>0.16010766660478934</v>
      </c>
      <c r="G195" s="33" t="str">
        <f t="shared" si="187"/>
        <v/>
      </c>
      <c r="H195" s="33">
        <f t="shared" si="187"/>
        <v>2.3204009652868018E-2</v>
      </c>
      <c r="I195" s="33">
        <f t="shared" si="187"/>
        <v>0.16706886950064972</v>
      </c>
      <c r="J195" s="32">
        <f t="shared" ref="J195" si="188">IF(J194&lt;=0,"",J194/$J194%)</f>
        <v>100</v>
      </c>
      <c r="K195" s="18"/>
      <c r="L195" s="22"/>
    </row>
    <row r="196" spans="1:12" ht="16.05" customHeight="1" x14ac:dyDescent="0.2">
      <c r="A196" s="30"/>
      <c r="B196" s="30"/>
      <c r="C196" s="16" t="s">
        <v>110</v>
      </c>
      <c r="D196" s="17">
        <f t="shared" ref="D196:I196" si="189">IF((D192+D194)&lt;=0,"",D192+D194)</f>
        <v>10424</v>
      </c>
      <c r="E196" s="17">
        <f t="shared" si="189"/>
        <v>480.50000000000006</v>
      </c>
      <c r="F196" s="17">
        <f t="shared" si="189"/>
        <v>1500.8999999999996</v>
      </c>
      <c r="G196" s="17">
        <f t="shared" si="189"/>
        <v>85.8</v>
      </c>
      <c r="H196" s="17">
        <f t="shared" si="189"/>
        <v>1.3</v>
      </c>
      <c r="I196" s="17">
        <f t="shared" si="189"/>
        <v>709.80000000000007</v>
      </c>
      <c r="J196" s="32">
        <f>SUM(D196:I196)</f>
        <v>13202.299999999997</v>
      </c>
      <c r="K196" s="18"/>
      <c r="L196" s="22"/>
    </row>
    <row r="197" spans="1:12" ht="16.05" customHeight="1" x14ac:dyDescent="0.2">
      <c r="A197" s="30"/>
      <c r="B197" s="35"/>
      <c r="C197" s="19" t="s">
        <v>109</v>
      </c>
      <c r="D197" s="33">
        <f t="shared" ref="D197:I197" si="190">IF((D192+D194)&lt;=0,"",D196/$J196%)</f>
        <v>78.955939495390979</v>
      </c>
      <c r="E197" s="33">
        <f t="shared" si="190"/>
        <v>3.6395173568241912</v>
      </c>
      <c r="F197" s="33">
        <f t="shared" si="190"/>
        <v>11.36847367504147</v>
      </c>
      <c r="G197" s="33">
        <f t="shared" si="190"/>
        <v>0.64988676215507912</v>
      </c>
      <c r="H197" s="33">
        <f t="shared" si="190"/>
        <v>9.8467691235618066E-3</v>
      </c>
      <c r="I197" s="33">
        <f t="shared" si="190"/>
        <v>5.3763359414647462</v>
      </c>
      <c r="J197" s="32">
        <f t="shared" ref="J197" si="191">IF((J192+J194)&lt;=0,"",J196/$J196%)</f>
        <v>100</v>
      </c>
      <c r="K197" s="18"/>
      <c r="L197" s="22"/>
    </row>
    <row r="198" spans="1:12" ht="16.05" customHeight="1" x14ac:dyDescent="0.2">
      <c r="A198" s="30"/>
      <c r="B198" s="30" t="s">
        <v>44</v>
      </c>
      <c r="C198" s="16" t="s">
        <v>106</v>
      </c>
      <c r="D198" s="17">
        <f>石狩5!D168+渡島・檜山5!D168+後志5!D168+空知5!D168+上川5!D168+留萌5!D168+宗谷5!D168+オホーツク5!D168+胆振5!D168+日高5!D168+十勝5!D168+釧路5!D168+根室5!D168</f>
        <v>6056.6</v>
      </c>
      <c r="E198" s="17">
        <f>石狩5!E168+渡島・檜山5!E168+後志5!E168+空知5!E168+上川5!E168+留萌5!E168+宗谷5!E168+オホーツク5!E168+胆振5!E168+日高5!E168+十勝5!E168+釧路5!E168+根室5!E168</f>
        <v>159.9</v>
      </c>
      <c r="F198" s="17">
        <f>石狩5!F168+渡島・檜山5!F168+後志5!F168+空知5!F168+上川5!F168+留萌5!F168+宗谷5!F168+オホーツク5!F168+胆振5!F168+日高5!F168+十勝5!F168+釧路5!F168+根室5!F168</f>
        <v>83.2</v>
      </c>
      <c r="G198" s="17">
        <f>石狩5!G168+渡島・檜山5!G168+後志5!G168+空知5!G168+上川5!G168+留萌5!G168+宗谷5!G168+オホーツク5!G168+胆振5!G168+日高5!G168+十勝5!G168+釧路5!G168+根室5!G168</f>
        <v>0</v>
      </c>
      <c r="H198" s="17">
        <f>石狩5!H168+渡島・檜山5!H168+後志5!H168+空知5!H168+上川5!H168+留萌5!H168+宗谷5!H168+オホーツク5!H168+胆振5!H168+日高5!H168+十勝5!H168+釧路5!H168+根室5!H168</f>
        <v>0</v>
      </c>
      <c r="I198" s="17">
        <f>石狩5!I168+渡島・檜山5!I168+後志5!I168+空知5!I168+上川5!I168+留萌5!I168+宗谷5!I168+オホーツク5!I168+胆振5!I168+日高5!I168+十勝5!I168+釧路5!I168+根室5!I168</f>
        <v>117.8</v>
      </c>
      <c r="J198" s="32">
        <f>SUM(D198:I198)</f>
        <v>6417.5</v>
      </c>
      <c r="K198" s="18"/>
      <c r="L198" s="22"/>
    </row>
    <row r="199" spans="1:12" ht="16.05" customHeight="1" x14ac:dyDescent="0.2">
      <c r="A199" s="30"/>
      <c r="B199" s="30"/>
      <c r="C199" s="19" t="s">
        <v>109</v>
      </c>
      <c r="D199" s="33">
        <f t="shared" ref="D199:I199" si="192">IF(D198&lt;=0,"",D198/$J198%)</f>
        <v>94.376314764316334</v>
      </c>
      <c r="E199" s="33">
        <f t="shared" si="192"/>
        <v>2.4916244643552785</v>
      </c>
      <c r="F199" s="33">
        <f t="shared" si="192"/>
        <v>1.296455005843397</v>
      </c>
      <c r="G199" s="33" t="str">
        <f t="shared" si="192"/>
        <v/>
      </c>
      <c r="H199" s="33" t="str">
        <f t="shared" si="192"/>
        <v/>
      </c>
      <c r="I199" s="33">
        <f t="shared" si="192"/>
        <v>1.835605765485002</v>
      </c>
      <c r="J199" s="32">
        <f t="shared" ref="J199" si="193">IF(J198&lt;=0,"",J198/$J198%)</f>
        <v>100</v>
      </c>
      <c r="K199" s="18"/>
      <c r="L199" s="22"/>
    </row>
    <row r="200" spans="1:12" ht="16.05" customHeight="1" x14ac:dyDescent="0.2">
      <c r="A200" s="30"/>
      <c r="B200" s="30"/>
      <c r="C200" s="16" t="s">
        <v>108</v>
      </c>
      <c r="D200" s="17">
        <f>石狩5!D170+渡島・檜山5!D170+後志5!D170+空知5!D170+上川5!D170+留萌5!D170+宗谷5!D170+オホーツク5!D170+胆振5!D170+日高5!D170+十勝5!D170+釧路5!D170+根室5!D170</f>
        <v>2942.3</v>
      </c>
      <c r="E200" s="17">
        <f>石狩5!E170+渡島・檜山5!E170+後志5!E170+空知5!E170+上川5!E170+留萌5!E170+宗谷5!E170+オホーツク5!E170+胆振5!E170+日高5!E170+十勝5!E170+釧路5!E170+根室5!E170</f>
        <v>0</v>
      </c>
      <c r="F200" s="17">
        <f>石狩5!F170+渡島・檜山5!F170+後志5!F170+空知5!F170+上川5!F170+留萌5!F170+宗谷5!F170+オホーツク5!F170+胆振5!F170+日高5!F170+十勝5!F170+釧路5!F170+根室5!F170</f>
        <v>2</v>
      </c>
      <c r="G200" s="17">
        <f>石狩5!G170+渡島・檜山5!G170+後志5!G170+空知5!G170+上川5!G170+留萌5!G170+宗谷5!G170+オホーツク5!G170+胆振5!G170+日高5!G170+十勝5!G170+釧路5!G170+根室5!G170</f>
        <v>0</v>
      </c>
      <c r="H200" s="17">
        <f>石狩5!H170+渡島・檜山5!H170+後志5!H170+空知5!H170+上川5!H170+留萌5!H170+宗谷5!H170+オホーツク5!H170+胆振5!H170+日高5!H170+十勝5!H170+釧路5!H170+根室5!H170</f>
        <v>0</v>
      </c>
      <c r="I200" s="17">
        <f>石狩5!I170+渡島・檜山5!I170+後志5!I170+空知5!I170+上川5!I170+留萌5!I170+宗谷5!I170+オホーツク5!I170+胆振5!I170+日高5!I170+十勝5!I170+釧路5!I170+根室5!I170</f>
        <v>0</v>
      </c>
      <c r="J200" s="32">
        <f>SUM(D200:I200)</f>
        <v>2944.3</v>
      </c>
      <c r="K200" s="18"/>
      <c r="L200" s="22"/>
    </row>
    <row r="201" spans="1:12" ht="16.05" customHeight="1" x14ac:dyDescent="0.2">
      <c r="A201" s="30"/>
      <c r="B201" s="30"/>
      <c r="C201" s="19" t="s">
        <v>109</v>
      </c>
      <c r="D201" s="33">
        <f t="shared" ref="D201:I201" si="194">IF(D200&lt;=0,"",D200/$J200%)</f>
        <v>99.932072139387969</v>
      </c>
      <c r="E201" s="33" t="str">
        <f t="shared" si="194"/>
        <v/>
      </c>
      <c r="F201" s="33">
        <f t="shared" si="194"/>
        <v>6.7927860612030017E-2</v>
      </c>
      <c r="G201" s="33" t="str">
        <f t="shared" si="194"/>
        <v/>
      </c>
      <c r="H201" s="33" t="str">
        <f t="shared" si="194"/>
        <v/>
      </c>
      <c r="I201" s="33" t="str">
        <f t="shared" si="194"/>
        <v/>
      </c>
      <c r="J201" s="32">
        <f t="shared" ref="J201" si="195">IF(J200&lt;=0,"",J200/$J200%)</f>
        <v>100</v>
      </c>
      <c r="K201" s="18"/>
      <c r="L201" s="22"/>
    </row>
    <row r="202" spans="1:12" ht="16.05" customHeight="1" x14ac:dyDescent="0.2">
      <c r="A202" s="30"/>
      <c r="B202" s="30"/>
      <c r="C202" s="16" t="s">
        <v>110</v>
      </c>
      <c r="D202" s="17">
        <f t="shared" ref="D202:I202" si="196">IF((D198+D200)&lt;=0,"",D198+D200)</f>
        <v>8998.9000000000015</v>
      </c>
      <c r="E202" s="17">
        <f t="shared" si="196"/>
        <v>159.9</v>
      </c>
      <c r="F202" s="17">
        <f t="shared" si="196"/>
        <v>85.2</v>
      </c>
      <c r="G202" s="17" t="str">
        <f t="shared" si="196"/>
        <v/>
      </c>
      <c r="H202" s="17" t="str">
        <f t="shared" si="196"/>
        <v/>
      </c>
      <c r="I202" s="17">
        <f t="shared" si="196"/>
        <v>117.8</v>
      </c>
      <c r="J202" s="32">
        <f>SUM(D202:I202)</f>
        <v>9361.8000000000011</v>
      </c>
      <c r="K202" s="18"/>
      <c r="L202" s="22"/>
    </row>
    <row r="203" spans="1:12" ht="16.05" customHeight="1" x14ac:dyDescent="0.2">
      <c r="A203" s="30"/>
      <c r="B203" s="35"/>
      <c r="C203" s="19" t="s">
        <v>109</v>
      </c>
      <c r="D203" s="33">
        <f t="shared" ref="D203:I203" si="197">IF((D198+D200)&lt;=0,"",D202/$J202%)</f>
        <v>96.123608707727158</v>
      </c>
      <c r="E203" s="33">
        <f t="shared" si="197"/>
        <v>1.7080048708581681</v>
      </c>
      <c r="F203" s="33">
        <f t="shared" si="197"/>
        <v>0.91008139460360182</v>
      </c>
      <c r="G203" s="33" t="str">
        <f t="shared" si="197"/>
        <v/>
      </c>
      <c r="H203" s="33" t="str">
        <f t="shared" si="197"/>
        <v/>
      </c>
      <c r="I203" s="33">
        <f t="shared" si="197"/>
        <v>1.2583050268110831</v>
      </c>
      <c r="J203" s="32">
        <f t="shared" ref="J203" si="198">IF((J198+J200)&lt;=0,"",J202/$J202%)</f>
        <v>100</v>
      </c>
      <c r="K203" s="18"/>
      <c r="L203" s="22"/>
    </row>
    <row r="204" spans="1:12" s="2" customFormat="1" ht="16.05" customHeight="1" x14ac:dyDescent="0.2">
      <c r="A204" s="30"/>
      <c r="B204" s="30" t="s">
        <v>45</v>
      </c>
      <c r="C204" s="38" t="s">
        <v>14</v>
      </c>
      <c r="D204" s="17">
        <f>石狩5!D174+渡島・檜山5!D174+後志5!D174+空知5!D174+上川5!D174+留萌5!D174+宗谷5!D174+オホーツク5!D174+胆振5!D174+日高5!D174+十勝5!D174+釧路5!D174+根室5!D174</f>
        <v>211.5</v>
      </c>
      <c r="E204" s="17">
        <f>石狩5!E174+渡島・檜山5!E174+後志5!E174+空知5!E174+上川5!E174+留萌5!E174+宗谷5!E174+オホーツク5!E174+胆振5!E174+日高5!E174+十勝5!E174+釧路5!E174+根室5!E174</f>
        <v>40.799999999999997</v>
      </c>
      <c r="F204" s="17">
        <f>石狩5!F174+渡島・檜山5!F174+後志5!F174+空知5!F174+上川5!F174+留萌5!F174+宗谷5!F174+オホーツク5!F174+胆振5!F174+日高5!F174+十勝5!F174+釧路5!F174+根室5!F174</f>
        <v>15.200000000000001</v>
      </c>
      <c r="G204" s="17">
        <f>石狩5!G174+渡島・檜山5!G174+後志5!G174+空知5!G174+上川5!G174+留萌5!G174+宗谷5!G174+オホーツク5!G174+胆振5!G174+日高5!G174+十勝5!G174+釧路5!G174+根室5!G174</f>
        <v>13.6</v>
      </c>
      <c r="H204" s="17">
        <f>石狩5!H174+渡島・檜山5!H174+後志5!H174+空知5!H174+上川5!H174+留萌5!H174+宗谷5!H174+オホーツク5!H174+胆振5!H174+日高5!H174+十勝5!H174+釧路5!H174+根室5!H174</f>
        <v>0</v>
      </c>
      <c r="I204" s="17">
        <f>石狩5!I174+渡島・檜山5!I174+後志5!I174+空知5!I174+上川5!I174+留萌5!I174+宗谷5!I174+オホーツク5!I174+胆振5!I174+日高5!I174+十勝5!I174+釧路5!I174+根室5!I174</f>
        <v>0.6</v>
      </c>
      <c r="J204" s="26">
        <f>石狩5!J174+渡島・檜山5!J174+後志5!J174+空知5!J174+上川5!J174+留萌5!J174+宗谷5!J174+オホーツク5!J174+胆振5!J174+日高5!J174+十勝5!J174+釧路5!J174+根室5!J174</f>
        <v>281.7</v>
      </c>
      <c r="L204" s="22"/>
    </row>
    <row r="205" spans="1:12" s="2" customFormat="1" ht="16.05" customHeight="1" x14ac:dyDescent="0.2">
      <c r="A205" s="30"/>
      <c r="B205" s="30"/>
      <c r="C205" s="40" t="s">
        <v>15</v>
      </c>
      <c r="D205" s="33">
        <f t="shared" ref="D205:I205" si="199">IF(D204&lt;=0,"",D204/$J204%)</f>
        <v>75.079872204472849</v>
      </c>
      <c r="E205" s="33">
        <f t="shared" si="199"/>
        <v>14.483493077742279</v>
      </c>
      <c r="F205" s="33">
        <f t="shared" si="199"/>
        <v>5.3958111466098693</v>
      </c>
      <c r="G205" s="33">
        <f t="shared" si="199"/>
        <v>4.8278310259140937</v>
      </c>
      <c r="H205" s="33" t="str">
        <f t="shared" si="199"/>
        <v/>
      </c>
      <c r="I205" s="33">
        <f t="shared" si="199"/>
        <v>0.21299254526091588</v>
      </c>
      <c r="J205" s="39">
        <f t="shared" ref="J205" si="200">IF($J204=0,0,J204/$J204%)</f>
        <v>100</v>
      </c>
      <c r="L205" s="22"/>
    </row>
    <row r="206" spans="1:12" s="2" customFormat="1" ht="16.05" customHeight="1" x14ac:dyDescent="0.2">
      <c r="A206" s="30"/>
      <c r="B206" s="30"/>
      <c r="C206" s="38" t="s">
        <v>16</v>
      </c>
      <c r="D206" s="17">
        <f>石狩5!D176+渡島・檜山5!D176+後志5!D176+空知5!D176+上川5!D176+留萌5!D176+宗谷5!D176+オホーツク5!D176+胆振5!D176+日高5!D176+十勝5!D176+釧路5!D176+根室5!D176</f>
        <v>196.1</v>
      </c>
      <c r="E206" s="17">
        <f>石狩5!E176+渡島・檜山5!E176+後志5!E176+空知5!E176+上川5!E176+留萌5!E176+宗谷5!E176+オホーツク5!E176+胆振5!E176+日高5!E176+十勝5!E176+釧路5!E176+根室5!E176</f>
        <v>0</v>
      </c>
      <c r="F206" s="17">
        <f>石狩5!F176+渡島・檜山5!F176+後志5!F176+空知5!F176+上川5!F176+留萌5!F176+宗谷5!F176+オホーツク5!F176+胆振5!F176+日高5!F176+十勝5!F176+釧路5!F176+根室5!F176</f>
        <v>0</v>
      </c>
      <c r="G206" s="17">
        <f>石狩5!G176+渡島・檜山5!G176+後志5!G176+空知5!G176+上川5!G176+留萌5!G176+宗谷5!G176+オホーツク5!G176+胆振5!G176+日高5!G176+十勝5!G176+釧路5!G176+根室5!G176</f>
        <v>0</v>
      </c>
      <c r="H206" s="17">
        <f>石狩5!H176+渡島・檜山5!H176+後志5!H176+空知5!H176+上川5!H176+留萌5!H176+宗谷5!H176+オホーツク5!H176+胆振5!H176+日高5!H176+十勝5!H176+釧路5!H176+根室5!H176</f>
        <v>0</v>
      </c>
      <c r="I206" s="17">
        <f>石狩5!I176+渡島・檜山5!I176+後志5!I176+空知5!I176+上川5!I176+留萌5!I176+宗谷5!I176+オホーツク5!I176+胆振5!I176+日高5!I176+十勝5!I176+釧路5!I176+根室5!I176</f>
        <v>0</v>
      </c>
      <c r="J206" s="26">
        <f>石狩5!J176+渡島・檜山5!J176+後志5!J176+空知5!J176+上川5!J176+留萌5!J176+宗谷5!J176+オホーツク5!J176+胆振5!J176+日高5!J176+十勝5!J176+釧路5!J176+根室5!J176</f>
        <v>196.1</v>
      </c>
      <c r="L206" s="22"/>
    </row>
    <row r="207" spans="1:12" s="2" customFormat="1" ht="16.05" customHeight="1" x14ac:dyDescent="0.2">
      <c r="A207" s="30"/>
      <c r="B207" s="30"/>
      <c r="C207" s="40" t="s">
        <v>15</v>
      </c>
      <c r="D207" s="33">
        <f t="shared" ref="D207:I207" si="201">IF(D206&lt;=0,"",D206/$J206%)</f>
        <v>100</v>
      </c>
      <c r="E207" s="33" t="str">
        <f t="shared" si="201"/>
        <v/>
      </c>
      <c r="F207" s="33" t="str">
        <f t="shared" si="201"/>
        <v/>
      </c>
      <c r="G207" s="33" t="str">
        <f t="shared" si="201"/>
        <v/>
      </c>
      <c r="H207" s="33" t="str">
        <f t="shared" si="201"/>
        <v/>
      </c>
      <c r="I207" s="33" t="str">
        <f t="shared" si="201"/>
        <v/>
      </c>
      <c r="J207" s="39">
        <f t="shared" ref="J207" si="202">IF($J206=0,0,J206/$J206%)</f>
        <v>100</v>
      </c>
      <c r="L207" s="22"/>
    </row>
    <row r="208" spans="1:12" s="2" customFormat="1" ht="16.05" customHeight="1" x14ac:dyDescent="0.2">
      <c r="A208" s="30"/>
      <c r="B208" s="30"/>
      <c r="C208" s="38" t="s">
        <v>17</v>
      </c>
      <c r="D208" s="17">
        <f t="shared" ref="D208:J208" si="203">IF((D204+D206)&lt;=0,"",D204+D206)</f>
        <v>407.6</v>
      </c>
      <c r="E208" s="17">
        <f t="shared" si="203"/>
        <v>40.799999999999997</v>
      </c>
      <c r="F208" s="17">
        <f t="shared" si="203"/>
        <v>15.200000000000001</v>
      </c>
      <c r="G208" s="17">
        <f t="shared" si="203"/>
        <v>13.6</v>
      </c>
      <c r="H208" s="17" t="str">
        <f t="shared" si="203"/>
        <v/>
      </c>
      <c r="I208" s="17">
        <f t="shared" si="203"/>
        <v>0.6</v>
      </c>
      <c r="J208" s="26">
        <f t="shared" si="203"/>
        <v>477.79999999999995</v>
      </c>
      <c r="L208" s="22"/>
    </row>
    <row r="209" spans="1:12" s="2" customFormat="1" ht="16.05" customHeight="1" x14ac:dyDescent="0.2">
      <c r="A209" s="30"/>
      <c r="B209" s="35"/>
      <c r="C209" s="40" t="s">
        <v>15</v>
      </c>
      <c r="D209" s="33">
        <f t="shared" ref="D209:I209" si="204">IF((D204+D206)&lt;=0,"",D208/$J208%)</f>
        <v>85.307660108832167</v>
      </c>
      <c r="E209" s="33">
        <f t="shared" si="204"/>
        <v>8.5391377145249052</v>
      </c>
      <c r="F209" s="33">
        <f t="shared" si="204"/>
        <v>3.1812473838426123</v>
      </c>
      <c r="G209" s="33">
        <f t="shared" si="204"/>
        <v>2.8463792381749689</v>
      </c>
      <c r="H209" s="33" t="str">
        <f t="shared" si="204"/>
        <v/>
      </c>
      <c r="I209" s="33">
        <f t="shared" si="204"/>
        <v>0.12557555462536626</v>
      </c>
      <c r="J209" s="39">
        <f t="shared" ref="J209" si="205">IF($J208=0,0,J208/$J208%)</f>
        <v>100</v>
      </c>
      <c r="L209" s="22"/>
    </row>
    <row r="210" spans="1:12" s="2" customFormat="1" ht="16.05" customHeight="1" x14ac:dyDescent="0.2">
      <c r="A210" s="30"/>
      <c r="B210" s="30" t="s">
        <v>46</v>
      </c>
      <c r="C210" s="38" t="s">
        <v>14</v>
      </c>
      <c r="D210" s="17">
        <f>石狩5!D180+渡島・檜山5!D180+後志5!D180+空知5!D180+上川5!D180+留萌5!D180+宗谷5!D180+オホーツク5!D180+胆振5!D180+日高5!D180+十勝5!D180+釧路5!D180+根室5!D180</f>
        <v>611.90000000000009</v>
      </c>
      <c r="E210" s="17">
        <f>石狩5!E180+渡島・檜山5!E180+後志5!E180+空知5!E180+上川5!E180+留萌5!E180+宗谷5!E180+オホーツク5!E180+胆振5!E180+日高5!E180+十勝5!E180+釧路5!E180+根室5!E180</f>
        <v>65.5</v>
      </c>
      <c r="F210" s="17">
        <f>石狩5!F180+渡島・檜山5!F180+後志5!F180+空知5!F180+上川5!F180+留萌5!F180+宗谷5!F180+オホーツク5!F180+胆振5!F180+日高5!F180+十勝5!F180+釧路5!F180+根室5!F180</f>
        <v>0</v>
      </c>
      <c r="G210" s="17">
        <f>石狩5!G180+渡島・檜山5!G180+後志5!G180+空知5!G180+上川5!G180+留萌5!G180+宗谷5!G180+オホーツク5!G180+胆振5!G180+日高5!G180+十勝5!G180+釧路5!G180+根室5!G180</f>
        <v>0</v>
      </c>
      <c r="H210" s="17">
        <f>石狩5!H180+渡島・檜山5!H180+後志5!H180+空知5!H180+上川5!H180+留萌5!H180+宗谷5!H180+オホーツク5!H180+胆振5!H180+日高5!H180+十勝5!H180+釧路5!H180+根室5!H180</f>
        <v>0</v>
      </c>
      <c r="I210" s="17">
        <f>石狩5!I180+渡島・檜山5!I180+後志5!I180+空知5!I180+上川5!I180+留萌5!I180+宗谷5!I180+オホーツク5!I180+胆振5!I180+日高5!I180+十勝5!I180+釧路5!I180+根室5!I180</f>
        <v>1.1000000000000001</v>
      </c>
      <c r="J210" s="39">
        <f t="shared" ref="J210:J221" si="206">SUM(D210:I210)</f>
        <v>678.50000000000011</v>
      </c>
      <c r="L210" s="22"/>
    </row>
    <row r="211" spans="1:12" s="2" customFormat="1" ht="16.05" customHeight="1" x14ac:dyDescent="0.2">
      <c r="A211" s="30"/>
      <c r="B211" s="30"/>
      <c r="C211" s="40" t="s">
        <v>15</v>
      </c>
      <c r="D211" s="33">
        <f t="shared" ref="D211:I211" si="207">IF(D210&lt;=0,"",D210/$J210%)</f>
        <v>90.18422991893884</v>
      </c>
      <c r="E211" s="33">
        <f t="shared" si="207"/>
        <v>9.6536477523949866</v>
      </c>
      <c r="F211" s="33" t="str">
        <f t="shared" si="207"/>
        <v/>
      </c>
      <c r="G211" s="33" t="str">
        <f t="shared" si="207"/>
        <v/>
      </c>
      <c r="H211" s="33" t="str">
        <f t="shared" si="207"/>
        <v/>
      </c>
      <c r="I211" s="33">
        <f t="shared" si="207"/>
        <v>0.16212232866617537</v>
      </c>
      <c r="J211" s="39">
        <f t="shared" si="206"/>
        <v>100</v>
      </c>
      <c r="L211" s="22"/>
    </row>
    <row r="212" spans="1:12" s="2" customFormat="1" ht="16.05" customHeight="1" x14ac:dyDescent="0.2">
      <c r="A212" s="30"/>
      <c r="B212" s="30"/>
      <c r="C212" s="38" t="s">
        <v>16</v>
      </c>
      <c r="D212" s="17">
        <f>石狩5!D182+渡島・檜山5!D182+後志5!D182+空知5!D182+上川5!D182+留萌5!D182+宗谷5!D182+オホーツク5!D182+胆振5!D182+日高5!D182+十勝5!D182+釧路5!D182+根室5!D182</f>
        <v>1.1000000000000001</v>
      </c>
      <c r="E212" s="17">
        <f>石狩5!E182+渡島・檜山5!E182+後志5!E182+空知5!E182+上川5!E182+留萌5!E182+宗谷5!E182+オホーツク5!E182+胆振5!E182+日高5!E182+十勝5!E182+釧路5!E182+根室5!E182</f>
        <v>121</v>
      </c>
      <c r="F212" s="17">
        <f>石狩5!F182+渡島・檜山5!F182+後志5!F182+空知5!F182+上川5!F182+留萌5!F182+宗谷5!F182+オホーツク5!F182+胆振5!F182+日高5!F182+十勝5!F182+釧路5!F182+根室5!F182</f>
        <v>0</v>
      </c>
      <c r="G212" s="17">
        <f>石狩5!G182+渡島・檜山5!G182+後志5!G182+空知5!G182+上川5!G182+留萌5!G182+宗谷5!G182+オホーツク5!G182+胆振5!G182+日高5!G182+十勝5!G182+釧路5!G182+根室5!G182</f>
        <v>203.7</v>
      </c>
      <c r="H212" s="17">
        <f>石狩5!H182+渡島・檜山5!H182+後志5!H182+空知5!H182+上川5!H182+留萌5!H182+宗谷5!H182+オホーツク5!H182+胆振5!H182+日高5!H182+十勝5!H182+釧路5!H182+根室5!H182</f>
        <v>0</v>
      </c>
      <c r="I212" s="17">
        <f>石狩5!I182+渡島・檜山5!I182+後志5!I182+空知5!I182+上川5!I182+留萌5!I182+宗谷5!I182+オホーツク5!I182+胆振5!I182+日高5!I182+十勝5!I182+釧路5!I182+根室5!I182</f>
        <v>0</v>
      </c>
      <c r="J212" s="39">
        <f t="shared" si="206"/>
        <v>325.79999999999995</v>
      </c>
      <c r="L212" s="22"/>
    </row>
    <row r="213" spans="1:12" s="2" customFormat="1" ht="16.05" customHeight="1" x14ac:dyDescent="0.2">
      <c r="A213" s="30"/>
      <c r="B213" s="30"/>
      <c r="C213" s="40" t="s">
        <v>15</v>
      </c>
      <c r="D213" s="33">
        <f t="shared" ref="D213:I213" si="208">IF(D212&lt;=0,"",D212/$J212%)</f>
        <v>0.33763044812768578</v>
      </c>
      <c r="E213" s="33">
        <f t="shared" si="208"/>
        <v>37.139349294045431</v>
      </c>
      <c r="F213" s="33" t="str">
        <f t="shared" si="208"/>
        <v/>
      </c>
      <c r="G213" s="33">
        <f t="shared" si="208"/>
        <v>62.523020257826893</v>
      </c>
      <c r="H213" s="33" t="str">
        <f t="shared" si="208"/>
        <v/>
      </c>
      <c r="I213" s="33" t="str">
        <f t="shared" si="208"/>
        <v/>
      </c>
      <c r="J213" s="39">
        <f t="shared" si="206"/>
        <v>100</v>
      </c>
      <c r="L213" s="22"/>
    </row>
    <row r="214" spans="1:12" s="2" customFormat="1" ht="16.05" customHeight="1" x14ac:dyDescent="0.2">
      <c r="A214" s="30"/>
      <c r="B214" s="30"/>
      <c r="C214" s="38" t="s">
        <v>17</v>
      </c>
      <c r="D214" s="17">
        <f t="shared" ref="D214:I214" si="209">IF((D210+D212)&lt;=0,"",D210+D212)</f>
        <v>613.00000000000011</v>
      </c>
      <c r="E214" s="17">
        <f t="shared" si="209"/>
        <v>186.5</v>
      </c>
      <c r="F214" s="17" t="str">
        <f t="shared" si="209"/>
        <v/>
      </c>
      <c r="G214" s="17">
        <f t="shared" si="209"/>
        <v>203.7</v>
      </c>
      <c r="H214" s="17" t="str">
        <f t="shared" si="209"/>
        <v/>
      </c>
      <c r="I214" s="17">
        <f t="shared" si="209"/>
        <v>1.1000000000000001</v>
      </c>
      <c r="J214" s="39">
        <f t="shared" si="206"/>
        <v>1004.3000000000001</v>
      </c>
      <c r="L214" s="22"/>
    </row>
    <row r="215" spans="1:12" s="2" customFormat="1" ht="16.05" customHeight="1" x14ac:dyDescent="0.2">
      <c r="A215" s="30"/>
      <c r="B215" s="35"/>
      <c r="C215" s="40" t="s">
        <v>15</v>
      </c>
      <c r="D215" s="33">
        <f t="shared" ref="D215:I215" si="210">IF((D210+D212)&lt;=0,"",D214/$J214%)</f>
        <v>61.037538584088423</v>
      </c>
      <c r="E215" s="33">
        <f t="shared" si="210"/>
        <v>18.570148362043213</v>
      </c>
      <c r="F215" s="33" t="str">
        <f t="shared" si="210"/>
        <v/>
      </c>
      <c r="G215" s="33">
        <f t="shared" si="210"/>
        <v>20.282784028676687</v>
      </c>
      <c r="H215" s="33" t="str">
        <f t="shared" si="210"/>
        <v/>
      </c>
      <c r="I215" s="33">
        <f t="shared" si="210"/>
        <v>0.10952902519167579</v>
      </c>
      <c r="J215" s="39">
        <f t="shared" si="206"/>
        <v>100</v>
      </c>
      <c r="L215" s="22"/>
    </row>
    <row r="216" spans="1:12" s="2" customFormat="1" ht="16.05" customHeight="1" x14ac:dyDescent="0.2">
      <c r="A216" s="30"/>
      <c r="B216" s="30" t="s">
        <v>47</v>
      </c>
      <c r="C216" s="38" t="s">
        <v>14</v>
      </c>
      <c r="D216" s="17">
        <f>石狩5!D186+渡島・檜山5!D186+後志5!D186+空知5!D186+上川5!D186+留萌5!D186+宗谷5!D186+オホーツク5!D186+胆振5!D186+日高5!D186+十勝5!D186+釧路5!D186+根室5!D186</f>
        <v>1497</v>
      </c>
      <c r="E216" s="17">
        <f>石狩5!E186+渡島・檜山5!E186+後志5!E186+空知5!E186+上川5!E186+留萌5!E186+宗谷5!E186+オホーツク5!E186+胆振5!E186+日高5!E186+十勝5!E186+釧路5!E186+根室5!E186</f>
        <v>0</v>
      </c>
      <c r="F216" s="17">
        <f>石狩5!F186+渡島・檜山5!F186+後志5!F186+空知5!F186+上川5!F186+留萌5!F186+宗谷5!F186+オホーツク5!F186+胆振5!F186+日高5!F186+十勝5!F186+釧路5!F186+根室5!F186</f>
        <v>0</v>
      </c>
      <c r="G216" s="17">
        <f>石狩5!G186+渡島・檜山5!G186+後志5!G186+空知5!G186+上川5!G186+留萌5!G186+宗谷5!G186+オホーツク5!G186+胆振5!G186+日高5!G186+十勝5!G186+釧路5!G186+根室5!G186</f>
        <v>11.8</v>
      </c>
      <c r="H216" s="17">
        <f>石狩5!H186+渡島・檜山5!H186+後志5!H186+空知5!H186+上川5!H186+留萌5!H186+宗谷5!H186+オホーツク5!H186+胆振5!H186+日高5!H186+十勝5!H186+釧路5!H186+根室5!H186</f>
        <v>0</v>
      </c>
      <c r="I216" s="17">
        <f>石狩5!I186+渡島・檜山5!I186+後志5!I186+空知5!I186+上川5!I186+留萌5!I186+宗谷5!I186+オホーツク5!I186+胆振5!I186+日高5!I186+十勝5!I186+釧路5!I186+根室5!I186</f>
        <v>7.2</v>
      </c>
      <c r="J216" s="39">
        <f t="shared" si="206"/>
        <v>1516</v>
      </c>
      <c r="L216" s="22"/>
    </row>
    <row r="217" spans="1:12" s="2" customFormat="1" ht="16.05" customHeight="1" x14ac:dyDescent="0.2">
      <c r="A217" s="30"/>
      <c r="B217" s="30"/>
      <c r="C217" s="40" t="s">
        <v>15</v>
      </c>
      <c r="D217" s="33">
        <f t="shared" ref="D217:I217" si="211">IF(D216&lt;=0,"",D216/$J216%)</f>
        <v>98.746701846965692</v>
      </c>
      <c r="E217" s="33" t="str">
        <f t="shared" si="211"/>
        <v/>
      </c>
      <c r="F217" s="33" t="str">
        <f t="shared" si="211"/>
        <v/>
      </c>
      <c r="G217" s="33">
        <f t="shared" si="211"/>
        <v>0.7783641160949869</v>
      </c>
      <c r="H217" s="33" t="str">
        <f t="shared" si="211"/>
        <v/>
      </c>
      <c r="I217" s="33">
        <f t="shared" si="211"/>
        <v>0.47493403693931396</v>
      </c>
      <c r="J217" s="39">
        <f t="shared" si="206"/>
        <v>100</v>
      </c>
      <c r="L217" s="22"/>
    </row>
    <row r="218" spans="1:12" s="2" customFormat="1" ht="16.05" customHeight="1" x14ac:dyDescent="0.2">
      <c r="A218" s="30"/>
      <c r="B218" s="30"/>
      <c r="C218" s="38" t="s">
        <v>16</v>
      </c>
      <c r="D218" s="17">
        <f>石狩5!D188+渡島・檜山5!D188+後志5!D188+空知5!D188+上川5!D188+留萌5!D188+宗谷5!D188+オホーツク5!D188+胆振5!D188+日高5!D188+十勝5!D188+釧路5!D188+根室5!D188</f>
        <v>539.4</v>
      </c>
      <c r="E218" s="17">
        <f>石狩5!E188+渡島・檜山5!E188+後志5!E188+空知5!E188+上川5!E188+留萌5!E188+宗谷5!E188+オホーツク5!E188+胆振5!E188+日高5!E188+十勝5!E188+釧路5!E188+根室5!E188</f>
        <v>0.9</v>
      </c>
      <c r="F218" s="17">
        <f>石狩5!F188+渡島・檜山5!F188+後志5!F188+空知5!F188+上川5!F188+留萌5!F188+宗谷5!F188+オホーツク5!F188+胆振5!F188+日高5!F188+十勝5!F188+釧路5!F188+根室5!F188</f>
        <v>0</v>
      </c>
      <c r="G218" s="17">
        <f>石狩5!G188+渡島・檜山5!G188+後志5!G188+空知5!G188+上川5!G188+留萌5!G188+宗谷5!G188+オホーツク5!G188+胆振5!G188+日高5!G188+十勝5!G188+釧路5!G188+根室5!G188</f>
        <v>0</v>
      </c>
      <c r="H218" s="17">
        <f>石狩5!H188+渡島・檜山5!H188+後志5!H188+空知5!H188+上川5!H188+留萌5!H188+宗谷5!H188+オホーツク5!H188+胆振5!H188+日高5!H188+十勝5!H188+釧路5!H188+根室5!H188</f>
        <v>7.1</v>
      </c>
      <c r="I218" s="17">
        <f>石狩5!I188+渡島・檜山5!I188+後志5!I188+空知5!I188+上川5!I188+留萌5!I188+宗谷5!I188+オホーツク5!I188+胆振5!I188+日高5!I188+十勝5!I188+釧路5!I188+根室5!I188</f>
        <v>0</v>
      </c>
      <c r="J218" s="39">
        <f t="shared" si="206"/>
        <v>547.4</v>
      </c>
      <c r="L218" s="22"/>
    </row>
    <row r="219" spans="1:12" s="2" customFormat="1" ht="16.05" customHeight="1" x14ac:dyDescent="0.2">
      <c r="A219" s="30"/>
      <c r="B219" s="30"/>
      <c r="C219" s="40" t="s">
        <v>15</v>
      </c>
      <c r="D219" s="33">
        <f t="shared" ref="D219:I219" si="212">IF(D218&lt;=0,"",D218/$J218%)</f>
        <v>98.53854585312385</v>
      </c>
      <c r="E219" s="33">
        <f t="shared" si="212"/>
        <v>0.16441359152356594</v>
      </c>
      <c r="F219" s="33" t="str">
        <f t="shared" si="212"/>
        <v/>
      </c>
      <c r="G219" s="33" t="str">
        <f t="shared" si="212"/>
        <v/>
      </c>
      <c r="H219" s="33">
        <f t="shared" si="212"/>
        <v>1.2970405553525757</v>
      </c>
      <c r="I219" s="33" t="str">
        <f t="shared" si="212"/>
        <v/>
      </c>
      <c r="J219" s="39">
        <f t="shared" si="206"/>
        <v>100</v>
      </c>
      <c r="L219" s="22"/>
    </row>
    <row r="220" spans="1:12" s="2" customFormat="1" ht="16.05" customHeight="1" x14ac:dyDescent="0.2">
      <c r="A220" s="30"/>
      <c r="B220" s="30"/>
      <c r="C220" s="38" t="s">
        <v>17</v>
      </c>
      <c r="D220" s="17">
        <f t="shared" ref="D220:I220" si="213">IF((D216+D218)&lt;=0,"",D216+D218)</f>
        <v>2036.4</v>
      </c>
      <c r="E220" s="17">
        <f t="shared" si="213"/>
        <v>0.9</v>
      </c>
      <c r="F220" s="17" t="str">
        <f t="shared" si="213"/>
        <v/>
      </c>
      <c r="G220" s="17">
        <f t="shared" si="213"/>
        <v>11.8</v>
      </c>
      <c r="H220" s="17">
        <f t="shared" si="213"/>
        <v>7.1</v>
      </c>
      <c r="I220" s="17">
        <f t="shared" si="213"/>
        <v>7.2</v>
      </c>
      <c r="J220" s="39">
        <f t="shared" si="206"/>
        <v>2063.4</v>
      </c>
      <c r="L220" s="22"/>
    </row>
    <row r="221" spans="1:12" s="2" customFormat="1" ht="16.05" customHeight="1" x14ac:dyDescent="0.2">
      <c r="A221" s="30"/>
      <c r="B221" s="35"/>
      <c r="C221" s="40" t="s">
        <v>15</v>
      </c>
      <c r="D221" s="33">
        <f t="shared" ref="D221:I221" si="214">IF((D216+D218)&lt;=0,"",D220/$J220%)</f>
        <v>98.691480081419016</v>
      </c>
      <c r="E221" s="33">
        <f t="shared" si="214"/>
        <v>4.3617330619366096E-2</v>
      </c>
      <c r="F221" s="33" t="str">
        <f t="shared" si="214"/>
        <v/>
      </c>
      <c r="G221" s="33">
        <f t="shared" si="214"/>
        <v>0.57187166812057766</v>
      </c>
      <c r="H221" s="33">
        <f t="shared" si="214"/>
        <v>0.34409227488611027</v>
      </c>
      <c r="I221" s="33">
        <f t="shared" si="214"/>
        <v>0.34893864495492877</v>
      </c>
      <c r="J221" s="39">
        <f t="shared" si="206"/>
        <v>100</v>
      </c>
      <c r="L221" s="22"/>
    </row>
    <row r="222" spans="1:12" s="2" customFormat="1" ht="16.05" customHeight="1" x14ac:dyDescent="0.2">
      <c r="A222" s="30"/>
      <c r="B222" s="30" t="s">
        <v>48</v>
      </c>
      <c r="C222" s="38" t="s">
        <v>14</v>
      </c>
      <c r="D222" s="17">
        <f>石狩5!D192+渡島・檜山5!D192+後志5!D192+空知5!D192+上川5!D192+留萌5!D192+宗谷5!D192+オホーツク5!D192+胆振5!D192+日高5!D192+十勝5!D192+釧路5!D192+根室5!D192</f>
        <v>55.8</v>
      </c>
      <c r="E222" s="17">
        <f>石狩5!E192+渡島・檜山5!E192+後志5!E192+空知5!E192+上川5!E192+留萌5!E192+宗谷5!E192+オホーツク5!E192+胆振5!E192+日高5!E192+十勝5!E192+釧路5!E192+根室5!E192</f>
        <v>454.1</v>
      </c>
      <c r="F222" s="17">
        <f>石狩5!F192+渡島・檜山5!F192+後志5!F192+空知5!F192+上川5!F192+留萌5!F192+宗谷5!F192+オホーツク5!F192+胆振5!F192+日高5!F192+十勝5!F192+釧路5!F192+根室5!F192</f>
        <v>8.1999999999999993</v>
      </c>
      <c r="G222" s="17">
        <f>石狩5!G192+渡島・檜山5!G192+後志5!G192+空知5!G192+上川5!G192+留萌5!G192+宗谷5!G192+オホーツク5!G192+胆振5!G192+日高5!G192+十勝5!G192+釧路5!G192+根室5!G192</f>
        <v>20.7</v>
      </c>
      <c r="H222" s="17">
        <f>石狩5!H192+渡島・檜山5!H192+後志5!H192+空知5!H192+上川5!H192+留萌5!H192+宗谷5!H192+オホーツク5!H192+胆振5!H192+日高5!H192+十勝5!H192+釧路5!H192+根室5!H192</f>
        <v>1.6</v>
      </c>
      <c r="I222" s="17">
        <f>石狩5!I192+渡島・檜山5!I192+後志5!I192+空知5!I192+上川5!I192+留萌5!I192+宗谷5!I192+オホーツク5!I192+胆振5!I192+日高5!I192+十勝5!I192+釧路5!I192+根室5!I192</f>
        <v>79.2</v>
      </c>
      <c r="J222" s="26">
        <f>石狩5!J192+渡島・檜山5!J192+後志5!J192+空知5!J192+上川5!J192+留萌5!J192+宗谷5!J192+オホーツク5!J192+胆振5!J192+日高5!J192+十勝5!J192+釧路5!J192+根室5!J192</f>
        <v>619.60000000000014</v>
      </c>
      <c r="L222" s="22"/>
    </row>
    <row r="223" spans="1:12" s="2" customFormat="1" ht="16.05" customHeight="1" x14ac:dyDescent="0.2">
      <c r="A223" s="30"/>
      <c r="B223" s="30"/>
      <c r="C223" s="40" t="s">
        <v>15</v>
      </c>
      <c r="D223" s="33">
        <f t="shared" ref="D223:I223" si="215">IF(D222&lt;=0,"",D222/$J222%)</f>
        <v>9.0058102001291136</v>
      </c>
      <c r="E223" s="33">
        <f t="shared" si="215"/>
        <v>73.289218850871521</v>
      </c>
      <c r="F223" s="33">
        <f t="shared" si="215"/>
        <v>1.3234344738540991</v>
      </c>
      <c r="G223" s="33">
        <f t="shared" si="215"/>
        <v>3.340865074241445</v>
      </c>
      <c r="H223" s="33">
        <f t="shared" si="215"/>
        <v>0.25823111684958033</v>
      </c>
      <c r="I223" s="33">
        <f t="shared" si="215"/>
        <v>12.782440284054227</v>
      </c>
      <c r="J223" s="39">
        <f t="shared" ref="J223" si="216">IF($J222=0,0,J222/$J222%)</f>
        <v>100</v>
      </c>
      <c r="L223" s="22"/>
    </row>
    <row r="224" spans="1:12" s="2" customFormat="1" ht="16.05" customHeight="1" x14ac:dyDescent="0.2">
      <c r="A224" s="30"/>
      <c r="B224" s="30"/>
      <c r="C224" s="38" t="s">
        <v>16</v>
      </c>
      <c r="D224" s="17">
        <f>石狩5!D194+渡島・檜山5!D194+後志5!D194+空知5!D194+上川5!D194+留萌5!D194+宗谷5!D194+オホーツク5!D194+胆振5!D194+日高5!D194+十勝5!D194+釧路5!D194+根室5!D194</f>
        <v>19.7</v>
      </c>
      <c r="E224" s="17">
        <f>石狩5!E194+渡島・檜山5!E194+後志5!E194+空知5!E194+上川5!E194+留萌5!E194+宗谷5!E194+オホーツク5!E194+胆振5!E194+日高5!E194+十勝5!E194+釧路5!E194+根室5!E194</f>
        <v>2370.1</v>
      </c>
      <c r="F224" s="17">
        <f>石狩5!F194+渡島・檜山5!F194+後志5!F194+空知5!F194+上川5!F194+留萌5!F194+宗谷5!F194+オホーツク5!F194+胆振5!F194+日高5!F194+十勝5!F194+釧路5!F194+根室5!F194</f>
        <v>18.2</v>
      </c>
      <c r="G224" s="17">
        <f>石狩5!G194+渡島・檜山5!G194+後志5!G194+空知5!G194+上川5!G194+留萌5!G194+宗谷5!G194+オホーツク5!G194+胆振5!G194+日高5!G194+十勝5!G194+釧路5!G194+根室5!G194</f>
        <v>22.1</v>
      </c>
      <c r="H224" s="17">
        <f>石狩5!H194+渡島・檜山5!H194+後志5!H194+空知5!H194+上川5!H194+留萌5!H194+宗谷5!H194+オホーツク5!H194+胆振5!H194+日高5!H194+十勝5!H194+釧路5!H194+根室5!H194</f>
        <v>0</v>
      </c>
      <c r="I224" s="17">
        <f>石狩5!I194+渡島・檜山5!I194+後志5!I194+空知5!I194+上川5!I194+留萌5!I194+宗谷5!I194+オホーツク5!I194+胆振5!I194+日高5!I194+十勝5!I194+釧路5!I194+根室5!I194</f>
        <v>4.8</v>
      </c>
      <c r="J224" s="26">
        <f>石狩5!J194+渡島・檜山5!J194+後志5!J194+空知5!J194+上川5!J194+留萌5!J194+宗谷5!J194+オホーツク5!J194+胆振5!J194+日高5!J194+十勝5!J194+釧路5!J194+根室5!J194</f>
        <v>2434.8999999999996</v>
      </c>
      <c r="L224" s="22"/>
    </row>
    <row r="225" spans="1:12" s="2" customFormat="1" ht="16.05" customHeight="1" x14ac:dyDescent="0.2">
      <c r="A225" s="30"/>
      <c r="B225" s="30"/>
      <c r="C225" s="40" t="s">
        <v>15</v>
      </c>
      <c r="D225" s="33">
        <f t="shared" ref="D225:I225" si="217">IF(D224&lt;=0,"",D224/$J224%)</f>
        <v>0.8090681342149576</v>
      </c>
      <c r="E225" s="33">
        <f t="shared" si="217"/>
        <v>97.338699741262488</v>
      </c>
      <c r="F225" s="33">
        <f t="shared" si="217"/>
        <v>0.7474639615589963</v>
      </c>
      <c r="G225" s="33">
        <f t="shared" si="217"/>
        <v>0.90763481046449568</v>
      </c>
      <c r="H225" s="33" t="str">
        <f t="shared" si="217"/>
        <v/>
      </c>
      <c r="I225" s="33">
        <f t="shared" si="217"/>
        <v>0.19713335249907596</v>
      </c>
      <c r="J225" s="39">
        <f t="shared" ref="J225" si="218">IF($J224=0,0,J224/$J224%)</f>
        <v>100</v>
      </c>
      <c r="L225" s="22"/>
    </row>
    <row r="226" spans="1:12" s="2" customFormat="1" ht="16.05" customHeight="1" x14ac:dyDescent="0.2">
      <c r="A226" s="30"/>
      <c r="B226" s="30"/>
      <c r="C226" s="38" t="s">
        <v>17</v>
      </c>
      <c r="D226" s="17">
        <f t="shared" ref="D226:J226" si="219">IF((D222+D224)&lt;=0,"",D222+D224)</f>
        <v>75.5</v>
      </c>
      <c r="E226" s="17">
        <f t="shared" si="219"/>
        <v>2824.2</v>
      </c>
      <c r="F226" s="17">
        <f t="shared" si="219"/>
        <v>26.4</v>
      </c>
      <c r="G226" s="17">
        <f t="shared" si="219"/>
        <v>42.8</v>
      </c>
      <c r="H226" s="17">
        <f t="shared" si="219"/>
        <v>1.6</v>
      </c>
      <c r="I226" s="17">
        <f t="shared" si="219"/>
        <v>84</v>
      </c>
      <c r="J226" s="26">
        <f t="shared" si="219"/>
        <v>3054.5</v>
      </c>
      <c r="L226" s="22"/>
    </row>
    <row r="227" spans="1:12" s="2" customFormat="1" ht="16.05" customHeight="1" x14ac:dyDescent="0.2">
      <c r="A227" s="30"/>
      <c r="B227" s="35"/>
      <c r="C227" s="40" t="s">
        <v>15</v>
      </c>
      <c r="D227" s="33">
        <f t="shared" ref="D227:I227" si="220">IF((D222+D224)&lt;=0,"",D226/$J226%)</f>
        <v>2.4717629726632837</v>
      </c>
      <c r="E227" s="33">
        <f t="shared" si="220"/>
        <v>92.460304468816489</v>
      </c>
      <c r="F227" s="33">
        <f t="shared" si="220"/>
        <v>0.8642985758716647</v>
      </c>
      <c r="G227" s="33">
        <f t="shared" si="220"/>
        <v>1.4012113275495168</v>
      </c>
      <c r="H227" s="33">
        <f t="shared" si="220"/>
        <v>5.2381731871009987E-2</v>
      </c>
      <c r="I227" s="33">
        <f t="shared" si="220"/>
        <v>2.7500409232280241</v>
      </c>
      <c r="J227" s="39">
        <f t="shared" ref="J227" si="221">IF($J226=0,0,J226/$J226%)</f>
        <v>100</v>
      </c>
      <c r="L227" s="22"/>
    </row>
    <row r="228" spans="1:12" s="2" customFormat="1" ht="16.05" customHeight="1" x14ac:dyDescent="0.2">
      <c r="A228" s="30"/>
      <c r="B228" s="30" t="s">
        <v>49</v>
      </c>
      <c r="C228" s="38" t="s">
        <v>14</v>
      </c>
      <c r="D228" s="17">
        <f>石狩5!D198+渡島・檜山5!D198+後志5!D198+空知5!D198+上川5!D198+留萌5!D198+宗谷5!D198+オホーツク5!D198+胆振5!D198+日高5!D198+十勝5!D198+釧路5!D198+根室5!D198</f>
        <v>128.9</v>
      </c>
      <c r="E228" s="17">
        <f>石狩5!E198+渡島・檜山5!E198+後志5!E198+空知5!E198+上川5!E198+留萌5!E198+宗谷5!E198+オホーツク5!E198+胆振5!E198+日高5!E198+十勝5!E198+釧路5!E198+根室5!E198</f>
        <v>47.2</v>
      </c>
      <c r="F228" s="17">
        <f>石狩5!F198+渡島・檜山5!F198+後志5!F198+空知5!F198+上川5!F198+留萌5!F198+宗谷5!F198+オホーツク5!F198+胆振5!F198+日高5!F198+十勝5!F198+釧路5!F198+根室5!F198</f>
        <v>0.1</v>
      </c>
      <c r="G228" s="17">
        <f>石狩5!G198+渡島・檜山5!G198+後志5!G198+空知5!G198+上川5!G198+留萌5!G198+宗谷5!G198+オホーツク5!G198+胆振5!G198+日高5!G198+十勝5!G198+釧路5!G198+根室5!G198</f>
        <v>269.8</v>
      </c>
      <c r="H228" s="17">
        <f>石狩5!H198+渡島・檜山5!H198+後志5!H198+空知5!H198+上川5!H198+留萌5!H198+宗谷5!H198+オホーツク5!H198+胆振5!H198+日高5!H198+十勝5!H198+釧路5!H198+根室5!H198</f>
        <v>0</v>
      </c>
      <c r="I228" s="17">
        <f>石狩5!I198+渡島・檜山5!I198+後志5!I198+空知5!I198+上川5!I198+留萌5!I198+宗谷5!I198+オホーツク5!I198+胆振5!I198+日高5!I198+十勝5!I198+釧路5!I198+根室5!I198</f>
        <v>18.8</v>
      </c>
      <c r="J228" s="39">
        <f t="shared" ref="J228:J233" si="222">SUM(D228:I228)</f>
        <v>464.8</v>
      </c>
      <c r="L228" s="22"/>
    </row>
    <row r="229" spans="1:12" s="2" customFormat="1" ht="16.05" customHeight="1" x14ac:dyDescent="0.2">
      <c r="A229" s="30"/>
      <c r="B229" s="30"/>
      <c r="C229" s="40" t="s">
        <v>15</v>
      </c>
      <c r="D229" s="33">
        <f t="shared" ref="D229:I229" si="223">IF(D228&lt;=0,"",D228/$J228%)</f>
        <v>27.732358003442343</v>
      </c>
      <c r="E229" s="33">
        <f t="shared" si="223"/>
        <v>10.154905335628229</v>
      </c>
      <c r="F229" s="33">
        <f t="shared" si="223"/>
        <v>2.151462994836489E-2</v>
      </c>
      <c r="G229" s="33">
        <f t="shared" si="223"/>
        <v>58.046471600688477</v>
      </c>
      <c r="H229" s="33" t="str">
        <f t="shared" si="223"/>
        <v/>
      </c>
      <c r="I229" s="33">
        <f t="shared" si="223"/>
        <v>4.0447504302925994</v>
      </c>
      <c r="J229" s="39">
        <f t="shared" si="222"/>
        <v>100</v>
      </c>
      <c r="L229" s="22"/>
    </row>
    <row r="230" spans="1:12" s="2" customFormat="1" ht="16.05" customHeight="1" x14ac:dyDescent="0.2">
      <c r="A230" s="30"/>
      <c r="B230" s="30"/>
      <c r="C230" s="38" t="s">
        <v>16</v>
      </c>
      <c r="D230" s="17">
        <f>石狩5!D200+渡島・檜山5!D200+後志5!D200+空知5!D200+上川5!D200+留萌5!D200+宗谷5!D200+オホーツク5!D200+胆振5!D200+日高5!D200+十勝5!D200+釧路5!D200+根室5!D200</f>
        <v>88.7</v>
      </c>
      <c r="E230" s="17">
        <f>石狩5!E200+渡島・檜山5!E200+後志5!E200+空知5!E200+上川5!E200+留萌5!E200+宗谷5!E200+オホーツク5!E200+胆振5!E200+日高5!E200+十勝5!E200+釧路5!E200+根室5!E200</f>
        <v>739.6</v>
      </c>
      <c r="F230" s="17">
        <f>石狩5!F200+渡島・檜山5!F200+後志5!F200+空知5!F200+上川5!F200+留萌5!F200+宗谷5!F200+オホーツク5!F200+胆振5!F200+日高5!F200+十勝5!F200+釧路5!F200+根室5!F200</f>
        <v>1.5</v>
      </c>
      <c r="G230" s="17">
        <f>石狩5!G200+渡島・檜山5!G200+後志5!G200+空知5!G200+上川5!G200+留萌5!G200+宗谷5!G200+オホーツク5!G200+胆振5!G200+日高5!G200+十勝5!G200+釧路5!G200+根室5!G200</f>
        <v>8.1</v>
      </c>
      <c r="H230" s="17">
        <f>石狩5!H200+渡島・檜山5!H200+後志5!H200+空知5!H200+上川5!H200+留萌5!H200+宗谷5!H200+オホーツク5!H200+胆振5!H200+日高5!H200+十勝5!H200+釧路5!H200+根室5!H200</f>
        <v>0</v>
      </c>
      <c r="I230" s="17">
        <f>石狩5!I200+渡島・檜山5!I200+後志5!I200+空知5!I200+上川5!I200+留萌5!I200+宗谷5!I200+オホーツク5!I200+胆振5!I200+日高5!I200+十勝5!I200+釧路5!I200+根室5!I200</f>
        <v>0</v>
      </c>
      <c r="J230" s="39">
        <f t="shared" si="222"/>
        <v>837.90000000000009</v>
      </c>
      <c r="L230" s="22"/>
    </row>
    <row r="231" spans="1:12" s="2" customFormat="1" ht="16.05" customHeight="1" x14ac:dyDescent="0.2">
      <c r="A231" s="30"/>
      <c r="B231" s="30"/>
      <c r="C231" s="40" t="s">
        <v>15</v>
      </c>
      <c r="D231" s="33">
        <f t="shared" ref="D231:I231" si="224">IF(D230&lt;=0,"",D230/$J230%)</f>
        <v>10.585988781477502</v>
      </c>
      <c r="E231" s="33">
        <f t="shared" si="224"/>
        <v>88.268289772049158</v>
      </c>
      <c r="F231" s="33">
        <f t="shared" si="224"/>
        <v>0.17901897601145719</v>
      </c>
      <c r="G231" s="33">
        <f t="shared" si="224"/>
        <v>0.96670247046186875</v>
      </c>
      <c r="H231" s="33" t="str">
        <f t="shared" si="224"/>
        <v/>
      </c>
      <c r="I231" s="33" t="str">
        <f t="shared" si="224"/>
        <v/>
      </c>
      <c r="J231" s="39">
        <f t="shared" si="222"/>
        <v>99.999999999999986</v>
      </c>
      <c r="L231" s="22"/>
    </row>
    <row r="232" spans="1:12" s="2" customFormat="1" ht="16.05" customHeight="1" x14ac:dyDescent="0.2">
      <c r="A232" s="30"/>
      <c r="B232" s="30"/>
      <c r="C232" s="38" t="s">
        <v>17</v>
      </c>
      <c r="D232" s="17">
        <f t="shared" ref="D232:I232" si="225">IF((D228+D230)&lt;=0,"",D228+D230)</f>
        <v>217.60000000000002</v>
      </c>
      <c r="E232" s="17">
        <f t="shared" si="225"/>
        <v>786.80000000000007</v>
      </c>
      <c r="F232" s="17">
        <f t="shared" si="225"/>
        <v>1.6</v>
      </c>
      <c r="G232" s="17">
        <f t="shared" si="225"/>
        <v>277.90000000000003</v>
      </c>
      <c r="H232" s="17" t="str">
        <f t="shared" si="225"/>
        <v/>
      </c>
      <c r="I232" s="17">
        <f t="shared" si="225"/>
        <v>18.8</v>
      </c>
      <c r="J232" s="39">
        <f t="shared" si="222"/>
        <v>1302.7</v>
      </c>
      <c r="L232" s="22"/>
    </row>
    <row r="233" spans="1:12" s="2" customFormat="1" ht="16.05" customHeight="1" x14ac:dyDescent="0.2">
      <c r="A233" s="30"/>
      <c r="B233" s="35"/>
      <c r="C233" s="40" t="s">
        <v>15</v>
      </c>
      <c r="D233" s="33">
        <f t="shared" ref="D233:I233" si="226">IF((D228+D230)&lt;=0,"",D232/$J232%)</f>
        <v>16.70376909495663</v>
      </c>
      <c r="E233" s="33">
        <f t="shared" si="226"/>
        <v>60.397635679742073</v>
      </c>
      <c r="F233" s="33">
        <f t="shared" si="226"/>
        <v>0.12282183158056344</v>
      </c>
      <c r="G233" s="33">
        <f t="shared" si="226"/>
        <v>21.332616872649115</v>
      </c>
      <c r="H233" s="33" t="str">
        <f t="shared" si="226"/>
        <v/>
      </c>
      <c r="I233" s="33">
        <f t="shared" si="226"/>
        <v>1.4431565210716204</v>
      </c>
      <c r="J233" s="39">
        <f t="shared" si="222"/>
        <v>100</v>
      </c>
      <c r="L233" s="22"/>
    </row>
    <row r="234" spans="1:12" s="2" customFormat="1" ht="16.05" customHeight="1" x14ac:dyDescent="0.2">
      <c r="A234" s="30"/>
      <c r="B234" s="30" t="s">
        <v>50</v>
      </c>
      <c r="C234" s="38" t="s">
        <v>14</v>
      </c>
      <c r="D234" s="17">
        <f>石狩5!D204+渡島・檜山5!D204+後志5!D204+空知5!D204+上川5!D204+留萌5!D204+宗谷5!D204+オホーツク5!D204+胆振5!D204+日高5!D204+十勝5!D204+釧路5!D204+根室5!D204</f>
        <v>861</v>
      </c>
      <c r="E234" s="17">
        <f>石狩5!E204+渡島・檜山5!E204+後志5!E204+空知5!E204+上川5!E204+留萌5!E204+宗谷5!E204+オホーツク5!E204+胆振5!E204+日高5!E204+十勝5!E204+釧路5!E204+根室5!E204</f>
        <v>24.2</v>
      </c>
      <c r="F234" s="17">
        <f>石狩5!F204+渡島・檜山5!F204+後志5!F204+空知5!F204+上川5!F204+留萌5!F204+宗谷5!F204+オホーツク5!F204+胆振5!F204+日高5!F204+十勝5!F204+釧路5!F204+根室5!F204</f>
        <v>0</v>
      </c>
      <c r="G234" s="17">
        <f>石狩5!G204+渡島・檜山5!G204+後志5!G204+空知5!G204+上川5!G204+留萌5!G204+宗谷5!G204+オホーツク5!G204+胆振5!G204+日高5!G204+十勝5!G204+釧路5!G204+根室5!G204</f>
        <v>0</v>
      </c>
      <c r="H234" s="17">
        <f>石狩5!H204+渡島・檜山5!H204+後志5!H204+空知5!H204+上川5!H204+留萌5!H204+宗谷5!H204+オホーツク5!H204+胆振5!H204+日高5!H204+十勝5!H204+釧路5!H204+根室5!H204</f>
        <v>0</v>
      </c>
      <c r="I234" s="17">
        <f>石狩5!I204+渡島・檜山5!I204+後志5!I204+空知5!I204+上川5!I204+留萌5!I204+宗谷5!I204+オホーツク5!I204+胆振5!I204+日高5!I204+十勝5!I204+釧路5!I204+根室5!I204</f>
        <v>1.5</v>
      </c>
      <c r="J234" s="39">
        <f t="shared" ref="J234:J257" si="227">SUM(D234:I234)</f>
        <v>886.7</v>
      </c>
      <c r="L234" s="22"/>
    </row>
    <row r="235" spans="1:12" s="2" customFormat="1" ht="16.05" customHeight="1" x14ac:dyDescent="0.2">
      <c r="A235" s="30"/>
      <c r="B235" s="30"/>
      <c r="C235" s="40" t="s">
        <v>15</v>
      </c>
      <c r="D235" s="33">
        <f t="shared" ref="D235:I235" si="228">IF(D234&lt;=0,"",D234/$J234%)</f>
        <v>97.101612721326262</v>
      </c>
      <c r="E235" s="33">
        <f t="shared" si="228"/>
        <v>2.7292207059884963</v>
      </c>
      <c r="F235" s="33" t="str">
        <f t="shared" si="228"/>
        <v/>
      </c>
      <c r="G235" s="33" t="str">
        <f t="shared" si="228"/>
        <v/>
      </c>
      <c r="H235" s="33" t="str">
        <f t="shared" si="228"/>
        <v/>
      </c>
      <c r="I235" s="33">
        <f t="shared" si="228"/>
        <v>0.16916657268523738</v>
      </c>
      <c r="J235" s="39">
        <f t="shared" si="227"/>
        <v>100</v>
      </c>
      <c r="L235" s="22"/>
    </row>
    <row r="236" spans="1:12" s="2" customFormat="1" ht="16.05" customHeight="1" x14ac:dyDescent="0.2">
      <c r="A236" s="30"/>
      <c r="B236" s="30"/>
      <c r="C236" s="38" t="s">
        <v>16</v>
      </c>
      <c r="D236" s="17">
        <f>石狩5!D206+渡島・檜山5!D206+後志5!D206+空知5!D206+上川5!D206+留萌5!D206+宗谷5!D206+オホーツク5!D206+胆振5!D206+日高5!D206+十勝5!D206+釧路5!D206+根室5!D206</f>
        <v>0.7</v>
      </c>
      <c r="E236" s="17">
        <f>石狩5!E206+渡島・檜山5!E206+後志5!E206+空知5!E206+上川5!E206+留萌5!E206+宗谷5!E206+オホーツク5!E206+胆振5!E206+日高5!E206+十勝5!E206+釧路5!E206+根室5!E206</f>
        <v>0</v>
      </c>
      <c r="F236" s="17">
        <f>石狩5!F206+渡島・檜山5!F206+後志5!F206+空知5!F206+上川5!F206+留萌5!F206+宗谷5!F206+オホーツク5!F206+胆振5!F206+日高5!F206+十勝5!F206+釧路5!F206+根室5!F206</f>
        <v>0</v>
      </c>
      <c r="G236" s="17">
        <f>石狩5!G206+渡島・檜山5!G206+後志5!G206+空知5!G206+上川5!G206+留萌5!G206+宗谷5!G206+オホーツク5!G206+胆振5!G206+日高5!G206+十勝5!G206+釧路5!G206+根室5!G206</f>
        <v>0</v>
      </c>
      <c r="H236" s="17">
        <f>石狩5!H206+渡島・檜山5!H206+後志5!H206+空知5!H206+上川5!H206+留萌5!H206+宗谷5!H206+オホーツク5!H206+胆振5!H206+日高5!H206+十勝5!H206+釧路5!H206+根室5!H206</f>
        <v>0</v>
      </c>
      <c r="I236" s="17">
        <f>石狩5!I206+渡島・檜山5!I206+後志5!I206+空知5!I206+上川5!I206+留萌5!I206+宗谷5!I206+オホーツク5!I206+胆振5!I206+日高5!I206+十勝5!I206+釧路5!I206+根室5!I206</f>
        <v>0</v>
      </c>
      <c r="J236" s="39">
        <f t="shared" si="227"/>
        <v>0.7</v>
      </c>
      <c r="L236" s="22"/>
    </row>
    <row r="237" spans="1:12" s="2" customFormat="1" ht="16.05" customHeight="1" x14ac:dyDescent="0.2">
      <c r="A237" s="30"/>
      <c r="B237" s="30"/>
      <c r="C237" s="40" t="s">
        <v>15</v>
      </c>
      <c r="D237" s="33">
        <f t="shared" ref="D237:I237" si="229">IF(D236&lt;=0,"",D236/$J236%)</f>
        <v>100</v>
      </c>
      <c r="E237" s="33" t="str">
        <f t="shared" si="229"/>
        <v/>
      </c>
      <c r="F237" s="33" t="str">
        <f t="shared" si="229"/>
        <v/>
      </c>
      <c r="G237" s="33" t="str">
        <f t="shared" si="229"/>
        <v/>
      </c>
      <c r="H237" s="33" t="str">
        <f t="shared" si="229"/>
        <v/>
      </c>
      <c r="I237" s="33" t="str">
        <f t="shared" si="229"/>
        <v/>
      </c>
      <c r="J237" s="39">
        <f t="shared" si="227"/>
        <v>100</v>
      </c>
      <c r="L237" s="22"/>
    </row>
    <row r="238" spans="1:12" s="2" customFormat="1" ht="16.05" customHeight="1" x14ac:dyDescent="0.2">
      <c r="A238" s="30"/>
      <c r="B238" s="30"/>
      <c r="C238" s="38" t="s">
        <v>17</v>
      </c>
      <c r="D238" s="17">
        <f t="shared" ref="D238:I238" si="230">IF((D234+D236)&lt;=0,"",D234+D236)</f>
        <v>861.7</v>
      </c>
      <c r="E238" s="17">
        <f t="shared" si="230"/>
        <v>24.2</v>
      </c>
      <c r="F238" s="17" t="str">
        <f t="shared" si="230"/>
        <v/>
      </c>
      <c r="G238" s="17" t="str">
        <f t="shared" si="230"/>
        <v/>
      </c>
      <c r="H238" s="17" t="str">
        <f t="shared" si="230"/>
        <v/>
      </c>
      <c r="I238" s="17">
        <f t="shared" si="230"/>
        <v>1.5</v>
      </c>
      <c r="J238" s="39">
        <f t="shared" si="227"/>
        <v>887.40000000000009</v>
      </c>
      <c r="L238" s="22"/>
    </row>
    <row r="239" spans="1:12" s="2" customFormat="1" ht="16.05" customHeight="1" x14ac:dyDescent="0.2">
      <c r="A239" s="30"/>
      <c r="B239" s="35"/>
      <c r="C239" s="40" t="s">
        <v>15</v>
      </c>
      <c r="D239" s="33">
        <f t="shared" ref="D239:I239" si="231">IF((D234+D236)&lt;=0,"",D238/$J238%)</f>
        <v>97.103899030876718</v>
      </c>
      <c r="E239" s="33">
        <f t="shared" si="231"/>
        <v>2.7270678386297047</v>
      </c>
      <c r="F239" s="33" t="str">
        <f t="shared" si="231"/>
        <v/>
      </c>
      <c r="G239" s="33" t="str">
        <f t="shared" si="231"/>
        <v/>
      </c>
      <c r="H239" s="33" t="str">
        <f t="shared" si="231"/>
        <v/>
      </c>
      <c r="I239" s="33">
        <f t="shared" si="231"/>
        <v>0.16903313049357674</v>
      </c>
      <c r="J239" s="39">
        <f t="shared" si="227"/>
        <v>100</v>
      </c>
      <c r="L239" s="22"/>
    </row>
    <row r="240" spans="1:12" s="2" customFormat="1" ht="16.05" customHeight="1" x14ac:dyDescent="0.2">
      <c r="A240" s="30"/>
      <c r="B240" s="30" t="s">
        <v>51</v>
      </c>
      <c r="C240" s="38" t="s">
        <v>14</v>
      </c>
      <c r="D240" s="17">
        <f>石狩5!D210+渡島・檜山5!D210+後志5!D210+空知5!D210+上川5!D210+留萌5!D210+宗谷5!D210+オホーツク5!D210+胆振5!D210+日高5!D210+十勝5!D210+釧路5!D210+根室5!D210</f>
        <v>126.4</v>
      </c>
      <c r="E240" s="17">
        <f>石狩5!E210+渡島・檜山5!E210+後志5!E210+空知5!E210+上川5!E210+留萌5!E210+宗谷5!E210+オホーツク5!E210+胆振5!E210+日高5!E210+十勝5!E210+釧路5!E210+根室5!E210</f>
        <v>0.3</v>
      </c>
      <c r="F240" s="17">
        <f>石狩5!F210+渡島・檜山5!F210+後志5!F210+空知5!F210+上川5!F210+留萌5!F210+宗谷5!F210+オホーツク5!F210+胆振5!F210+日高5!F210+十勝5!F210+釧路5!F210+根室5!F210</f>
        <v>0.1</v>
      </c>
      <c r="G240" s="17">
        <f>石狩5!G210+渡島・檜山5!G210+後志5!G210+空知5!G210+上川5!G210+留萌5!G210+宗谷5!G210+オホーツク5!G210+胆振5!G210+日高5!G210+十勝5!G210+釧路5!G210+根室5!G210</f>
        <v>0</v>
      </c>
      <c r="H240" s="17">
        <f>石狩5!H210+渡島・檜山5!H210+後志5!H210+空知5!H210+上川5!H210+留萌5!H210+宗谷5!H210+オホーツク5!H210+胆振5!H210+日高5!H210+十勝5!H210+釧路5!H210+根室5!H210</f>
        <v>0</v>
      </c>
      <c r="I240" s="17">
        <f>石狩5!I210+渡島・檜山5!I210+後志5!I210+空知5!I210+上川5!I210+留萌5!I210+宗谷5!I210+オホーツク5!I210+胆振5!I210+日高5!I210+十勝5!I210+釧路5!I210+根室5!I210</f>
        <v>0</v>
      </c>
      <c r="J240" s="39">
        <f t="shared" si="227"/>
        <v>126.8</v>
      </c>
      <c r="L240" s="22"/>
    </row>
    <row r="241" spans="1:12" s="2" customFormat="1" ht="16.05" customHeight="1" x14ac:dyDescent="0.2">
      <c r="A241" s="30"/>
      <c r="B241" s="30"/>
      <c r="C241" s="40" t="s">
        <v>15</v>
      </c>
      <c r="D241" s="33">
        <f t="shared" ref="D241:I241" si="232">IF(D240&lt;=0,"",D240/$J240%)</f>
        <v>99.684542586750794</v>
      </c>
      <c r="E241" s="33">
        <f t="shared" si="232"/>
        <v>0.23659305993690852</v>
      </c>
      <c r="F241" s="33">
        <f t="shared" si="232"/>
        <v>7.8864353312302848E-2</v>
      </c>
      <c r="G241" s="33" t="str">
        <f t="shared" si="232"/>
        <v/>
      </c>
      <c r="H241" s="33" t="str">
        <f t="shared" si="232"/>
        <v/>
      </c>
      <c r="I241" s="33" t="str">
        <f t="shared" si="232"/>
        <v/>
      </c>
      <c r="J241" s="39">
        <f t="shared" si="227"/>
        <v>100</v>
      </c>
      <c r="L241" s="22"/>
    </row>
    <row r="242" spans="1:12" s="2" customFormat="1" ht="16.05" customHeight="1" x14ac:dyDescent="0.2">
      <c r="A242" s="30"/>
      <c r="B242" s="30"/>
      <c r="C242" s="38" t="s">
        <v>16</v>
      </c>
      <c r="D242" s="17">
        <f>石狩5!D212+渡島・檜山5!D212+後志5!D212+空知5!D212+上川5!D212+留萌5!D212+宗谷5!D212+オホーツク5!D212+胆振5!D212+日高5!D212+十勝5!D212+釧路5!D212+根室5!D212</f>
        <v>0.3</v>
      </c>
      <c r="E242" s="17">
        <f>石狩5!E212+渡島・檜山5!E212+後志5!E212+空知5!E212+上川5!E212+留萌5!E212+宗谷5!E212+オホーツク5!E212+胆振5!E212+日高5!E212+十勝5!E212+釧路5!E212+根室5!E212</f>
        <v>0</v>
      </c>
      <c r="F242" s="17">
        <f>石狩5!F212+渡島・檜山5!F212+後志5!F212+空知5!F212+上川5!F212+留萌5!F212+宗谷5!F212+オホーツク5!F212+胆振5!F212+日高5!F212+十勝5!F212+釧路5!F212+根室5!F212</f>
        <v>0</v>
      </c>
      <c r="G242" s="17">
        <f>石狩5!G212+渡島・檜山5!G212+後志5!G212+空知5!G212+上川5!G212+留萌5!G212+宗谷5!G212+オホーツク5!G212+胆振5!G212+日高5!G212+十勝5!G212+釧路5!G212+根室5!G212</f>
        <v>0</v>
      </c>
      <c r="H242" s="17">
        <f>石狩5!H212+渡島・檜山5!H212+後志5!H212+空知5!H212+上川5!H212+留萌5!H212+宗谷5!H212+オホーツク5!H212+胆振5!H212+日高5!H212+十勝5!H212+釧路5!H212+根室5!H212</f>
        <v>0</v>
      </c>
      <c r="I242" s="17">
        <f>石狩5!I212+渡島・檜山5!I212+後志5!I212+空知5!I212+上川5!I212+留萌5!I212+宗谷5!I212+オホーツク5!I212+胆振5!I212+日高5!I212+十勝5!I212+釧路5!I212+根室5!I212</f>
        <v>0</v>
      </c>
      <c r="J242" s="39">
        <f t="shared" si="227"/>
        <v>0.3</v>
      </c>
      <c r="L242" s="22"/>
    </row>
    <row r="243" spans="1:12" s="2" customFormat="1" ht="16.05" customHeight="1" x14ac:dyDescent="0.2">
      <c r="A243" s="30"/>
      <c r="B243" s="30"/>
      <c r="C243" s="40" t="s">
        <v>15</v>
      </c>
      <c r="D243" s="33">
        <f t="shared" ref="D243:I243" si="233">IF(D242&lt;=0,"",D242/$J242%)</f>
        <v>100</v>
      </c>
      <c r="E243" s="33" t="str">
        <f t="shared" si="233"/>
        <v/>
      </c>
      <c r="F243" s="33" t="str">
        <f t="shared" si="233"/>
        <v/>
      </c>
      <c r="G243" s="33" t="str">
        <f t="shared" si="233"/>
        <v/>
      </c>
      <c r="H243" s="33" t="str">
        <f t="shared" si="233"/>
        <v/>
      </c>
      <c r="I243" s="33" t="str">
        <f t="shared" si="233"/>
        <v/>
      </c>
      <c r="J243" s="39">
        <f t="shared" si="227"/>
        <v>100</v>
      </c>
      <c r="L243" s="22"/>
    </row>
    <row r="244" spans="1:12" s="2" customFormat="1" ht="16.05" customHeight="1" x14ac:dyDescent="0.2">
      <c r="A244" s="30"/>
      <c r="B244" s="30"/>
      <c r="C244" s="38" t="s">
        <v>17</v>
      </c>
      <c r="D244" s="17">
        <f t="shared" ref="D244:I244" si="234">IF((D240+D242)&lt;=0,"",D240+D242)</f>
        <v>126.7</v>
      </c>
      <c r="E244" s="17">
        <f t="shared" si="234"/>
        <v>0.3</v>
      </c>
      <c r="F244" s="17">
        <f t="shared" si="234"/>
        <v>0.1</v>
      </c>
      <c r="G244" s="17" t="str">
        <f t="shared" si="234"/>
        <v/>
      </c>
      <c r="H244" s="17" t="str">
        <f t="shared" si="234"/>
        <v/>
      </c>
      <c r="I244" s="17" t="str">
        <f t="shared" si="234"/>
        <v/>
      </c>
      <c r="J244" s="39">
        <f t="shared" si="227"/>
        <v>127.1</v>
      </c>
      <c r="L244" s="22"/>
    </row>
    <row r="245" spans="1:12" s="2" customFormat="1" ht="16.05" customHeight="1" x14ac:dyDescent="0.2">
      <c r="A245" s="30"/>
      <c r="B245" s="35"/>
      <c r="C245" s="40" t="s">
        <v>15</v>
      </c>
      <c r="D245" s="33">
        <f t="shared" ref="D245:I245" si="235">IF((D240+D242)&lt;=0,"",D244/$J244%)</f>
        <v>99.685287175452416</v>
      </c>
      <c r="E245" s="33">
        <f t="shared" si="235"/>
        <v>0.23603461841070025</v>
      </c>
      <c r="F245" s="33">
        <f t="shared" si="235"/>
        <v>7.8678206136900089E-2</v>
      </c>
      <c r="G245" s="33" t="str">
        <f t="shared" si="235"/>
        <v/>
      </c>
      <c r="H245" s="33" t="str">
        <f t="shared" si="235"/>
        <v/>
      </c>
      <c r="I245" s="33" t="str">
        <f t="shared" si="235"/>
        <v/>
      </c>
      <c r="J245" s="39">
        <f t="shared" si="227"/>
        <v>100.00000000000001</v>
      </c>
      <c r="L245" s="22"/>
    </row>
    <row r="246" spans="1:12" s="2" customFormat="1" ht="16.05" customHeight="1" x14ac:dyDescent="0.2">
      <c r="A246" s="30"/>
      <c r="B246" s="30" t="s">
        <v>52</v>
      </c>
      <c r="C246" s="38" t="s">
        <v>14</v>
      </c>
      <c r="D246" s="17">
        <f>石狩5!D216+渡島・檜山5!D216+後志5!D216+空知5!D216+上川5!D216+留萌5!D216+宗谷5!D216+オホーツク5!D216+胆振5!D216+日高5!D216+十勝5!D216+釧路5!D216+根室5!D216</f>
        <v>158.50000000000003</v>
      </c>
      <c r="E246" s="17">
        <f>石狩5!E216+渡島・檜山5!E216+後志5!E216+空知5!E216+上川5!E216+留萌5!E216+宗谷5!E216+オホーツク5!E216+胆振5!E216+日高5!E216+十勝5!E216+釧路5!E216+根室5!E216</f>
        <v>0</v>
      </c>
      <c r="F246" s="17">
        <f>石狩5!F216+渡島・檜山5!F216+後志5!F216+空知5!F216+上川5!F216+留萌5!F216+宗谷5!F216+オホーツク5!F216+胆振5!F216+日高5!F216+十勝5!F216+釧路5!F216+根室5!F216</f>
        <v>0</v>
      </c>
      <c r="G246" s="17">
        <f>石狩5!G216+渡島・檜山5!G216+後志5!G216+空知5!G216+上川5!G216+留萌5!G216+宗谷5!G216+オホーツク5!G216+胆振5!G216+日高5!G216+十勝5!G216+釧路5!G216+根室5!G216</f>
        <v>4.9000000000000004</v>
      </c>
      <c r="H246" s="17">
        <f>石狩5!H216+渡島・檜山5!H216+後志5!H216+空知5!H216+上川5!H216+留萌5!H216+宗谷5!H216+オホーツク5!H216+胆振5!H216+日高5!H216+十勝5!H216+釧路5!H216+根室5!H216</f>
        <v>0</v>
      </c>
      <c r="I246" s="17">
        <f>石狩5!I216+渡島・檜山5!I216+後志5!I216+空知5!I216+上川5!I216+留萌5!I216+宗谷5!I216+オホーツク5!I216+胆振5!I216+日高5!I216+十勝5!I216+釧路5!I216+根室5!I216</f>
        <v>0</v>
      </c>
      <c r="J246" s="39">
        <f t="shared" si="227"/>
        <v>163.40000000000003</v>
      </c>
      <c r="L246" s="22"/>
    </row>
    <row r="247" spans="1:12" s="2" customFormat="1" ht="16.05" customHeight="1" x14ac:dyDescent="0.2">
      <c r="A247" s="30"/>
      <c r="B247" s="30"/>
      <c r="C247" s="40" t="s">
        <v>15</v>
      </c>
      <c r="D247" s="33">
        <f t="shared" ref="D247:I247" si="236">IF(D246&lt;=0,"",D246/$J246%)</f>
        <v>97.001223990208075</v>
      </c>
      <c r="E247" s="33" t="str">
        <f t="shared" si="236"/>
        <v/>
      </c>
      <c r="F247" s="33" t="str">
        <f t="shared" si="236"/>
        <v/>
      </c>
      <c r="G247" s="33">
        <f t="shared" si="236"/>
        <v>2.9987760097919214</v>
      </c>
      <c r="H247" s="33" t="str">
        <f t="shared" si="236"/>
        <v/>
      </c>
      <c r="I247" s="33" t="str">
        <f t="shared" si="236"/>
        <v/>
      </c>
      <c r="J247" s="39">
        <f t="shared" si="227"/>
        <v>100</v>
      </c>
      <c r="L247" s="22"/>
    </row>
    <row r="248" spans="1:12" s="2" customFormat="1" ht="16.05" customHeight="1" x14ac:dyDescent="0.2">
      <c r="A248" s="30"/>
      <c r="B248" s="30"/>
      <c r="C248" s="38" t="s">
        <v>16</v>
      </c>
      <c r="D248" s="17">
        <f>石狩5!D218+渡島・檜山5!D218+後志5!D218+空知5!D218+上川5!D218+留萌5!D218+宗谷5!D218+オホーツク5!D218+胆振5!D218+日高5!D218+十勝5!D218+釧路5!D218+根室5!D218</f>
        <v>38.1</v>
      </c>
      <c r="E248" s="17">
        <f>石狩5!E218+渡島・檜山5!E218+後志5!E218+空知5!E218+上川5!E218+留萌5!E218+宗谷5!E218+オホーツク5!E218+胆振5!E218+日高5!E218+十勝5!E218+釧路5!E218+根室5!E218</f>
        <v>0</v>
      </c>
      <c r="F248" s="17">
        <f>石狩5!F218+渡島・檜山5!F218+後志5!F218+空知5!F218+上川5!F218+留萌5!F218+宗谷5!F218+オホーツク5!F218+胆振5!F218+日高5!F218+十勝5!F218+釧路5!F218+根室5!F218</f>
        <v>2</v>
      </c>
      <c r="G248" s="17">
        <f>石狩5!G218+渡島・檜山5!G218+後志5!G218+空知5!G218+上川5!G218+留萌5!G218+宗谷5!G218+オホーツク5!G218+胆振5!G218+日高5!G218+十勝5!G218+釧路5!G218+根室5!G218</f>
        <v>0</v>
      </c>
      <c r="H248" s="17">
        <f>石狩5!H218+渡島・檜山5!H218+後志5!H218+空知5!H218+上川5!H218+留萌5!H218+宗谷5!H218+オホーツク5!H218+胆振5!H218+日高5!H218+十勝5!H218+釧路5!H218+根室5!H218</f>
        <v>0</v>
      </c>
      <c r="I248" s="17">
        <f>石狩5!I218+渡島・檜山5!I218+後志5!I218+空知5!I218+上川5!I218+留萌5!I218+宗谷5!I218+オホーツク5!I218+胆振5!I218+日高5!I218+十勝5!I218+釧路5!I218+根室5!I218</f>
        <v>0</v>
      </c>
      <c r="J248" s="39">
        <f t="shared" si="227"/>
        <v>40.1</v>
      </c>
      <c r="L248" s="22"/>
    </row>
    <row r="249" spans="1:12" s="2" customFormat="1" ht="16.05" customHeight="1" x14ac:dyDescent="0.2">
      <c r="A249" s="30"/>
      <c r="B249" s="30"/>
      <c r="C249" s="40" t="s">
        <v>15</v>
      </c>
      <c r="D249" s="33">
        <f t="shared" ref="D249:I249" si="237">IF(D248&lt;=0,"",D248/$J248%)</f>
        <v>95.012468827930178</v>
      </c>
      <c r="E249" s="33" t="str">
        <f t="shared" si="237"/>
        <v/>
      </c>
      <c r="F249" s="33">
        <f t="shared" si="237"/>
        <v>4.9875311720698248</v>
      </c>
      <c r="G249" s="33" t="str">
        <f t="shared" si="237"/>
        <v/>
      </c>
      <c r="H249" s="33" t="str">
        <f t="shared" si="237"/>
        <v/>
      </c>
      <c r="I249" s="33" t="str">
        <f t="shared" si="237"/>
        <v/>
      </c>
      <c r="J249" s="39">
        <f t="shared" si="227"/>
        <v>100</v>
      </c>
      <c r="L249" s="22"/>
    </row>
    <row r="250" spans="1:12" s="2" customFormat="1" ht="16.05" customHeight="1" x14ac:dyDescent="0.2">
      <c r="A250" s="30"/>
      <c r="B250" s="30"/>
      <c r="C250" s="38" t="s">
        <v>17</v>
      </c>
      <c r="D250" s="17">
        <f t="shared" ref="D250:I250" si="238">IF((D246+D248)&lt;=0,"",D246+D248)</f>
        <v>196.60000000000002</v>
      </c>
      <c r="E250" s="17" t="str">
        <f t="shared" si="238"/>
        <v/>
      </c>
      <c r="F250" s="17">
        <f t="shared" si="238"/>
        <v>2</v>
      </c>
      <c r="G250" s="17">
        <f t="shared" si="238"/>
        <v>4.9000000000000004</v>
      </c>
      <c r="H250" s="17" t="str">
        <f t="shared" si="238"/>
        <v/>
      </c>
      <c r="I250" s="17" t="str">
        <f t="shared" si="238"/>
        <v/>
      </c>
      <c r="J250" s="39">
        <f t="shared" si="227"/>
        <v>203.50000000000003</v>
      </c>
      <c r="L250" s="22"/>
    </row>
    <row r="251" spans="1:12" s="2" customFormat="1" ht="16.05" customHeight="1" x14ac:dyDescent="0.2">
      <c r="A251" s="30"/>
      <c r="B251" s="35"/>
      <c r="C251" s="40" t="s">
        <v>15</v>
      </c>
      <c r="D251" s="33">
        <f t="shared" ref="D251:I251" si="239">IF((D246+D248)&lt;=0,"",D250/$J250%)</f>
        <v>96.609336609336609</v>
      </c>
      <c r="E251" s="33" t="str">
        <f t="shared" si="239"/>
        <v/>
      </c>
      <c r="F251" s="33">
        <f t="shared" si="239"/>
        <v>0.98280098280098271</v>
      </c>
      <c r="G251" s="33">
        <f t="shared" si="239"/>
        <v>2.407862407862408</v>
      </c>
      <c r="H251" s="33" t="str">
        <f t="shared" si="239"/>
        <v/>
      </c>
      <c r="I251" s="33" t="str">
        <f t="shared" si="239"/>
        <v/>
      </c>
      <c r="J251" s="39">
        <f t="shared" si="227"/>
        <v>100</v>
      </c>
      <c r="L251" s="22"/>
    </row>
    <row r="252" spans="1:12" ht="16.05" customHeight="1" x14ac:dyDescent="0.2">
      <c r="A252" s="30"/>
      <c r="B252" s="30" t="s">
        <v>53</v>
      </c>
      <c r="C252" s="16" t="s">
        <v>106</v>
      </c>
      <c r="D252" s="17">
        <f>石狩5!D222+渡島・檜山5!D222+後志5!D222+空知5!D222+上川5!D222+留萌5!D222+宗谷5!D222+オホーツク5!D222+胆振5!D222+日高5!D222+十勝5!D222+釧路5!D222+根室5!D222</f>
        <v>456.6</v>
      </c>
      <c r="E252" s="17">
        <f>石狩5!E222+渡島・檜山5!E222+後志5!E222+空知5!E222+上川5!E222+留萌5!E222+宗谷5!E222+オホーツク5!E222+胆振5!E222+日高5!E222+十勝5!E222+釧路5!E222+根室5!E222</f>
        <v>94.5</v>
      </c>
      <c r="F252" s="17">
        <f>石狩5!F222+渡島・檜山5!F222+後志5!F222+空知5!F222+上川5!F222+留萌5!F222+宗谷5!F222+オホーツク5!F222+胆振5!F222+日高5!F222+十勝5!F222+釧路5!F222+根室5!F222</f>
        <v>1.8</v>
      </c>
      <c r="G252" s="17">
        <f>石狩5!G222+渡島・檜山5!G222+後志5!G222+空知5!G222+上川5!G222+留萌5!G222+宗谷5!G222+オホーツク5!G222+胆振5!G222+日高5!G222+十勝5!G222+釧路5!G222+根室5!G222</f>
        <v>16.8</v>
      </c>
      <c r="H252" s="17">
        <f>石狩5!H222+渡島・檜山5!H222+後志5!H222+空知5!H222+上川5!H222+留萌5!H222+宗谷5!H222+オホーツク5!H222+胆振5!H222+日高5!H222+十勝5!H222+釧路5!H222+根室5!H222</f>
        <v>0</v>
      </c>
      <c r="I252" s="17">
        <f>石狩5!I222+渡島・檜山5!I222+後志5!I222+空知5!I222+上川5!I222+留萌5!I222+宗谷5!I222+オホーツク5!I222+胆振5!I222+日高5!I222+十勝5!I222+釧路5!I222+根室5!I222</f>
        <v>16.399999999999999</v>
      </c>
      <c r="J252" s="39">
        <f t="shared" si="227"/>
        <v>586.09999999999991</v>
      </c>
      <c r="K252" s="18"/>
      <c r="L252" s="22"/>
    </row>
    <row r="253" spans="1:12" ht="16.05" customHeight="1" x14ac:dyDescent="0.2">
      <c r="A253" s="30"/>
      <c r="B253" s="30"/>
      <c r="C253" s="19" t="s">
        <v>109</v>
      </c>
      <c r="D253" s="33">
        <f t="shared" ref="D253:I253" si="240">IF(D252&lt;=0,"",D252/$J252%)</f>
        <v>77.904794403685401</v>
      </c>
      <c r="E253" s="33">
        <f t="shared" si="240"/>
        <v>16.123528408121484</v>
      </c>
      <c r="F253" s="33">
        <f t="shared" si="240"/>
        <v>0.3071148268213616</v>
      </c>
      <c r="G253" s="33">
        <f t="shared" si="240"/>
        <v>2.8664050503327085</v>
      </c>
      <c r="H253" s="33" t="str">
        <f t="shared" si="240"/>
        <v/>
      </c>
      <c r="I253" s="33">
        <f t="shared" si="240"/>
        <v>2.7981573110390721</v>
      </c>
      <c r="J253" s="39">
        <f t="shared" si="227"/>
        <v>100.00000000000003</v>
      </c>
      <c r="K253" s="18"/>
      <c r="L253" s="22"/>
    </row>
    <row r="254" spans="1:12" ht="16.05" customHeight="1" x14ac:dyDescent="0.2">
      <c r="A254" s="30"/>
      <c r="B254" s="30"/>
      <c r="C254" s="16" t="s">
        <v>108</v>
      </c>
      <c r="D254" s="17">
        <f>石狩5!D224+渡島・檜山5!D224+後志5!D224+空知5!D224+上川5!D224+留萌5!D224+宗谷5!D224+オホーツク5!D224+胆振5!D224+日高5!D224+十勝5!D224+釧路5!D224+根室5!D224</f>
        <v>189.5</v>
      </c>
      <c r="E254" s="17">
        <f>石狩5!E224+渡島・檜山5!E224+後志5!E224+空知5!E224+上川5!E224+留萌5!E224+宗谷5!E224+オホーツク5!E224+胆振5!E224+日高5!E224+十勝5!E224+釧路5!E224+根室5!E224</f>
        <v>0.8</v>
      </c>
      <c r="F254" s="17">
        <f>石狩5!F224+渡島・檜山5!F224+後志5!F224+空知5!F224+上川5!F224+留萌5!F224+宗谷5!F224+オホーツク5!F224+胆振5!F224+日高5!F224+十勝5!F224+釧路5!F224+根室5!F224</f>
        <v>0</v>
      </c>
      <c r="G254" s="17">
        <f>石狩5!G224+渡島・檜山5!G224+後志5!G224+空知5!G224+上川5!G224+留萌5!G224+宗谷5!G224+オホーツク5!G224+胆振5!G224+日高5!G224+十勝5!G224+釧路5!G224+根室5!G224</f>
        <v>0</v>
      </c>
      <c r="H254" s="17">
        <f>石狩5!H224+渡島・檜山5!H224+後志5!H224+空知5!H224+上川5!H224+留萌5!H224+宗谷5!H224+オホーツク5!H224+胆振5!H224+日高5!H224+十勝5!H224+釧路5!H224+根室5!H224</f>
        <v>0</v>
      </c>
      <c r="I254" s="17">
        <f>石狩5!I224+渡島・檜山5!I224+後志5!I224+空知5!I224+上川5!I224+留萌5!I224+宗谷5!I224+オホーツク5!I224+胆振5!I224+日高5!I224+十勝5!I224+釧路5!I224+根室5!I224</f>
        <v>5.0999999999999996</v>
      </c>
      <c r="J254" s="39">
        <f t="shared" si="227"/>
        <v>195.4</v>
      </c>
      <c r="K254" s="18"/>
      <c r="L254" s="22"/>
    </row>
    <row r="255" spans="1:12" ht="16.05" customHeight="1" x14ac:dyDescent="0.2">
      <c r="A255" s="30"/>
      <c r="B255" s="30"/>
      <c r="C255" s="19" t="s">
        <v>109</v>
      </c>
      <c r="D255" s="33">
        <f t="shared" ref="D255:I255" si="241">IF(D254&lt;=0,"",D254/$J254%)</f>
        <v>96.980552712384849</v>
      </c>
      <c r="E255" s="33">
        <f t="shared" si="241"/>
        <v>0.40941658137154557</v>
      </c>
      <c r="F255" s="33" t="str">
        <f t="shared" si="241"/>
        <v/>
      </c>
      <c r="G255" s="33" t="str">
        <f t="shared" si="241"/>
        <v/>
      </c>
      <c r="H255" s="33" t="str">
        <f t="shared" si="241"/>
        <v/>
      </c>
      <c r="I255" s="33">
        <f t="shared" si="241"/>
        <v>2.6100307062436028</v>
      </c>
      <c r="J255" s="39">
        <f t="shared" si="227"/>
        <v>100</v>
      </c>
      <c r="K255" s="18"/>
      <c r="L255" s="22"/>
    </row>
    <row r="256" spans="1:12" ht="16.05" customHeight="1" x14ac:dyDescent="0.2">
      <c r="A256" s="30"/>
      <c r="B256" s="30"/>
      <c r="C256" s="16" t="s">
        <v>110</v>
      </c>
      <c r="D256" s="17">
        <f t="shared" ref="D256:I256" si="242">IF((D252+D254)&lt;=0,"",D252+D254)</f>
        <v>646.1</v>
      </c>
      <c r="E256" s="17">
        <f t="shared" si="242"/>
        <v>95.3</v>
      </c>
      <c r="F256" s="17">
        <f t="shared" si="242"/>
        <v>1.8</v>
      </c>
      <c r="G256" s="17">
        <f t="shared" si="242"/>
        <v>16.8</v>
      </c>
      <c r="H256" s="17" t="str">
        <f t="shared" si="242"/>
        <v/>
      </c>
      <c r="I256" s="17">
        <f t="shared" si="242"/>
        <v>21.5</v>
      </c>
      <c r="J256" s="39">
        <f t="shared" si="227"/>
        <v>781.49999999999989</v>
      </c>
      <c r="K256" s="18"/>
      <c r="L256" s="22"/>
    </row>
    <row r="257" spans="1:12" ht="16.05" customHeight="1" x14ac:dyDescent="0.2">
      <c r="A257" s="42"/>
      <c r="B257" s="35"/>
      <c r="C257" s="19" t="s">
        <v>109</v>
      </c>
      <c r="D257" s="33">
        <f t="shared" ref="D257:I257" si="243">IF((D252+D254)&lt;=0,"",D256/$J256%)</f>
        <v>82.674344209852862</v>
      </c>
      <c r="E257" s="33">
        <f t="shared" si="243"/>
        <v>12.194497760716573</v>
      </c>
      <c r="F257" s="33">
        <f t="shared" si="243"/>
        <v>0.2303262955854127</v>
      </c>
      <c r="G257" s="33">
        <f t="shared" si="243"/>
        <v>2.1497120921305188</v>
      </c>
      <c r="H257" s="33" t="str">
        <f t="shared" si="243"/>
        <v/>
      </c>
      <c r="I257" s="33">
        <f t="shared" si="243"/>
        <v>2.7511196417146517</v>
      </c>
      <c r="J257" s="39">
        <f t="shared" si="227"/>
        <v>100.00000000000001</v>
      </c>
      <c r="K257" s="18"/>
      <c r="L257" s="22"/>
    </row>
    <row r="258" spans="1:12" ht="16.05" customHeight="1" x14ac:dyDescent="0.2">
      <c r="A258" s="30" t="s">
        <v>54</v>
      </c>
      <c r="B258" s="31"/>
      <c r="C258" s="16" t="s">
        <v>106</v>
      </c>
      <c r="D258" s="17">
        <f>SUM(D264,D270,D276,D282,D288,D294,D300,D306,D312,D318)</f>
        <v>873.19999999999993</v>
      </c>
      <c r="E258" s="17">
        <f t="shared" ref="E258:I262" si="244">SUM(E264,E270,E276,E282,E288,E294,E300,E306,E312,E318)</f>
        <v>0</v>
      </c>
      <c r="F258" s="17">
        <f t="shared" si="244"/>
        <v>156.4</v>
      </c>
      <c r="G258" s="17">
        <f t="shared" si="244"/>
        <v>761.69999999999993</v>
      </c>
      <c r="H258" s="17">
        <f t="shared" si="244"/>
        <v>0</v>
      </c>
      <c r="I258" s="17">
        <f t="shared" si="244"/>
        <v>95.000000000000014</v>
      </c>
      <c r="J258" s="32">
        <f>SUM(D258:I258)</f>
        <v>1886.2999999999997</v>
      </c>
      <c r="K258" s="18"/>
      <c r="L258" s="22"/>
    </row>
    <row r="259" spans="1:12" ht="16.05" customHeight="1" x14ac:dyDescent="0.2">
      <c r="A259" s="30"/>
      <c r="B259" s="31"/>
      <c r="C259" s="19" t="s">
        <v>109</v>
      </c>
      <c r="D259" s="33">
        <f t="shared" ref="D259:J259" si="245">IF(D258&lt;=0,"",D258/$J258%)</f>
        <v>46.291682129035685</v>
      </c>
      <c r="E259" s="33" t="str">
        <f t="shared" si="245"/>
        <v/>
      </c>
      <c r="F259" s="33">
        <f t="shared" si="245"/>
        <v>8.2913640460160121</v>
      </c>
      <c r="G259" s="33">
        <f t="shared" si="245"/>
        <v>40.380639346869536</v>
      </c>
      <c r="H259" s="33" t="str">
        <f t="shared" si="245"/>
        <v/>
      </c>
      <c r="I259" s="33">
        <f t="shared" si="245"/>
        <v>5.0363144780787801</v>
      </c>
      <c r="J259" s="32">
        <f t="shared" si="245"/>
        <v>100</v>
      </c>
      <c r="K259" s="18"/>
      <c r="L259" s="22"/>
    </row>
    <row r="260" spans="1:12" ht="16.05" customHeight="1" x14ac:dyDescent="0.2">
      <c r="A260" s="30"/>
      <c r="B260" s="31"/>
      <c r="C260" s="16" t="s">
        <v>108</v>
      </c>
      <c r="D260" s="17">
        <f>SUM(D266,D272,D278,D284,D290,D296,D302,D308,D314,D320)</f>
        <v>291.3</v>
      </c>
      <c r="E260" s="17">
        <f t="shared" si="244"/>
        <v>0</v>
      </c>
      <c r="F260" s="17">
        <f t="shared" si="244"/>
        <v>0</v>
      </c>
      <c r="G260" s="17">
        <f t="shared" si="244"/>
        <v>0</v>
      </c>
      <c r="H260" s="17">
        <f t="shared" si="244"/>
        <v>0</v>
      </c>
      <c r="I260" s="17">
        <f t="shared" si="244"/>
        <v>0</v>
      </c>
      <c r="J260" s="32">
        <f>SUM(D260:I260)</f>
        <v>291.3</v>
      </c>
      <c r="K260" s="18"/>
      <c r="L260" s="22"/>
    </row>
    <row r="261" spans="1:12" ht="16.05" customHeight="1" x14ac:dyDescent="0.2">
      <c r="A261" s="30"/>
      <c r="B261" s="31"/>
      <c r="C261" s="19" t="s">
        <v>109</v>
      </c>
      <c r="D261" s="33">
        <f t="shared" ref="D261:J261" si="246">IF(D260&lt;=0,"",D260/$J260%)</f>
        <v>100</v>
      </c>
      <c r="E261" s="33" t="str">
        <f t="shared" si="246"/>
        <v/>
      </c>
      <c r="F261" s="33" t="str">
        <f t="shared" si="246"/>
        <v/>
      </c>
      <c r="G261" s="33" t="str">
        <f t="shared" si="246"/>
        <v/>
      </c>
      <c r="H261" s="33" t="str">
        <f t="shared" si="246"/>
        <v/>
      </c>
      <c r="I261" s="33" t="str">
        <f t="shared" si="246"/>
        <v/>
      </c>
      <c r="J261" s="32">
        <f t="shared" si="246"/>
        <v>100</v>
      </c>
      <c r="K261" s="18"/>
      <c r="L261" s="22"/>
    </row>
    <row r="262" spans="1:12" ht="16.05" customHeight="1" x14ac:dyDescent="0.2">
      <c r="A262" s="30"/>
      <c r="B262" s="31"/>
      <c r="C262" s="16" t="s">
        <v>110</v>
      </c>
      <c r="D262" s="17">
        <f>SUM(D268,D274,D280,D286,D292,D298,D304,D310,D316,D322)</f>
        <v>1164.5</v>
      </c>
      <c r="E262" s="17">
        <f t="shared" si="244"/>
        <v>0</v>
      </c>
      <c r="F262" s="17">
        <f t="shared" si="244"/>
        <v>156.4</v>
      </c>
      <c r="G262" s="17">
        <f t="shared" si="244"/>
        <v>761.69999999999993</v>
      </c>
      <c r="H262" s="17">
        <f t="shared" si="244"/>
        <v>0</v>
      </c>
      <c r="I262" s="17">
        <f t="shared" si="244"/>
        <v>95.000000000000014</v>
      </c>
      <c r="J262" s="32">
        <f>SUM(D262:I262)</f>
        <v>2177.6</v>
      </c>
      <c r="K262" s="18"/>
      <c r="L262" s="22"/>
    </row>
    <row r="263" spans="1:12" ht="16.05" customHeight="1" x14ac:dyDescent="0.2">
      <c r="A263" s="30"/>
      <c r="B263" s="34"/>
      <c r="C263" s="19" t="s">
        <v>109</v>
      </c>
      <c r="D263" s="33">
        <f t="shared" ref="D263:J263" si="247">IF((D258+D260)&lt;=0,"",D262/$J262%)</f>
        <v>53.476304188096989</v>
      </c>
      <c r="E263" s="33" t="str">
        <f t="shared" si="247"/>
        <v/>
      </c>
      <c r="F263" s="33">
        <f t="shared" si="247"/>
        <v>7.1822189566495229</v>
      </c>
      <c r="G263" s="33">
        <f t="shared" si="247"/>
        <v>34.978875826598085</v>
      </c>
      <c r="H263" s="33" t="str">
        <f t="shared" si="247"/>
        <v/>
      </c>
      <c r="I263" s="33">
        <f t="shared" si="247"/>
        <v>4.3626010286554013</v>
      </c>
      <c r="J263" s="32">
        <f t="shared" si="247"/>
        <v>100</v>
      </c>
      <c r="K263" s="18"/>
      <c r="L263" s="22"/>
    </row>
    <row r="264" spans="1:12" s="2" customFormat="1" ht="16.05" customHeight="1" x14ac:dyDescent="0.2">
      <c r="A264" s="30"/>
      <c r="B264" s="30" t="s">
        <v>57</v>
      </c>
      <c r="C264" s="38" t="s">
        <v>14</v>
      </c>
      <c r="D264" s="17">
        <f>+空知5!D234+石狩5!D234+後志5!D234+胆振5!D234+日高5!D234+渡島・檜山5!D234+上川5!D234+留萌5!D234+宗谷5!D234+オホーツク5!D234+十勝5!D234+釧路5!D234+根室5!D234</f>
        <v>364.2</v>
      </c>
      <c r="E264" s="17">
        <f>+空知5!E234+石狩5!E234+後志5!E234+胆振5!E234+日高5!E234+渡島・檜山5!E234+上川5!E234+留萌5!E234+宗谷5!E234+オホーツク5!E234+十勝5!E234+釧路5!E234+根室5!E234</f>
        <v>0</v>
      </c>
      <c r="F264" s="17">
        <f>+空知5!F234+石狩5!F234+後志5!F234+胆振5!F234+日高5!F234+渡島・檜山5!F234+上川5!F234+留萌5!F234+宗谷5!F234+オホーツク5!F234+十勝5!F234+釧路5!F234+根室5!F234</f>
        <v>83.5</v>
      </c>
      <c r="G264" s="17">
        <f>+空知5!G234+石狩5!G234+後志5!G234+胆振5!G234+日高5!G234+渡島・檜山5!G234+上川5!G234+留萌5!G234+宗谷5!G234+オホーツク5!G234+十勝5!G234+釧路5!G234+根室5!G234</f>
        <v>172.2</v>
      </c>
      <c r="H264" s="17">
        <f>+空知5!H234+石狩5!H234+後志5!H234+胆振5!H234+日高5!H234+渡島・檜山5!H234+上川5!H234+留萌5!H234+宗谷5!H234+オホーツク5!H234+十勝5!H234+釧路5!H234+根室5!H234</f>
        <v>0</v>
      </c>
      <c r="I264" s="17">
        <f>+空知5!I234+石狩5!I234+後志5!I234+胆振5!I234+日高5!I234+渡島・檜山5!I234+上川5!I234+留萌5!I234+宗谷5!I234+オホーツク5!I234+十勝5!I234+釧路5!I234+根室5!I234</f>
        <v>86.2</v>
      </c>
      <c r="J264" s="39">
        <f t="shared" ref="J264:J266" si="248">SUM(D264:I264)</f>
        <v>706.1</v>
      </c>
      <c r="L264" s="22"/>
    </row>
    <row r="265" spans="1:12" s="2" customFormat="1" ht="16.05" customHeight="1" x14ac:dyDescent="0.2">
      <c r="A265" s="30"/>
      <c r="B265" s="30"/>
      <c r="C265" s="40" t="s">
        <v>15</v>
      </c>
      <c r="D265" s="41">
        <f t="shared" ref="D265:I265" si="249">IF($J264=0,0,D264/$J264%)</f>
        <v>51.579096445262707</v>
      </c>
      <c r="E265" s="41">
        <f t="shared" si="249"/>
        <v>0</v>
      </c>
      <c r="F265" s="41">
        <f t="shared" si="249"/>
        <v>11.825520464523439</v>
      </c>
      <c r="G265" s="41">
        <f t="shared" si="249"/>
        <v>24.387480526837557</v>
      </c>
      <c r="H265" s="41">
        <f t="shared" si="249"/>
        <v>0</v>
      </c>
      <c r="I265" s="41">
        <f t="shared" si="249"/>
        <v>12.207902563376292</v>
      </c>
      <c r="J265" s="39">
        <f t="shared" si="248"/>
        <v>99.999999999999986</v>
      </c>
      <c r="L265" s="22"/>
    </row>
    <row r="266" spans="1:12" s="2" customFormat="1" ht="16.05" customHeight="1" x14ac:dyDescent="0.2">
      <c r="A266" s="30"/>
      <c r="B266" s="30"/>
      <c r="C266" s="38" t="s">
        <v>16</v>
      </c>
      <c r="D266" s="17">
        <f>石狩5!D236+渡島・檜山5!D236+後志5!D236+空知5!D236+上川5!D236+留萌5!D236+宗谷5!D236+オホーツク5!D236+胆振5!D236+日高5!D236+十勝5!D236+釧路5!D236+根室5!D236</f>
        <v>13.9</v>
      </c>
      <c r="E266" s="17">
        <f>石狩5!E236+渡島・檜山5!E236+後志5!E236+空知5!E236+上川5!E236+留萌5!E236+宗谷5!E236+オホーツク5!E236+胆振5!E236+日高5!E236+十勝5!E236+釧路5!E236+根室5!E236</f>
        <v>0</v>
      </c>
      <c r="F266" s="17">
        <f>石狩5!F236+渡島・檜山5!F236+後志5!F236+空知5!F236+上川5!F236+留萌5!F236+宗谷5!F236+オホーツク5!F236+胆振5!F236+日高5!F236+十勝5!F236+釧路5!F236+根室5!F236</f>
        <v>0</v>
      </c>
      <c r="G266" s="17">
        <f>石狩5!G236+渡島・檜山5!G236+後志5!G236+空知5!G236+上川5!G236+留萌5!G236+宗谷5!G236+オホーツク5!G236+胆振5!G236+日高5!G236+十勝5!G236+釧路5!G236+根室5!G236</f>
        <v>0</v>
      </c>
      <c r="H266" s="17">
        <f>石狩5!H236+渡島・檜山5!H236+後志5!H236+空知5!H236+上川5!H236+留萌5!H236+宗谷5!H236+オホーツク5!H236+胆振5!H236+日高5!H236+十勝5!H236+釧路5!H236+根室5!H236</f>
        <v>0</v>
      </c>
      <c r="I266" s="17">
        <f>石狩5!I236+渡島・檜山5!I236+後志5!I236+空知5!I236+上川5!I236+留萌5!I236+宗谷5!I236+オホーツク5!I236+胆振5!I236+日高5!I236+十勝5!I236+釧路5!I236+根室5!I236</f>
        <v>0</v>
      </c>
      <c r="J266" s="39">
        <f t="shared" si="248"/>
        <v>13.9</v>
      </c>
      <c r="L266" s="22"/>
    </row>
    <row r="267" spans="1:12" s="2" customFormat="1" ht="16.05" customHeight="1" x14ac:dyDescent="0.2">
      <c r="A267" s="30"/>
      <c r="B267" s="30"/>
      <c r="C267" s="40" t="s">
        <v>15</v>
      </c>
      <c r="D267" s="41">
        <f t="shared" ref="D267:I267" si="250">IF($J266=0,0,D266/$J266%)</f>
        <v>100</v>
      </c>
      <c r="E267" s="41">
        <f t="shared" si="250"/>
        <v>0</v>
      </c>
      <c r="F267" s="41">
        <f t="shared" si="250"/>
        <v>0</v>
      </c>
      <c r="G267" s="41">
        <f t="shared" si="250"/>
        <v>0</v>
      </c>
      <c r="H267" s="41">
        <f t="shared" si="250"/>
        <v>0</v>
      </c>
      <c r="I267" s="41">
        <f t="shared" si="250"/>
        <v>0</v>
      </c>
      <c r="J267" s="39">
        <f t="shared" ref="J267" si="251">SUM(D267:I267)</f>
        <v>100</v>
      </c>
      <c r="L267" s="22"/>
    </row>
    <row r="268" spans="1:12" s="2" customFormat="1" ht="16.05" customHeight="1" x14ac:dyDescent="0.2">
      <c r="A268" s="30"/>
      <c r="B268" s="30"/>
      <c r="C268" s="38" t="s">
        <v>17</v>
      </c>
      <c r="D268" s="17">
        <f>石狩5!D238+渡島・檜山5!D238+後志5!D238+空知5!D238+上川5!D238+留萌5!D238+宗谷5!D238+オホーツク5!D238+胆振5!D238+日高5!D238+十勝5!D238+釧路5!D238+根室5!D238</f>
        <v>378.10000000000008</v>
      </c>
      <c r="E268" s="17">
        <f>石狩5!E238+渡島・檜山5!E238+後志5!E238+空知5!E238+上川5!E238+留萌5!E238+宗谷5!E238+オホーツク5!E238+胆振5!E238+日高5!E238+十勝5!E238+釧路5!E238+根室5!E238</f>
        <v>0</v>
      </c>
      <c r="F268" s="17">
        <f>石狩5!F238+渡島・檜山5!F238+後志5!F238+空知5!F238+上川5!F238+留萌5!F238+宗谷5!F238+オホーツク5!F238+胆振5!F238+日高5!F238+十勝5!F238+釧路5!F238+根室5!F238</f>
        <v>83.5</v>
      </c>
      <c r="G268" s="17">
        <f>石狩5!G238+渡島・檜山5!G238+後志5!G238+空知5!G238+上川5!G238+留萌5!G238+宗谷5!G238+オホーツク5!G238+胆振5!G238+日高5!G238+十勝5!G238+釧路5!G238+根室5!G238</f>
        <v>172.2</v>
      </c>
      <c r="H268" s="17">
        <f>石狩5!H238+渡島・檜山5!H238+後志5!H238+空知5!H238+上川5!H238+留萌5!H238+宗谷5!H238+オホーツク5!H238+胆振5!H238+日高5!H238+十勝5!H238+釧路5!H238+根室5!H238</f>
        <v>0</v>
      </c>
      <c r="I268" s="17">
        <f>石狩5!I238+渡島・檜山5!I238+後志5!I238+空知5!I238+上川5!I238+留萌5!I238+宗谷5!I238+オホーツク5!I238+胆振5!I238+日高5!I238+十勝5!I238+釧路5!I238+根室5!I238</f>
        <v>86.2</v>
      </c>
      <c r="J268" s="26">
        <f>石狩5!J238+渡島・檜山5!J238+後志5!J238+空知5!J238+上川5!J238+留萌5!J238+宗谷5!J238+オホーツク5!J238+胆振5!J238+日高5!J238+十勝5!J238+釧路5!J238+根室5!J238</f>
        <v>720</v>
      </c>
      <c r="L268" s="22"/>
    </row>
    <row r="269" spans="1:12" s="2" customFormat="1" ht="16.05" customHeight="1" x14ac:dyDescent="0.2">
      <c r="A269" s="30"/>
      <c r="B269" s="35"/>
      <c r="C269" s="40" t="s">
        <v>15</v>
      </c>
      <c r="D269" s="41">
        <f t="shared" ref="D269:I269" si="252">IF($J268=0,0,D268/$J268%)</f>
        <v>52.5138888888889</v>
      </c>
      <c r="E269" s="41">
        <f t="shared" si="252"/>
        <v>0</v>
      </c>
      <c r="F269" s="41">
        <f t="shared" si="252"/>
        <v>11.597222222222221</v>
      </c>
      <c r="G269" s="41">
        <f t="shared" si="252"/>
        <v>23.916666666666664</v>
      </c>
      <c r="H269" s="41">
        <f t="shared" si="252"/>
        <v>0</v>
      </c>
      <c r="I269" s="41">
        <f t="shared" si="252"/>
        <v>11.972222222222223</v>
      </c>
      <c r="J269" s="39">
        <f t="shared" ref="J269" si="253">SUM(D269:I269)</f>
        <v>100</v>
      </c>
      <c r="L269" s="22"/>
    </row>
    <row r="270" spans="1:12" s="2" customFormat="1" ht="16.05" customHeight="1" x14ac:dyDescent="0.2">
      <c r="A270" s="30"/>
      <c r="B270" s="30" t="s">
        <v>58</v>
      </c>
      <c r="C270" s="38" t="s">
        <v>14</v>
      </c>
      <c r="D270" s="17">
        <f>石狩5!D240+渡島・檜山5!D240+後志5!D240+空知5!D240+上川5!D240+留萌5!D240+宗谷5!D240+オホーツク5!D240+胆振5!D240+日高5!D240+十勝5!D240+釧路5!D240+根室5!D240</f>
        <v>189</v>
      </c>
      <c r="E270" s="17">
        <f>石狩5!E240+渡島・檜山5!E240+後志5!E240+空知5!E240+上川5!E240+留萌5!E240+宗谷5!E240+オホーツク5!E240+胆振5!E240+日高5!E240+十勝5!E240+釧路5!E240+根室5!E240</f>
        <v>0</v>
      </c>
      <c r="F270" s="17">
        <f>石狩5!F240+渡島・檜山5!F240+後志5!F240+空知5!F240+上川5!F240+留萌5!F240+宗谷5!F240+オホーツク5!F240+胆振5!F240+日高5!F240+十勝5!F240+釧路5!F240+根室5!F240</f>
        <v>58.6</v>
      </c>
      <c r="G270" s="17">
        <f>石狩5!G240+渡島・檜山5!G240+後志5!G240+空知5!G240+上川5!G240+留萌5!G240+宗谷5!G240+オホーツク5!G240+胆振5!G240+日高5!G240+十勝5!G240+釧路5!G240+根室5!G240</f>
        <v>540.79999999999995</v>
      </c>
      <c r="H270" s="17">
        <f>石狩5!H240+渡島・檜山5!H240+後志5!H240+空知5!H240+上川5!H240+留萌5!H240+宗谷5!H240+オホーツク5!H240+胆振5!H240+日高5!H240+十勝5!H240+釧路5!H240+根室5!H240</f>
        <v>0</v>
      </c>
      <c r="I270" s="17">
        <f>石狩5!I240+渡島・檜山5!I240+後志5!I240+空知5!I240+上川5!I240+留萌5!I240+宗谷5!I240+オホーツク5!I240+胆振5!I240+日高5!I240+十勝5!I240+釧路5!I240+根室5!I240</f>
        <v>0</v>
      </c>
      <c r="J270" s="26">
        <f>石狩5!J240+渡島・檜山5!J240+後志5!J240+空知5!J240+上川5!J240+留萌5!J240+宗谷5!J240+オホーツク5!J240+胆振5!J240+日高5!J240+十勝5!J240+釧路5!J240+根室5!J240</f>
        <v>788.4</v>
      </c>
      <c r="L270" s="22"/>
    </row>
    <row r="271" spans="1:12" s="2" customFormat="1" ht="16.05" customHeight="1" x14ac:dyDescent="0.2">
      <c r="A271" s="30"/>
      <c r="B271" s="30"/>
      <c r="C271" s="40" t="s">
        <v>15</v>
      </c>
      <c r="D271" s="41">
        <f t="shared" ref="D271:I271" si="254">IF($J270=0,0,D270/$J270%)</f>
        <v>23.972602739726028</v>
      </c>
      <c r="E271" s="41">
        <f t="shared" si="254"/>
        <v>0</v>
      </c>
      <c r="F271" s="41">
        <f t="shared" si="254"/>
        <v>7.4327752409944194</v>
      </c>
      <c r="G271" s="41">
        <f t="shared" si="254"/>
        <v>68.594622019279555</v>
      </c>
      <c r="H271" s="41">
        <f t="shared" si="254"/>
        <v>0</v>
      </c>
      <c r="I271" s="41">
        <f t="shared" si="254"/>
        <v>0</v>
      </c>
      <c r="J271" s="39">
        <f t="shared" ref="J271" si="255">SUM(D271:I271)</f>
        <v>100</v>
      </c>
      <c r="L271" s="22"/>
    </row>
    <row r="272" spans="1:12" s="2" customFormat="1" ht="16.05" customHeight="1" x14ac:dyDescent="0.2">
      <c r="A272" s="30"/>
      <c r="B272" s="30"/>
      <c r="C272" s="38" t="s">
        <v>16</v>
      </c>
      <c r="D272" s="17">
        <f>石狩5!D242+渡島・檜山5!D242+後志5!D242+空知5!D242+上川5!D242+留萌5!D242+宗谷5!D242+オホーツク5!D242+胆振5!D242+日高5!D242+十勝5!D242+釧路5!D242+根室5!D242</f>
        <v>0</v>
      </c>
      <c r="E272" s="17">
        <f>石狩5!E242+渡島・檜山5!E242+後志5!E242+空知5!E242+上川5!E242+留萌5!E242+宗谷5!E242+オホーツク5!E242+胆振5!E242+日高5!E242+十勝5!E242+釧路5!E242+根室5!E242</f>
        <v>0</v>
      </c>
      <c r="F272" s="17">
        <f>石狩5!F242+渡島・檜山5!F242+後志5!F242+空知5!F242+上川5!F242+留萌5!F242+宗谷5!F242+オホーツク5!F242+胆振5!F242+日高5!F242+十勝5!F242+釧路5!F242+根室5!F242</f>
        <v>0</v>
      </c>
      <c r="G272" s="17">
        <f>石狩5!G242+渡島・檜山5!G242+後志5!G242+空知5!G242+上川5!G242+留萌5!G242+宗谷5!G242+オホーツク5!G242+胆振5!G242+日高5!G242+十勝5!G242+釧路5!G242+根室5!G242</f>
        <v>0</v>
      </c>
      <c r="H272" s="17">
        <f>石狩5!H242+渡島・檜山5!H242+後志5!H242+空知5!H242+上川5!H242+留萌5!H242+宗谷5!H242+オホーツク5!H242+胆振5!H242+日高5!H242+十勝5!H242+釧路5!H242+根室5!H242</f>
        <v>0</v>
      </c>
      <c r="I272" s="17">
        <f>石狩5!I242+渡島・檜山5!I242+後志5!I242+空知5!I242+上川5!I242+留萌5!I242+宗谷5!I242+オホーツク5!I242+胆振5!I242+日高5!I242+十勝5!I242+釧路5!I242+根室5!I242</f>
        <v>0</v>
      </c>
      <c r="J272" s="26">
        <f>石狩5!J242+渡島・檜山5!J242+後志5!J242+空知5!J242+上川5!J242+留萌5!J242+宗谷5!J242+オホーツク5!J242+胆振5!J242+日高5!J242+十勝5!J242+釧路5!J242+根室5!J242</f>
        <v>0</v>
      </c>
      <c r="L272" s="22"/>
    </row>
    <row r="273" spans="1:12" s="2" customFormat="1" ht="16.05" customHeight="1" x14ac:dyDescent="0.2">
      <c r="A273" s="30"/>
      <c r="B273" s="30"/>
      <c r="C273" s="40" t="s">
        <v>15</v>
      </c>
      <c r="D273" s="41">
        <f t="shared" ref="D273:I273" si="256">IF($J272=0,0,D272/$J272%)</f>
        <v>0</v>
      </c>
      <c r="E273" s="41">
        <f t="shared" si="256"/>
        <v>0</v>
      </c>
      <c r="F273" s="41">
        <f t="shared" si="256"/>
        <v>0</v>
      </c>
      <c r="G273" s="41">
        <f t="shared" si="256"/>
        <v>0</v>
      </c>
      <c r="H273" s="41">
        <f t="shared" si="256"/>
        <v>0</v>
      </c>
      <c r="I273" s="41">
        <f t="shared" si="256"/>
        <v>0</v>
      </c>
      <c r="J273" s="39">
        <f t="shared" ref="J273" si="257">SUM(D273:I273)</f>
        <v>0</v>
      </c>
      <c r="L273" s="22"/>
    </row>
    <row r="274" spans="1:12" s="2" customFormat="1" ht="16.05" customHeight="1" x14ac:dyDescent="0.2">
      <c r="A274" s="30"/>
      <c r="B274" s="30"/>
      <c r="C274" s="38" t="s">
        <v>17</v>
      </c>
      <c r="D274" s="17">
        <f>石狩5!D244+渡島・檜山5!D244+後志5!D244+空知5!D244+上川5!D244+留萌5!D244+宗谷5!D244+オホーツク5!D244+胆振5!D244+日高5!D244+十勝5!D244+釧路5!D244+根室5!D244</f>
        <v>189</v>
      </c>
      <c r="E274" s="17">
        <f>石狩5!E244+渡島・檜山5!E244+後志5!E244+空知5!E244+上川5!E244+留萌5!E244+宗谷5!E244+オホーツク5!E244+胆振5!E244+日高5!E244+十勝5!E244+釧路5!E244+根室5!E244</f>
        <v>0</v>
      </c>
      <c r="F274" s="17">
        <f>石狩5!F244+渡島・檜山5!F244+後志5!F244+空知5!F244+上川5!F244+留萌5!F244+宗谷5!F244+オホーツク5!F244+胆振5!F244+日高5!F244+十勝5!F244+釧路5!F244+根室5!F244</f>
        <v>58.6</v>
      </c>
      <c r="G274" s="17">
        <f>石狩5!G244+渡島・檜山5!G244+後志5!G244+空知5!G244+上川5!G244+留萌5!G244+宗谷5!G244+オホーツク5!G244+胆振5!G244+日高5!G244+十勝5!G244+釧路5!G244+根室5!G244</f>
        <v>540.79999999999995</v>
      </c>
      <c r="H274" s="17">
        <f>石狩5!H244+渡島・檜山5!H244+後志5!H244+空知5!H244+上川5!H244+留萌5!H244+宗谷5!H244+オホーツク5!H244+胆振5!H244+日高5!H244+十勝5!H244+釧路5!H244+根室5!H244</f>
        <v>0</v>
      </c>
      <c r="I274" s="17">
        <f>石狩5!I244+渡島・檜山5!I244+後志5!I244+空知5!I244+上川5!I244+留萌5!I244+宗谷5!I244+オホーツク5!I244+胆振5!I244+日高5!I244+十勝5!I244+釧路5!I244+根室5!I244</f>
        <v>0</v>
      </c>
      <c r="J274" s="26">
        <f>石狩5!J244+渡島・檜山5!J244+後志5!J244+空知5!J244+上川5!J244+留萌5!J244+宗谷5!J244+オホーツク5!J244+胆振5!J244+日高5!J244+十勝5!J244+釧路5!J244+根室5!J244</f>
        <v>788.4</v>
      </c>
      <c r="L274" s="22"/>
    </row>
    <row r="275" spans="1:12" s="2" customFormat="1" ht="16.05" customHeight="1" x14ac:dyDescent="0.2">
      <c r="A275" s="30"/>
      <c r="B275" s="35"/>
      <c r="C275" s="40" t="s">
        <v>15</v>
      </c>
      <c r="D275" s="41">
        <f t="shared" ref="D275:I275" si="258">IF($J274=0,0,D274/$J274%)</f>
        <v>23.972602739726028</v>
      </c>
      <c r="E275" s="41">
        <f t="shared" si="258"/>
        <v>0</v>
      </c>
      <c r="F275" s="41">
        <f t="shared" si="258"/>
        <v>7.4327752409944194</v>
      </c>
      <c r="G275" s="41">
        <f t="shared" si="258"/>
        <v>68.594622019279555</v>
      </c>
      <c r="H275" s="41">
        <f t="shared" si="258"/>
        <v>0</v>
      </c>
      <c r="I275" s="41">
        <f t="shared" si="258"/>
        <v>0</v>
      </c>
      <c r="J275" s="39">
        <f t="shared" ref="J275" si="259">SUM(D275:I275)</f>
        <v>100</v>
      </c>
      <c r="L275" s="22"/>
    </row>
    <row r="276" spans="1:12" s="2" customFormat="1" ht="16.05" customHeight="1" x14ac:dyDescent="0.2">
      <c r="A276" s="30"/>
      <c r="B276" s="30" t="s">
        <v>59</v>
      </c>
      <c r="C276" s="38" t="s">
        <v>14</v>
      </c>
      <c r="D276" s="17">
        <f>石狩5!D246+渡島・檜山5!D246+後志5!D246+空知5!D246+上川5!D246+留萌5!D246+宗谷5!D246+オホーツク5!D246+胆振5!D246+日高5!D246+十勝5!D246+釧路5!D246+根室5!D246</f>
        <v>118.69999999999999</v>
      </c>
      <c r="E276" s="17">
        <f>石狩5!E246+渡島・檜山5!E246+後志5!E246+空知5!E246+上川5!E246+留萌5!E246+宗谷5!E246+オホーツク5!E246+胆振5!E246+日高5!E246+十勝5!E246+釧路5!E246+根室5!E246</f>
        <v>0</v>
      </c>
      <c r="F276" s="17">
        <f>石狩5!F246+渡島・檜山5!F246+後志5!F246+空知5!F246+上川5!F246+留萌5!F246+宗谷5!F246+オホーツク5!F246+胆振5!F246+日高5!F246+十勝5!F246+釧路5!F246+根室5!F246</f>
        <v>0</v>
      </c>
      <c r="G276" s="17">
        <f>石狩5!G246+渡島・檜山5!G246+後志5!G246+空知5!G246+上川5!G246+留萌5!G246+宗谷5!G246+オホーツク5!G246+胆振5!G246+日高5!G246+十勝5!G246+釧路5!G246+根室5!G246</f>
        <v>14.9</v>
      </c>
      <c r="H276" s="17">
        <f>石狩5!H246+渡島・檜山5!H246+後志5!H246+空知5!H246+上川5!H246+留萌5!H246+宗谷5!H246+オホーツク5!H246+胆振5!H246+日高5!H246+十勝5!H246+釧路5!H246+根室5!H246</f>
        <v>0</v>
      </c>
      <c r="I276" s="17">
        <f>石狩5!I246+渡島・檜山5!I246+後志5!I246+空知5!I246+上川5!I246+留萌5!I246+宗谷5!I246+オホーツク5!I246+胆振5!I246+日高5!I246+十勝5!I246+釧路5!I246+根室5!I246</f>
        <v>0</v>
      </c>
      <c r="J276" s="26">
        <f>石狩5!J246+渡島・檜山5!J246+後志5!J246+空知5!J246+上川5!J246+留萌5!J246+宗谷5!J246+オホーツク5!J246+胆振5!J246+日高5!J246+十勝5!J246+釧路5!J246+根室5!J246</f>
        <v>133.6</v>
      </c>
      <c r="L276" s="22"/>
    </row>
    <row r="277" spans="1:12" s="2" customFormat="1" ht="16.05" customHeight="1" x14ac:dyDescent="0.2">
      <c r="A277" s="30"/>
      <c r="B277" s="30"/>
      <c r="C277" s="40" t="s">
        <v>15</v>
      </c>
      <c r="D277" s="41">
        <f t="shared" ref="D277:I277" si="260">IF($J276=0,0,D276/$J276%)</f>
        <v>88.84730538922156</v>
      </c>
      <c r="E277" s="41">
        <f t="shared" si="260"/>
        <v>0</v>
      </c>
      <c r="F277" s="41">
        <f t="shared" si="260"/>
        <v>0</v>
      </c>
      <c r="G277" s="41">
        <f t="shared" si="260"/>
        <v>11.152694610778445</v>
      </c>
      <c r="H277" s="41">
        <f t="shared" si="260"/>
        <v>0</v>
      </c>
      <c r="I277" s="41">
        <f t="shared" si="260"/>
        <v>0</v>
      </c>
      <c r="J277" s="39">
        <f t="shared" ref="J277" si="261">SUM(D277:I277)</f>
        <v>100</v>
      </c>
      <c r="L277" s="22"/>
    </row>
    <row r="278" spans="1:12" s="2" customFormat="1" ht="16.05" customHeight="1" x14ac:dyDescent="0.2">
      <c r="A278" s="30"/>
      <c r="B278" s="30"/>
      <c r="C278" s="38" t="s">
        <v>16</v>
      </c>
      <c r="D278" s="17">
        <f>石狩5!D248+渡島・檜山5!D248+後志5!D248+空知5!D248+上川5!D248+留萌5!D248+宗谷5!D248+オホーツク5!D248+胆振5!D248+日高5!D248+十勝5!D248+釧路5!D248+根室5!D248</f>
        <v>45.7</v>
      </c>
      <c r="E278" s="17">
        <f>石狩5!E248+渡島・檜山5!E248+後志5!E248+空知5!E248+上川5!E248+留萌5!E248+宗谷5!E248+オホーツク5!E248+胆振5!E248+日高5!E248+十勝5!E248+釧路5!E248+根室5!E248</f>
        <v>0</v>
      </c>
      <c r="F278" s="17">
        <f>石狩5!F248+渡島・檜山5!F248+後志5!F248+空知5!F248+上川5!F248+留萌5!F248+宗谷5!F248+オホーツク5!F248+胆振5!F248+日高5!F248+十勝5!F248+釧路5!F248+根室5!F248</f>
        <v>0</v>
      </c>
      <c r="G278" s="17">
        <f>石狩5!G248+渡島・檜山5!G248+後志5!G248+空知5!G248+上川5!G248+留萌5!G248+宗谷5!G248+オホーツク5!G248+胆振5!G248+日高5!G248+十勝5!G248+釧路5!G248+根室5!G248</f>
        <v>0</v>
      </c>
      <c r="H278" s="17">
        <f>石狩5!H248+渡島・檜山5!H248+後志5!H248+空知5!H248+上川5!H248+留萌5!H248+宗谷5!H248+オホーツク5!H248+胆振5!H248+日高5!H248+十勝5!H248+釧路5!H248+根室5!H248</f>
        <v>0</v>
      </c>
      <c r="I278" s="17">
        <f>石狩5!I248+渡島・檜山5!I248+後志5!I248+空知5!I248+上川5!I248+留萌5!I248+宗谷5!I248+オホーツク5!I248+胆振5!I248+日高5!I248+十勝5!I248+釧路5!I248+根室5!I248</f>
        <v>0</v>
      </c>
      <c r="J278" s="26">
        <f>石狩5!J248+渡島・檜山5!J248+後志5!J248+空知5!J248+上川5!J248+留萌5!J248+宗谷5!J248+オホーツク5!J248+胆振5!J248+日高5!J248+十勝5!J248+釧路5!J248+根室5!J248</f>
        <v>45.7</v>
      </c>
      <c r="L278" s="22"/>
    </row>
    <row r="279" spans="1:12" s="2" customFormat="1" ht="16.05" customHeight="1" x14ac:dyDescent="0.2">
      <c r="A279" s="30"/>
      <c r="B279" s="30"/>
      <c r="C279" s="40" t="s">
        <v>15</v>
      </c>
      <c r="D279" s="41">
        <f t="shared" ref="D279:I279" si="262">IF($J278=0,0,D278/$J278%)</f>
        <v>100</v>
      </c>
      <c r="E279" s="41">
        <f t="shared" si="262"/>
        <v>0</v>
      </c>
      <c r="F279" s="41">
        <f t="shared" si="262"/>
        <v>0</v>
      </c>
      <c r="G279" s="41">
        <f t="shared" si="262"/>
        <v>0</v>
      </c>
      <c r="H279" s="41">
        <f t="shared" si="262"/>
        <v>0</v>
      </c>
      <c r="I279" s="41">
        <f t="shared" si="262"/>
        <v>0</v>
      </c>
      <c r="J279" s="39">
        <f t="shared" ref="J279" si="263">SUM(D279:I279)</f>
        <v>100</v>
      </c>
      <c r="L279" s="22"/>
    </row>
    <row r="280" spans="1:12" s="2" customFormat="1" ht="16.05" customHeight="1" x14ac:dyDescent="0.2">
      <c r="A280" s="30"/>
      <c r="B280" s="30"/>
      <c r="C280" s="38" t="s">
        <v>17</v>
      </c>
      <c r="D280" s="17">
        <f>石狩5!D250+渡島・檜山5!D250+後志5!D250+空知5!D250+上川5!D250+留萌5!D250+宗谷5!D250+オホーツク5!D250+胆振5!D250+日高5!D250+十勝5!D250+釧路5!D250+根室5!D250</f>
        <v>164.39999999999998</v>
      </c>
      <c r="E280" s="17">
        <f>石狩5!E250+渡島・檜山5!E250+後志5!E250+空知5!E250+上川5!E250+留萌5!E250+宗谷5!E250+オホーツク5!E250+胆振5!E250+日高5!E250+十勝5!E250+釧路5!E250+根室5!E250</f>
        <v>0</v>
      </c>
      <c r="F280" s="17">
        <f>石狩5!F250+渡島・檜山5!F250+後志5!F250+空知5!F250+上川5!F250+留萌5!F250+宗谷5!F250+オホーツク5!F250+胆振5!F250+日高5!F250+十勝5!F250+釧路5!F250+根室5!F250</f>
        <v>0</v>
      </c>
      <c r="G280" s="17">
        <f>石狩5!G250+渡島・檜山5!G250+後志5!G250+空知5!G250+上川5!G250+留萌5!G250+宗谷5!G250+オホーツク5!G250+胆振5!G250+日高5!G250+十勝5!G250+釧路5!G250+根室5!G250</f>
        <v>14.9</v>
      </c>
      <c r="H280" s="17">
        <f>石狩5!H250+渡島・檜山5!H250+後志5!H250+空知5!H250+上川5!H250+留萌5!H250+宗谷5!H250+オホーツク5!H250+胆振5!H250+日高5!H250+十勝5!H250+釧路5!H250+根室5!H250</f>
        <v>0</v>
      </c>
      <c r="I280" s="17">
        <f>石狩5!I250+渡島・檜山5!I250+後志5!I250+空知5!I250+上川5!I250+留萌5!I250+宗谷5!I250+オホーツク5!I250+胆振5!I250+日高5!I250+十勝5!I250+釧路5!I250+根室5!I250</f>
        <v>0</v>
      </c>
      <c r="J280" s="26">
        <f>石狩5!J250+渡島・檜山5!J250+後志5!J250+空知5!J250+上川5!J250+留萌5!J250+宗谷5!J250+オホーツク5!J250+胆振5!J250+日高5!J250+十勝5!J250+釧路5!J250+根室5!J250</f>
        <v>179.3</v>
      </c>
      <c r="L280" s="22"/>
    </row>
    <row r="281" spans="1:12" s="2" customFormat="1" ht="16.05" customHeight="1" x14ac:dyDescent="0.2">
      <c r="A281" s="30"/>
      <c r="B281" s="35"/>
      <c r="C281" s="40" t="s">
        <v>15</v>
      </c>
      <c r="D281" s="41">
        <f t="shared" ref="D281:I281" si="264">IF($J280=0,0,D280/$J280%)</f>
        <v>91.689905186837677</v>
      </c>
      <c r="E281" s="41">
        <f t="shared" si="264"/>
        <v>0</v>
      </c>
      <c r="F281" s="41">
        <f t="shared" si="264"/>
        <v>0</v>
      </c>
      <c r="G281" s="41">
        <f t="shared" si="264"/>
        <v>8.3100948131622978</v>
      </c>
      <c r="H281" s="41">
        <f t="shared" si="264"/>
        <v>0</v>
      </c>
      <c r="I281" s="41">
        <f t="shared" si="264"/>
        <v>0</v>
      </c>
      <c r="J281" s="39">
        <f t="shared" ref="J281" si="265">SUM(D281:I281)</f>
        <v>99.999999999999972</v>
      </c>
      <c r="L281" s="22"/>
    </row>
    <row r="282" spans="1:12" s="2" customFormat="1" ht="16.05" customHeight="1" x14ac:dyDescent="0.2">
      <c r="A282" s="30"/>
      <c r="B282" s="30" t="s">
        <v>60</v>
      </c>
      <c r="C282" s="38" t="s">
        <v>14</v>
      </c>
      <c r="D282" s="17">
        <f>石狩5!D252+渡島・檜山5!D252+後志5!D252+空知5!D252+上川5!D252+留萌5!D252+宗谷5!D252+オホーツク5!D252+胆振5!D252+日高5!D252+十勝5!D252+釧路5!D252+根室5!D252</f>
        <v>64.3</v>
      </c>
      <c r="E282" s="17">
        <f>石狩5!E252+渡島・檜山5!E252+後志5!E252+空知5!E252+上川5!E252+留萌5!E252+宗谷5!E252+オホーツク5!E252+胆振5!E252+日高5!E252+十勝5!E252+釧路5!E252+根室5!E252</f>
        <v>0</v>
      </c>
      <c r="F282" s="17">
        <f>石狩5!F252+渡島・檜山5!F252+後志5!F252+空知5!F252+上川5!F252+留萌5!F252+宗谷5!F252+オホーツク5!F252+胆振5!F252+日高5!F252+十勝5!F252+釧路5!F252+根室5!F252</f>
        <v>5</v>
      </c>
      <c r="G282" s="17">
        <f>石狩5!G252+渡島・檜山5!G252+後志5!G252+空知5!G252+上川5!G252+留萌5!G252+宗谷5!G252+オホーツク5!G252+胆振5!G252+日高5!G252+十勝5!G252+釧路5!G252+根室5!G252</f>
        <v>0</v>
      </c>
      <c r="H282" s="17">
        <f>石狩5!H252+渡島・檜山5!H252+後志5!H252+空知5!H252+上川5!H252+留萌5!H252+宗谷5!H252+オホーツク5!H252+胆振5!H252+日高5!H252+十勝5!H252+釧路5!H252+根室5!H252</f>
        <v>0</v>
      </c>
      <c r="I282" s="17">
        <f>石狩5!I252+渡島・檜山5!I252+後志5!I252+空知5!I252+上川5!I252+留萌5!I252+宗谷5!I252+オホーツク5!I252+胆振5!I252+日高5!I252+十勝5!I252+釧路5!I252+根室5!I252</f>
        <v>0.5</v>
      </c>
      <c r="J282" s="26">
        <f>石狩5!J252+渡島・檜山5!J252+後志5!J252+空知5!J252+上川5!J252+留萌5!J252+宗谷5!J252+オホーツク5!J252+胆振5!J252+日高5!J252+十勝5!J252+釧路5!J252+根室5!J252</f>
        <v>69.8</v>
      </c>
      <c r="L282" s="22"/>
    </row>
    <row r="283" spans="1:12" s="2" customFormat="1" ht="16.05" customHeight="1" x14ac:dyDescent="0.2">
      <c r="A283" s="30"/>
      <c r="B283" s="30"/>
      <c r="C283" s="40" t="s">
        <v>15</v>
      </c>
      <c r="D283" s="41">
        <f t="shared" ref="D283:I283" si="266">IF($J282=0,0,D282/$J282%)</f>
        <v>92.120343839541547</v>
      </c>
      <c r="E283" s="41">
        <f t="shared" si="266"/>
        <v>0</v>
      </c>
      <c r="F283" s="41">
        <f t="shared" si="266"/>
        <v>7.1633237822349578</v>
      </c>
      <c r="G283" s="41">
        <f t="shared" si="266"/>
        <v>0</v>
      </c>
      <c r="H283" s="41">
        <f t="shared" si="266"/>
        <v>0</v>
      </c>
      <c r="I283" s="41">
        <f t="shared" si="266"/>
        <v>0.71633237822349571</v>
      </c>
      <c r="J283" s="39">
        <f t="shared" ref="J283" si="267">SUM(D283:I283)</f>
        <v>100</v>
      </c>
      <c r="L283" s="22"/>
    </row>
    <row r="284" spans="1:12" s="2" customFormat="1" ht="16.05" customHeight="1" x14ac:dyDescent="0.2">
      <c r="A284" s="30"/>
      <c r="B284" s="30"/>
      <c r="C284" s="38" t="s">
        <v>16</v>
      </c>
      <c r="D284" s="17">
        <f>石狩5!D254+渡島・檜山5!D254+後志5!D254+空知5!D254+上川5!D254+留萌5!D254+宗谷5!D254+オホーツク5!D254+胆振5!D254+日高5!D254+十勝5!D254+釧路5!D254+根室5!D254</f>
        <v>79.3</v>
      </c>
      <c r="E284" s="17">
        <f>石狩5!E254+渡島・檜山5!E254+後志5!E254+空知5!E254+上川5!E254+留萌5!E254+宗谷5!E254+オホーツク5!E254+胆振5!E254+日高5!E254+十勝5!E254+釧路5!E254+根室5!E254</f>
        <v>0</v>
      </c>
      <c r="F284" s="17">
        <f>石狩5!F254+渡島・檜山5!F254+後志5!F254+空知5!F254+上川5!F254+留萌5!F254+宗谷5!F254+オホーツク5!F254+胆振5!F254+日高5!F254+十勝5!F254+釧路5!F254+根室5!F254</f>
        <v>0</v>
      </c>
      <c r="G284" s="17">
        <f>石狩5!G254+渡島・檜山5!G254+後志5!G254+空知5!G254+上川5!G254+留萌5!G254+宗谷5!G254+オホーツク5!G254+胆振5!G254+日高5!G254+十勝5!G254+釧路5!G254+根室5!G254</f>
        <v>0</v>
      </c>
      <c r="H284" s="17">
        <f>石狩5!H254+渡島・檜山5!H254+後志5!H254+空知5!H254+上川5!H254+留萌5!H254+宗谷5!H254+オホーツク5!H254+胆振5!H254+日高5!H254+十勝5!H254+釧路5!H254+根室5!H254</f>
        <v>0</v>
      </c>
      <c r="I284" s="17">
        <f>石狩5!I254+渡島・檜山5!I254+後志5!I254+空知5!I254+上川5!I254+留萌5!I254+宗谷5!I254+オホーツク5!I254+胆振5!I254+日高5!I254+十勝5!I254+釧路5!I254+根室5!I254</f>
        <v>0</v>
      </c>
      <c r="J284" s="26">
        <f>石狩5!J254+渡島・檜山5!J254+後志5!J254+空知5!J254+上川5!J254+留萌5!J254+宗谷5!J254+オホーツク5!J254+胆振5!J254+日高5!J254+十勝5!J254+釧路5!J254+根室5!J254</f>
        <v>79.3</v>
      </c>
      <c r="L284" s="22"/>
    </row>
    <row r="285" spans="1:12" s="2" customFormat="1" ht="16.05" customHeight="1" x14ac:dyDescent="0.2">
      <c r="A285" s="30"/>
      <c r="B285" s="30"/>
      <c r="C285" s="40" t="s">
        <v>15</v>
      </c>
      <c r="D285" s="41">
        <f t="shared" ref="D285:I285" si="268">IF($J284=0,0,D284/$J284%)</f>
        <v>100</v>
      </c>
      <c r="E285" s="41">
        <f t="shared" si="268"/>
        <v>0</v>
      </c>
      <c r="F285" s="41">
        <f t="shared" si="268"/>
        <v>0</v>
      </c>
      <c r="G285" s="41">
        <f t="shared" si="268"/>
        <v>0</v>
      </c>
      <c r="H285" s="41">
        <f t="shared" si="268"/>
        <v>0</v>
      </c>
      <c r="I285" s="41">
        <f t="shared" si="268"/>
        <v>0</v>
      </c>
      <c r="J285" s="39">
        <f t="shared" ref="J285" si="269">SUM(D285:I285)</f>
        <v>100</v>
      </c>
      <c r="L285" s="22"/>
    </row>
    <row r="286" spans="1:12" s="2" customFormat="1" ht="16.05" customHeight="1" x14ac:dyDescent="0.2">
      <c r="A286" s="30"/>
      <c r="B286" s="30"/>
      <c r="C286" s="38" t="s">
        <v>17</v>
      </c>
      <c r="D286" s="17">
        <f>石狩5!D256+渡島・檜山5!D256+後志5!D256+空知5!D256+上川5!D256+留萌5!D256+宗谷5!D256+オホーツク5!D256+胆振5!D256+日高5!D256+十勝5!D256+釧路5!D256+根室5!D256</f>
        <v>143.6</v>
      </c>
      <c r="E286" s="17">
        <f>石狩5!E256+渡島・檜山5!E256+後志5!E256+空知5!E256+上川5!E256+留萌5!E256+宗谷5!E256+オホーツク5!E256+胆振5!E256+日高5!E256+十勝5!E256+釧路5!E256+根室5!E256</f>
        <v>0</v>
      </c>
      <c r="F286" s="17">
        <f>石狩5!F256+渡島・檜山5!F256+後志5!F256+空知5!F256+上川5!F256+留萌5!F256+宗谷5!F256+オホーツク5!F256+胆振5!F256+日高5!F256+十勝5!F256+釧路5!F256+根室5!F256</f>
        <v>5</v>
      </c>
      <c r="G286" s="17">
        <f>石狩5!G256+渡島・檜山5!G256+後志5!G256+空知5!G256+上川5!G256+留萌5!G256+宗谷5!G256+オホーツク5!G256+胆振5!G256+日高5!G256+十勝5!G256+釧路5!G256+根室5!G256</f>
        <v>0</v>
      </c>
      <c r="H286" s="17">
        <f>石狩5!H256+渡島・檜山5!H256+後志5!H256+空知5!H256+上川5!H256+留萌5!H256+宗谷5!H256+オホーツク5!H256+胆振5!H256+日高5!H256+十勝5!H256+釧路5!H256+根室5!H256</f>
        <v>0</v>
      </c>
      <c r="I286" s="17">
        <f>石狩5!I256+渡島・檜山5!I256+後志5!I256+空知5!I256+上川5!I256+留萌5!I256+宗谷5!I256+オホーツク5!I256+胆振5!I256+日高5!I256+十勝5!I256+釧路5!I256+根室5!I256</f>
        <v>0.5</v>
      </c>
      <c r="J286" s="26">
        <f>石狩5!J256+渡島・檜山5!J256+後志5!J256+空知5!J256+上川5!J256+留萌5!J256+宗谷5!J256+オホーツク5!J256+胆振5!J256+日高5!J256+十勝5!J256+釧路5!J256+根室5!J256</f>
        <v>149.1</v>
      </c>
      <c r="L286" s="22"/>
    </row>
    <row r="287" spans="1:12" s="2" customFormat="1" ht="16.05" customHeight="1" x14ac:dyDescent="0.2">
      <c r="A287" s="30"/>
      <c r="B287" s="35"/>
      <c r="C287" s="40" t="s">
        <v>15</v>
      </c>
      <c r="D287" s="41">
        <f t="shared" ref="D287:I287" si="270">IF($J286=0,0,D286/$J286%)</f>
        <v>96.311200536552647</v>
      </c>
      <c r="E287" s="41">
        <f t="shared" si="270"/>
        <v>0</v>
      </c>
      <c r="F287" s="41">
        <f t="shared" si="270"/>
        <v>3.3534540576794098</v>
      </c>
      <c r="G287" s="41">
        <f t="shared" si="270"/>
        <v>0</v>
      </c>
      <c r="H287" s="41">
        <f t="shared" si="270"/>
        <v>0</v>
      </c>
      <c r="I287" s="41">
        <f t="shared" si="270"/>
        <v>0.33534540576794103</v>
      </c>
      <c r="J287" s="39">
        <f t="shared" ref="J287" si="271">SUM(D287:I287)</f>
        <v>100</v>
      </c>
      <c r="L287" s="22"/>
    </row>
    <row r="288" spans="1:12" s="2" customFormat="1" ht="16.05" customHeight="1" x14ac:dyDescent="0.2">
      <c r="A288" s="30"/>
      <c r="B288" s="30" t="s">
        <v>61</v>
      </c>
      <c r="C288" s="38" t="s">
        <v>14</v>
      </c>
      <c r="D288" s="17">
        <f>石狩5!D258+渡島・檜山5!D258+後志5!D258+空知5!D258+上川5!D258+留萌5!D258+宗谷5!D258+オホーツク5!D258+胆振5!D258+日高5!D258+十勝5!D258+釧路5!D258+根室5!D258</f>
        <v>122</v>
      </c>
      <c r="E288" s="17">
        <f>石狩5!E258+渡島・檜山5!E258+後志5!E258+空知5!E258+上川5!E258+留萌5!E258+宗谷5!E258+オホーツク5!E258+胆振5!E258+日高5!E258+十勝5!E258+釧路5!E258+根室5!E258</f>
        <v>0</v>
      </c>
      <c r="F288" s="17">
        <f>石狩5!F258+渡島・檜山5!F258+後志5!F258+空知5!F258+上川5!F258+留萌5!F258+宗谷5!F258+オホーツク5!F258+胆振5!F258+日高5!F258+十勝5!F258+釧路5!F258+根室5!F258</f>
        <v>0</v>
      </c>
      <c r="G288" s="17">
        <f>石狩5!G258+渡島・檜山5!G258+後志5!G258+空知5!G258+上川5!G258+留萌5!G258+宗谷5!G258+オホーツク5!G258+胆振5!G258+日高5!G258+十勝5!G258+釧路5!G258+根室5!G258</f>
        <v>29.4</v>
      </c>
      <c r="H288" s="17">
        <f>石狩5!H258+渡島・檜山5!H258+後志5!H258+空知5!H258+上川5!H258+留萌5!H258+宗谷5!H258+オホーツク5!H258+胆振5!H258+日高5!H258+十勝5!H258+釧路5!H258+根室5!H258</f>
        <v>0</v>
      </c>
      <c r="I288" s="17">
        <f>石狩5!I258+渡島・檜山5!I258+後志5!I258+空知5!I258+上川5!I258+留萌5!I258+宗谷5!I258+オホーツク5!I258+胆振5!I258+日高5!I258+十勝5!I258+釧路5!I258+根室5!I258</f>
        <v>2.4</v>
      </c>
      <c r="J288" s="26">
        <f>石狩5!J258+渡島・檜山5!J258+後志5!J258+空知5!J258+上川5!J258+留萌5!J258+宗谷5!J258+オホーツク5!J258+胆振5!J258+日高5!J258+十勝5!J258+釧路5!J258+根室5!J258</f>
        <v>153.80000000000001</v>
      </c>
      <c r="L288" s="22"/>
    </row>
    <row r="289" spans="1:12" s="2" customFormat="1" ht="16.05" customHeight="1" x14ac:dyDescent="0.2">
      <c r="A289" s="30"/>
      <c r="B289" s="30"/>
      <c r="C289" s="40" t="s">
        <v>15</v>
      </c>
      <c r="D289" s="41">
        <f t="shared" ref="D289:I289" si="272">IF($J288=0,0,D288/$J288%)</f>
        <v>79.323797139141746</v>
      </c>
      <c r="E289" s="41">
        <f t="shared" si="272"/>
        <v>0</v>
      </c>
      <c r="F289" s="41">
        <f t="shared" si="272"/>
        <v>0</v>
      </c>
      <c r="G289" s="41">
        <f t="shared" si="272"/>
        <v>19.115734720416125</v>
      </c>
      <c r="H289" s="41">
        <f t="shared" si="272"/>
        <v>0</v>
      </c>
      <c r="I289" s="41">
        <f t="shared" si="272"/>
        <v>1.5604681404421326</v>
      </c>
      <c r="J289" s="39">
        <f t="shared" ref="J289" si="273">SUM(D289:I289)</f>
        <v>100</v>
      </c>
      <c r="L289" s="22"/>
    </row>
    <row r="290" spans="1:12" s="2" customFormat="1" ht="16.05" customHeight="1" x14ac:dyDescent="0.2">
      <c r="A290" s="30"/>
      <c r="B290" s="30"/>
      <c r="C290" s="38" t="s">
        <v>16</v>
      </c>
      <c r="D290" s="17">
        <f>石狩5!D260+渡島・檜山5!D260+後志5!D260+空知5!D260+上川5!D260+留萌5!D260+宗谷5!D260+オホーツク5!D260+胆振5!D260+日高5!D260+十勝5!D260+釧路5!D260+根室5!D260</f>
        <v>151.9</v>
      </c>
      <c r="E290" s="17">
        <f>石狩5!E260+渡島・檜山5!E260+後志5!E260+空知5!E260+上川5!E260+留萌5!E260+宗谷5!E260+オホーツク5!E260+胆振5!E260+日高5!E260+十勝5!E260+釧路5!E260+根室5!E260</f>
        <v>0</v>
      </c>
      <c r="F290" s="17">
        <f>石狩5!F260+渡島・檜山5!F260+後志5!F260+空知5!F260+上川5!F260+留萌5!F260+宗谷5!F260+オホーツク5!F260+胆振5!F260+日高5!F260+十勝5!F260+釧路5!F260+根室5!F260</f>
        <v>0</v>
      </c>
      <c r="G290" s="17">
        <f>石狩5!G260+渡島・檜山5!G260+後志5!G260+空知5!G260+上川5!G260+留萌5!G260+宗谷5!G260+オホーツク5!G260+胆振5!G260+日高5!G260+十勝5!G260+釧路5!G260+根室5!G260</f>
        <v>0</v>
      </c>
      <c r="H290" s="17">
        <f>石狩5!H260+渡島・檜山5!H260+後志5!H260+空知5!H260+上川5!H260+留萌5!H260+宗谷5!H260+オホーツク5!H260+胆振5!H260+日高5!H260+十勝5!H260+釧路5!H260+根室5!H260</f>
        <v>0</v>
      </c>
      <c r="I290" s="17">
        <f>石狩5!I260+渡島・檜山5!I260+後志5!I260+空知5!I260+上川5!I260+留萌5!I260+宗谷5!I260+オホーツク5!I260+胆振5!I260+日高5!I260+十勝5!I260+釧路5!I260+根室5!I260</f>
        <v>0</v>
      </c>
      <c r="J290" s="26">
        <f>石狩5!J260+渡島・檜山5!J260+後志5!J260+空知5!J260+上川5!J260+留萌5!J260+宗谷5!J260+オホーツク5!J260+胆振5!J260+日高5!J260+十勝5!J260+釧路5!J260+根室5!J260</f>
        <v>151.9</v>
      </c>
      <c r="L290" s="22"/>
    </row>
    <row r="291" spans="1:12" s="2" customFormat="1" ht="16.05" customHeight="1" x14ac:dyDescent="0.2">
      <c r="A291" s="30"/>
      <c r="B291" s="30"/>
      <c r="C291" s="40" t="s">
        <v>15</v>
      </c>
      <c r="D291" s="41">
        <f t="shared" ref="D291:I291" si="274">IF($J290=0,0,D290/$J290%)</f>
        <v>100</v>
      </c>
      <c r="E291" s="41">
        <f t="shared" si="274"/>
        <v>0</v>
      </c>
      <c r="F291" s="41">
        <f t="shared" si="274"/>
        <v>0</v>
      </c>
      <c r="G291" s="41">
        <f t="shared" si="274"/>
        <v>0</v>
      </c>
      <c r="H291" s="41">
        <f t="shared" si="274"/>
        <v>0</v>
      </c>
      <c r="I291" s="41">
        <f t="shared" si="274"/>
        <v>0</v>
      </c>
      <c r="J291" s="39">
        <f t="shared" ref="J291" si="275">SUM(D291:I291)</f>
        <v>100</v>
      </c>
      <c r="L291" s="22"/>
    </row>
    <row r="292" spans="1:12" s="2" customFormat="1" ht="16.05" customHeight="1" x14ac:dyDescent="0.2">
      <c r="A292" s="30"/>
      <c r="B292" s="30"/>
      <c r="C292" s="38" t="s">
        <v>17</v>
      </c>
      <c r="D292" s="17">
        <f>石狩5!D262+渡島・檜山5!D262+後志5!D262+空知5!D262+上川5!D262+留萌5!D262+宗谷5!D262+オホーツク5!D262+胆振5!D262+日高5!D262+十勝5!D262+釧路5!D262+根室5!D262</f>
        <v>273.90000000000003</v>
      </c>
      <c r="E292" s="17">
        <f>石狩5!E262+渡島・檜山5!E262+後志5!E262+空知5!E262+上川5!E262+留萌5!E262+宗谷5!E262+オホーツク5!E262+胆振5!E262+日高5!E262+十勝5!E262+釧路5!E262+根室5!E262</f>
        <v>0</v>
      </c>
      <c r="F292" s="17">
        <f>石狩5!F262+渡島・檜山5!F262+後志5!F262+空知5!F262+上川5!F262+留萌5!F262+宗谷5!F262+オホーツク5!F262+胆振5!F262+日高5!F262+十勝5!F262+釧路5!F262+根室5!F262</f>
        <v>0</v>
      </c>
      <c r="G292" s="17">
        <f>石狩5!G262+渡島・檜山5!G262+後志5!G262+空知5!G262+上川5!G262+留萌5!G262+宗谷5!G262+オホーツク5!G262+胆振5!G262+日高5!G262+十勝5!G262+釧路5!G262+根室5!G262</f>
        <v>29.4</v>
      </c>
      <c r="H292" s="17">
        <f>石狩5!H262+渡島・檜山5!H262+後志5!H262+空知5!H262+上川5!H262+留萌5!H262+宗谷5!H262+オホーツク5!H262+胆振5!H262+日高5!H262+十勝5!H262+釧路5!H262+根室5!H262</f>
        <v>0</v>
      </c>
      <c r="I292" s="17">
        <f>石狩5!I262+渡島・檜山5!I262+後志5!I262+空知5!I262+上川5!I262+留萌5!I262+宗谷5!I262+オホーツク5!I262+胆振5!I262+日高5!I262+十勝5!I262+釧路5!I262+根室5!I262</f>
        <v>2.4</v>
      </c>
      <c r="J292" s="26">
        <f>石狩5!J262+渡島・檜山5!J262+後志5!J262+空知5!J262+上川5!J262+留萌5!J262+宗谷5!J262+オホーツク5!J262+胆振5!J262+日高5!J262+十勝5!J262+釧路5!J262+根室5!J262</f>
        <v>305.7</v>
      </c>
      <c r="L292" s="22"/>
    </row>
    <row r="293" spans="1:12" s="2" customFormat="1" ht="16.05" customHeight="1" x14ac:dyDescent="0.2">
      <c r="A293" s="30"/>
      <c r="B293" s="35"/>
      <c r="C293" s="40" t="s">
        <v>15</v>
      </c>
      <c r="D293" s="41">
        <f t="shared" ref="D293:I293" si="276">IF($J292=0,0,D292/$J292%)</f>
        <v>89.597644749754679</v>
      </c>
      <c r="E293" s="41">
        <f t="shared" si="276"/>
        <v>0</v>
      </c>
      <c r="F293" s="41">
        <f t="shared" si="276"/>
        <v>0</v>
      </c>
      <c r="G293" s="41">
        <f t="shared" si="276"/>
        <v>9.6172718351324828</v>
      </c>
      <c r="H293" s="41">
        <f t="shared" si="276"/>
        <v>0</v>
      </c>
      <c r="I293" s="41">
        <f t="shared" si="276"/>
        <v>0.78508341511285573</v>
      </c>
      <c r="J293" s="39">
        <f t="shared" ref="J293" si="277">SUM(D293:I293)</f>
        <v>100.00000000000001</v>
      </c>
      <c r="L293" s="22"/>
    </row>
    <row r="294" spans="1:12" s="2" customFormat="1" ht="16.05" customHeight="1" x14ac:dyDescent="0.2">
      <c r="A294" s="30"/>
      <c r="B294" s="30" t="s">
        <v>62</v>
      </c>
      <c r="C294" s="38" t="s">
        <v>14</v>
      </c>
      <c r="D294" s="17">
        <f>石狩5!D264+渡島・檜山5!D264+後志5!D264+空知5!D264+上川5!D264+留萌5!D264+宗谷5!D264+オホーツク5!D264+胆振5!D264+日高5!D264+十勝5!D264+釧路5!D264+根室5!D264</f>
        <v>7.3</v>
      </c>
      <c r="E294" s="17">
        <f>石狩5!E264+渡島・檜山5!E264+後志5!E264+空知5!E264+上川5!E264+留萌5!E264+宗谷5!E264+オホーツク5!E264+胆振5!E264+日高5!E264+十勝5!E264+釧路5!E264+根室5!E264</f>
        <v>0</v>
      </c>
      <c r="F294" s="17">
        <f>石狩5!F264+渡島・檜山5!F264+後志5!F264+空知5!F264+上川5!F264+留萌5!F264+宗谷5!F264+オホーツク5!F264+胆振5!F264+日高5!F264+十勝5!F264+釧路5!F264+根室5!F264</f>
        <v>0</v>
      </c>
      <c r="G294" s="17">
        <f>石狩5!G264+渡島・檜山5!G264+後志5!G264+空知5!G264+上川5!G264+留萌5!G264+宗谷5!G264+オホーツク5!G264+胆振5!G264+日高5!G264+十勝5!G264+釧路5!G264+根室5!G264</f>
        <v>0</v>
      </c>
      <c r="H294" s="17">
        <f>石狩5!H264+渡島・檜山5!H264+後志5!H264+空知5!H264+上川5!H264+留萌5!H264+宗谷5!H264+オホーツク5!H264+胆振5!H264+日高5!H264+十勝5!H264+釧路5!H264+根室5!H264</f>
        <v>0</v>
      </c>
      <c r="I294" s="17">
        <f>石狩5!I264+渡島・檜山5!I264+後志5!I264+空知5!I264+上川5!I264+留萌5!I264+宗谷5!I264+オホーツク5!I264+胆振5!I264+日高5!I264+十勝5!I264+釧路5!I264+根室5!I264</f>
        <v>0</v>
      </c>
      <c r="J294" s="26">
        <f>石狩5!J264+渡島・檜山5!J264+後志5!J264+空知5!J264+上川5!J264+留萌5!J264+宗谷5!J264+オホーツク5!J264+胆振5!J264+日高5!J264+十勝5!J264+釧路5!J264+根室5!J264</f>
        <v>7.3</v>
      </c>
      <c r="L294" s="22"/>
    </row>
    <row r="295" spans="1:12" s="2" customFormat="1" ht="16.05" customHeight="1" x14ac:dyDescent="0.2">
      <c r="A295" s="30"/>
      <c r="B295" s="30"/>
      <c r="C295" s="40" t="s">
        <v>15</v>
      </c>
      <c r="D295" s="41">
        <f t="shared" ref="D295:I295" si="278">IF($J294=0,0,D294/$J294%)</f>
        <v>100</v>
      </c>
      <c r="E295" s="41">
        <f t="shared" si="278"/>
        <v>0</v>
      </c>
      <c r="F295" s="41">
        <f t="shared" si="278"/>
        <v>0</v>
      </c>
      <c r="G295" s="41">
        <f t="shared" si="278"/>
        <v>0</v>
      </c>
      <c r="H295" s="41">
        <f t="shared" si="278"/>
        <v>0</v>
      </c>
      <c r="I295" s="41">
        <f t="shared" si="278"/>
        <v>0</v>
      </c>
      <c r="J295" s="39">
        <f t="shared" ref="J295" si="279">SUM(D295:I295)</f>
        <v>100</v>
      </c>
      <c r="L295" s="22"/>
    </row>
    <row r="296" spans="1:12" s="2" customFormat="1" ht="16.05" customHeight="1" x14ac:dyDescent="0.2">
      <c r="A296" s="30"/>
      <c r="B296" s="30"/>
      <c r="C296" s="38" t="s">
        <v>16</v>
      </c>
      <c r="D296" s="17">
        <f>石狩5!D266+渡島・檜山5!D266+後志5!D266+空知5!D266+上川5!D266+留萌5!D266+宗谷5!D266+オホーツク5!D266+胆振5!D266+日高5!D266+十勝5!D266+釧路5!D266+根室5!D266</f>
        <v>0</v>
      </c>
      <c r="E296" s="17">
        <f>石狩5!E266+渡島・檜山5!E266+後志5!E266+空知5!E266+上川5!E266+留萌5!E266+宗谷5!E266+オホーツク5!E266+胆振5!E266+日高5!E266+十勝5!E266+釧路5!E266+根室5!E266</f>
        <v>0</v>
      </c>
      <c r="F296" s="17">
        <f>石狩5!F266+渡島・檜山5!F266+後志5!F266+空知5!F266+上川5!F266+留萌5!F266+宗谷5!F266+オホーツク5!F266+胆振5!F266+日高5!F266+十勝5!F266+釧路5!F266+根室5!F266</f>
        <v>0</v>
      </c>
      <c r="G296" s="17">
        <f>石狩5!G266+渡島・檜山5!G266+後志5!G266+空知5!G266+上川5!G266+留萌5!G266+宗谷5!G266+オホーツク5!G266+胆振5!G266+日高5!G266+十勝5!G266+釧路5!G266+根室5!G266</f>
        <v>0</v>
      </c>
      <c r="H296" s="17">
        <f>石狩5!H266+渡島・檜山5!H266+後志5!H266+空知5!H266+上川5!H266+留萌5!H266+宗谷5!H266+オホーツク5!H266+胆振5!H266+日高5!H266+十勝5!H266+釧路5!H266+根室5!H266</f>
        <v>0</v>
      </c>
      <c r="I296" s="17">
        <f>石狩5!I266+渡島・檜山5!I266+後志5!I266+空知5!I266+上川5!I266+留萌5!I266+宗谷5!I266+オホーツク5!I266+胆振5!I266+日高5!I266+十勝5!I266+釧路5!I266+根室5!I266</f>
        <v>0</v>
      </c>
      <c r="J296" s="26">
        <f>石狩5!J266+渡島・檜山5!J266+後志5!J266+空知5!J266+上川5!J266+留萌5!J266+宗谷5!J266+オホーツク5!J266+胆振5!J266+日高5!J266+十勝5!J266+釧路5!J266+根室5!J266</f>
        <v>0</v>
      </c>
      <c r="L296" s="22"/>
    </row>
    <row r="297" spans="1:12" s="2" customFormat="1" ht="16.05" customHeight="1" x14ac:dyDescent="0.2">
      <c r="A297" s="30"/>
      <c r="B297" s="30"/>
      <c r="C297" s="40" t="s">
        <v>15</v>
      </c>
      <c r="D297" s="41">
        <f t="shared" ref="D297:I297" si="280">IF($J296=0,0,D296/$J296%)</f>
        <v>0</v>
      </c>
      <c r="E297" s="41">
        <f t="shared" si="280"/>
        <v>0</v>
      </c>
      <c r="F297" s="41">
        <f t="shared" si="280"/>
        <v>0</v>
      </c>
      <c r="G297" s="41">
        <f t="shared" si="280"/>
        <v>0</v>
      </c>
      <c r="H297" s="41">
        <f t="shared" si="280"/>
        <v>0</v>
      </c>
      <c r="I297" s="41">
        <f t="shared" si="280"/>
        <v>0</v>
      </c>
      <c r="J297" s="39">
        <f t="shared" ref="J297" si="281">SUM(D297:I297)</f>
        <v>0</v>
      </c>
      <c r="L297" s="22"/>
    </row>
    <row r="298" spans="1:12" s="2" customFormat="1" ht="16.05" customHeight="1" x14ac:dyDescent="0.2">
      <c r="A298" s="30"/>
      <c r="B298" s="30"/>
      <c r="C298" s="38" t="s">
        <v>17</v>
      </c>
      <c r="D298" s="17">
        <f>石狩5!D268+渡島・檜山5!D268+後志5!D268+空知5!D268+上川5!D268+留萌5!D268+宗谷5!D268+オホーツク5!D268+胆振5!D268+日高5!D268+十勝5!D268+釧路5!D268+根室5!D268</f>
        <v>7.3</v>
      </c>
      <c r="E298" s="17">
        <f>石狩5!E268+渡島・檜山5!E268+後志5!E268+空知5!E268+上川5!E268+留萌5!E268+宗谷5!E268+オホーツク5!E268+胆振5!E268+日高5!E268+十勝5!E268+釧路5!E268+根室5!E268</f>
        <v>0</v>
      </c>
      <c r="F298" s="17">
        <f>石狩5!F268+渡島・檜山5!F268+後志5!F268+空知5!F268+上川5!F268+留萌5!F268+宗谷5!F268+オホーツク5!F268+胆振5!F268+日高5!F268+十勝5!F268+釧路5!F268+根室5!F268</f>
        <v>0</v>
      </c>
      <c r="G298" s="17">
        <f>石狩5!G268+渡島・檜山5!G268+後志5!G268+空知5!G268+上川5!G268+留萌5!G268+宗谷5!G268+オホーツク5!G268+胆振5!G268+日高5!G268+十勝5!G268+釧路5!G268+根室5!G268</f>
        <v>0</v>
      </c>
      <c r="H298" s="17">
        <f>石狩5!H268+渡島・檜山5!H268+後志5!H268+空知5!H268+上川5!H268+留萌5!H268+宗谷5!H268+オホーツク5!H268+胆振5!H268+日高5!H268+十勝5!H268+釧路5!H268+根室5!H268</f>
        <v>0</v>
      </c>
      <c r="I298" s="17">
        <f>石狩5!I268+渡島・檜山5!I268+後志5!I268+空知5!I268+上川5!I268+留萌5!I268+宗谷5!I268+オホーツク5!I268+胆振5!I268+日高5!I268+十勝5!I268+釧路5!I268+根室5!I268</f>
        <v>0</v>
      </c>
      <c r="J298" s="26">
        <f>石狩5!J268+渡島・檜山5!J268+後志5!J268+空知5!J268+上川5!J268+留萌5!J268+宗谷5!J268+オホーツク5!J268+胆振5!J268+日高5!J268+十勝5!J268+釧路5!J268+根室5!J268</f>
        <v>7.3</v>
      </c>
      <c r="L298" s="22"/>
    </row>
    <row r="299" spans="1:12" s="2" customFormat="1" ht="16.05" customHeight="1" x14ac:dyDescent="0.2">
      <c r="A299" s="30"/>
      <c r="B299" s="35"/>
      <c r="C299" s="40" t="s">
        <v>15</v>
      </c>
      <c r="D299" s="41">
        <f t="shared" ref="D299:I299" si="282">IF($J298=0,0,D298/$J298%)</f>
        <v>100</v>
      </c>
      <c r="E299" s="41">
        <f t="shared" si="282"/>
        <v>0</v>
      </c>
      <c r="F299" s="41">
        <f t="shared" si="282"/>
        <v>0</v>
      </c>
      <c r="G299" s="41">
        <f t="shared" si="282"/>
        <v>0</v>
      </c>
      <c r="H299" s="41">
        <f t="shared" si="282"/>
        <v>0</v>
      </c>
      <c r="I299" s="41">
        <f t="shared" si="282"/>
        <v>0</v>
      </c>
      <c r="J299" s="39">
        <f t="shared" ref="J299" si="283">SUM(D299:I299)</f>
        <v>100</v>
      </c>
      <c r="L299" s="22"/>
    </row>
    <row r="300" spans="1:12" s="2" customFormat="1" ht="16.05" customHeight="1" x14ac:dyDescent="0.2">
      <c r="A300" s="30"/>
      <c r="B300" s="30" t="s">
        <v>63</v>
      </c>
      <c r="C300" s="38" t="s">
        <v>14</v>
      </c>
      <c r="D300" s="17">
        <f>石狩5!D270+渡島・檜山5!D270+後志5!D270+空知5!D270+上川5!D270+留萌5!D270+宗谷5!D270+オホーツク5!D270+胆振5!D270+日高5!D270+十勝5!D270+釧路5!D270+根室5!D270</f>
        <v>1.8</v>
      </c>
      <c r="E300" s="17">
        <f>石狩5!E270+渡島・檜山5!E270+後志5!E270+空知5!E270+上川5!E270+留萌5!E270+宗谷5!E270+オホーツク5!E270+胆振5!E270+日高5!E270+十勝5!E270+釧路5!E270+根室5!E270</f>
        <v>0</v>
      </c>
      <c r="F300" s="17">
        <f>石狩5!F270+渡島・檜山5!F270+後志5!F270+空知5!F270+上川5!F270+留萌5!F270+宗谷5!F270+オホーツク5!F270+胆振5!F270+日高5!F270+十勝5!F270+釧路5!F270+根室5!F270</f>
        <v>0</v>
      </c>
      <c r="G300" s="17">
        <f>石狩5!G270+渡島・檜山5!G270+後志5!G270+空知5!G270+上川5!G270+留萌5!G270+宗谷5!G270+オホーツク5!G270+胆振5!G270+日高5!G270+十勝5!G270+釧路5!G270+根室5!G270</f>
        <v>4</v>
      </c>
      <c r="H300" s="17">
        <f>石狩5!H270+渡島・檜山5!H270+後志5!H270+空知5!H270+上川5!H270+留萌5!H270+宗谷5!H270+オホーツク5!H270+胆振5!H270+日高5!H270+十勝5!H270+釧路5!H270+根室5!H270</f>
        <v>0</v>
      </c>
      <c r="I300" s="17">
        <f>石狩5!I270+渡島・檜山5!I270+後志5!I270+空知5!I270+上川5!I270+留萌5!I270+宗谷5!I270+オホーツク5!I270+胆振5!I270+日高5!I270+十勝5!I270+釧路5!I270+根室5!I270</f>
        <v>0</v>
      </c>
      <c r="J300" s="26">
        <f>石狩5!J270+渡島・檜山5!J270+後志5!J270+空知5!J270+上川5!J270+留萌5!J270+宗谷5!J270+オホーツク5!J270+胆振5!J270+日高5!J270+十勝5!J270+釧路5!J270+根室5!J270</f>
        <v>5.8</v>
      </c>
      <c r="L300" s="22"/>
    </row>
    <row r="301" spans="1:12" s="2" customFormat="1" ht="16.05" customHeight="1" x14ac:dyDescent="0.2">
      <c r="A301" s="30"/>
      <c r="B301" s="30"/>
      <c r="C301" s="40" t="s">
        <v>15</v>
      </c>
      <c r="D301" s="41">
        <f t="shared" ref="D301:I301" si="284">IF($J300=0,0,D300/$J300%)</f>
        <v>31.034482758620694</v>
      </c>
      <c r="E301" s="41">
        <f t="shared" si="284"/>
        <v>0</v>
      </c>
      <c r="F301" s="41">
        <f t="shared" si="284"/>
        <v>0</v>
      </c>
      <c r="G301" s="41">
        <f t="shared" si="284"/>
        <v>68.965517241379317</v>
      </c>
      <c r="H301" s="41">
        <f t="shared" si="284"/>
        <v>0</v>
      </c>
      <c r="I301" s="41">
        <f t="shared" si="284"/>
        <v>0</v>
      </c>
      <c r="J301" s="39">
        <f t="shared" ref="J301" si="285">SUM(D301:I301)</f>
        <v>100.00000000000001</v>
      </c>
      <c r="L301" s="22"/>
    </row>
    <row r="302" spans="1:12" s="2" customFormat="1" ht="16.05" customHeight="1" x14ac:dyDescent="0.2">
      <c r="A302" s="30"/>
      <c r="B302" s="30"/>
      <c r="C302" s="38" t="s">
        <v>16</v>
      </c>
      <c r="D302" s="17">
        <f>石狩5!D272+渡島・檜山5!D272+後志5!D272+空知5!D272+上川5!D272+留萌5!D272+宗谷5!D272+オホーツク5!D272+胆振5!D272+日高5!D272+十勝5!D272+釧路5!D272+根室5!D272</f>
        <v>0</v>
      </c>
      <c r="E302" s="17">
        <f>石狩5!E272+渡島・檜山5!E272+後志5!E272+空知5!E272+上川5!E272+留萌5!E272+宗谷5!E272+オホーツク5!E272+胆振5!E272+日高5!E272+十勝5!E272+釧路5!E272+根室5!E272</f>
        <v>0</v>
      </c>
      <c r="F302" s="17">
        <f>石狩5!F272+渡島・檜山5!F272+後志5!F272+空知5!F272+上川5!F272+留萌5!F272+宗谷5!F272+オホーツク5!F272+胆振5!F272+日高5!F272+十勝5!F272+釧路5!F272+根室5!F272</f>
        <v>0</v>
      </c>
      <c r="G302" s="17">
        <f>石狩5!G272+渡島・檜山5!G272+後志5!G272+空知5!G272+上川5!G272+留萌5!G272+宗谷5!G272+オホーツク5!G272+胆振5!G272+日高5!G272+十勝5!G272+釧路5!G272+根室5!G272</f>
        <v>0</v>
      </c>
      <c r="H302" s="17">
        <f>石狩5!H272+渡島・檜山5!H272+後志5!H272+空知5!H272+上川5!H272+留萌5!H272+宗谷5!H272+オホーツク5!H272+胆振5!H272+日高5!H272+十勝5!H272+釧路5!H272+根室5!H272</f>
        <v>0</v>
      </c>
      <c r="I302" s="17">
        <f>石狩5!I272+渡島・檜山5!I272+後志5!I272+空知5!I272+上川5!I272+留萌5!I272+宗谷5!I272+オホーツク5!I272+胆振5!I272+日高5!I272+十勝5!I272+釧路5!I272+根室5!I272</f>
        <v>0</v>
      </c>
      <c r="J302" s="26">
        <f>石狩5!J272+渡島・檜山5!J272+後志5!J272+空知5!J272+上川5!J272+留萌5!J272+宗谷5!J272+オホーツク5!J272+胆振5!J272+日高5!J272+十勝5!J272+釧路5!J272+根室5!J272</f>
        <v>0</v>
      </c>
      <c r="L302" s="22"/>
    </row>
    <row r="303" spans="1:12" s="2" customFormat="1" ht="16.05" customHeight="1" x14ac:dyDescent="0.2">
      <c r="A303" s="30"/>
      <c r="B303" s="30"/>
      <c r="C303" s="40" t="s">
        <v>15</v>
      </c>
      <c r="D303" s="41">
        <f t="shared" ref="D303:I303" si="286">IF($J302=0,0,D302/$J302%)</f>
        <v>0</v>
      </c>
      <c r="E303" s="41">
        <f t="shared" si="286"/>
        <v>0</v>
      </c>
      <c r="F303" s="41">
        <f t="shared" si="286"/>
        <v>0</v>
      </c>
      <c r="G303" s="41">
        <f t="shared" si="286"/>
        <v>0</v>
      </c>
      <c r="H303" s="41">
        <f t="shared" si="286"/>
        <v>0</v>
      </c>
      <c r="I303" s="41">
        <f t="shared" si="286"/>
        <v>0</v>
      </c>
      <c r="J303" s="39">
        <f t="shared" ref="J303" si="287">SUM(D303:I303)</f>
        <v>0</v>
      </c>
      <c r="L303" s="22"/>
    </row>
    <row r="304" spans="1:12" s="2" customFormat="1" ht="16.05" customHeight="1" x14ac:dyDescent="0.2">
      <c r="A304" s="30"/>
      <c r="B304" s="30"/>
      <c r="C304" s="38" t="s">
        <v>17</v>
      </c>
      <c r="D304" s="17">
        <f>石狩5!D274+渡島・檜山5!D274+後志5!D274+空知5!D274+上川5!D274+留萌5!D274+宗谷5!D274+オホーツク5!D274+胆振5!D274+日高5!D274+十勝5!D274+釧路5!D274+根室5!D274</f>
        <v>1.8</v>
      </c>
      <c r="E304" s="17">
        <f>石狩5!E274+渡島・檜山5!E274+後志5!E274+空知5!E274+上川5!E274+留萌5!E274+宗谷5!E274+オホーツク5!E274+胆振5!E274+日高5!E274+十勝5!E274+釧路5!E274+根室5!E274</f>
        <v>0</v>
      </c>
      <c r="F304" s="17">
        <f>石狩5!F274+渡島・檜山5!F274+後志5!F274+空知5!F274+上川5!F274+留萌5!F274+宗谷5!F274+オホーツク5!F274+胆振5!F274+日高5!F274+十勝5!F274+釧路5!F274+根室5!F274</f>
        <v>0</v>
      </c>
      <c r="G304" s="17">
        <f>石狩5!G274+渡島・檜山5!G274+後志5!G274+空知5!G274+上川5!G274+留萌5!G274+宗谷5!G274+オホーツク5!G274+胆振5!G274+日高5!G274+十勝5!G274+釧路5!G274+根室5!G274</f>
        <v>4</v>
      </c>
      <c r="H304" s="17">
        <f>石狩5!H274+渡島・檜山5!H274+後志5!H274+空知5!H274+上川5!H274+留萌5!H274+宗谷5!H274+オホーツク5!H274+胆振5!H274+日高5!H274+十勝5!H274+釧路5!H274+根室5!H274</f>
        <v>0</v>
      </c>
      <c r="I304" s="17">
        <f>石狩5!I274+渡島・檜山5!I274+後志5!I274+空知5!I274+上川5!I274+留萌5!I274+宗谷5!I274+オホーツク5!I274+胆振5!I274+日高5!I274+十勝5!I274+釧路5!I274+根室5!I274</f>
        <v>0</v>
      </c>
      <c r="J304" s="26">
        <f>石狩5!J274+渡島・檜山5!J274+後志5!J274+空知5!J274+上川5!J274+留萌5!J274+宗谷5!J274+オホーツク5!J274+胆振5!J274+日高5!J274+十勝5!J274+釧路5!J274+根室5!J274</f>
        <v>5.8</v>
      </c>
      <c r="L304" s="22"/>
    </row>
    <row r="305" spans="1:12" s="2" customFormat="1" ht="16.05" customHeight="1" x14ac:dyDescent="0.2">
      <c r="A305" s="30"/>
      <c r="B305" s="35"/>
      <c r="C305" s="40" t="s">
        <v>15</v>
      </c>
      <c r="D305" s="41">
        <f t="shared" ref="D305:I305" si="288">IF($J304=0,0,D304/$J304%)</f>
        <v>31.034482758620694</v>
      </c>
      <c r="E305" s="41">
        <f t="shared" si="288"/>
        <v>0</v>
      </c>
      <c r="F305" s="41">
        <f t="shared" si="288"/>
        <v>0</v>
      </c>
      <c r="G305" s="41">
        <f t="shared" si="288"/>
        <v>68.965517241379317</v>
      </c>
      <c r="H305" s="41">
        <f t="shared" si="288"/>
        <v>0</v>
      </c>
      <c r="I305" s="41">
        <f t="shared" si="288"/>
        <v>0</v>
      </c>
      <c r="J305" s="39">
        <f t="shared" ref="J305" si="289">SUM(D305:I305)</f>
        <v>100.00000000000001</v>
      </c>
      <c r="L305" s="22"/>
    </row>
    <row r="306" spans="1:12" s="2" customFormat="1" ht="16.05" customHeight="1" x14ac:dyDescent="0.2">
      <c r="A306" s="30"/>
      <c r="B306" s="30" t="s">
        <v>64</v>
      </c>
      <c r="C306" s="38" t="s">
        <v>14</v>
      </c>
      <c r="D306" s="17">
        <f>石狩5!D276+渡島・檜山5!D276+後志5!D276+空知5!D276+上川5!D276+留萌5!D276+宗谷5!D276+オホーツク5!D276+胆振5!D276+日高5!D276+十勝5!D276+釧路5!D276+根室5!D276</f>
        <v>5.0999999999999996</v>
      </c>
      <c r="E306" s="17">
        <f>石狩5!E276+渡島・檜山5!E276+後志5!E276+空知5!E276+上川5!E276+留萌5!E276+宗谷5!E276+オホーツク5!E276+胆振5!E276+日高5!E276+十勝5!E276+釧路5!E276+根室5!E276</f>
        <v>0</v>
      </c>
      <c r="F306" s="17">
        <f>石狩5!F276+渡島・檜山5!F276+後志5!F276+空知5!F276+上川5!F276+留萌5!F276+宗谷5!F276+オホーツク5!F276+胆振5!F276+日高5!F276+十勝5!F276+釧路5!F276+根室5!F276</f>
        <v>0</v>
      </c>
      <c r="G306" s="17">
        <f>石狩5!G276+渡島・檜山5!G276+後志5!G276+空知5!G276+上川5!G276+留萌5!G276+宗谷5!G276+オホーツク5!G276+胆振5!G276+日高5!G276+十勝5!G276+釧路5!G276+根室5!G276</f>
        <v>0.4</v>
      </c>
      <c r="H306" s="17">
        <f>石狩5!H276+渡島・檜山5!H276+後志5!H276+空知5!H276+上川5!H276+留萌5!H276+宗谷5!H276+オホーツク5!H276+胆振5!H276+日高5!H276+十勝5!H276+釧路5!H276+根室5!H276</f>
        <v>0</v>
      </c>
      <c r="I306" s="17">
        <f>石狩5!I276+渡島・檜山5!I276+後志5!I276+空知5!I276+上川5!I276+留萌5!I276+宗谷5!I276+オホーツク5!I276+胆振5!I276+日高5!I276+十勝5!I276+釧路5!I276+根室5!I276</f>
        <v>1.5</v>
      </c>
      <c r="J306" s="26">
        <f>石狩5!J276+渡島・檜山5!J276+後志5!J276+空知5!J276+上川5!J276+留萌5!J276+宗谷5!J276+オホーツク5!J276+胆振5!J276+日高5!J276+十勝5!J276+釧路5!J276+根室5!J276</f>
        <v>7</v>
      </c>
      <c r="L306" s="22"/>
    </row>
    <row r="307" spans="1:12" s="2" customFormat="1" ht="16.05" customHeight="1" x14ac:dyDescent="0.2">
      <c r="A307" s="30"/>
      <c r="B307" s="30"/>
      <c r="C307" s="40" t="s">
        <v>15</v>
      </c>
      <c r="D307" s="41">
        <f t="shared" ref="D307:I307" si="290">IF($J306=0,0,D306/$J306%)</f>
        <v>72.857142857142847</v>
      </c>
      <c r="E307" s="41">
        <f t="shared" si="290"/>
        <v>0</v>
      </c>
      <c r="F307" s="41">
        <f t="shared" si="290"/>
        <v>0</v>
      </c>
      <c r="G307" s="41">
        <f t="shared" si="290"/>
        <v>5.7142857142857144</v>
      </c>
      <c r="H307" s="41">
        <f t="shared" si="290"/>
        <v>0</v>
      </c>
      <c r="I307" s="41">
        <f t="shared" si="290"/>
        <v>21.428571428571427</v>
      </c>
      <c r="J307" s="39">
        <f t="shared" ref="J307" si="291">SUM(D307:I307)</f>
        <v>99.999999999999986</v>
      </c>
      <c r="L307" s="22"/>
    </row>
    <row r="308" spans="1:12" s="2" customFormat="1" ht="16.05" customHeight="1" x14ac:dyDescent="0.2">
      <c r="A308" s="30"/>
      <c r="B308" s="30"/>
      <c r="C308" s="38" t="s">
        <v>16</v>
      </c>
      <c r="D308" s="17">
        <f>石狩5!D278+渡島・檜山5!D278+後志5!D278+空知5!D278+上川5!D278+留萌5!D278+宗谷5!D278+オホーツク5!D278+胆振5!D278+日高5!D278+十勝5!D278+釧路5!D278+根室5!D278</f>
        <v>0</v>
      </c>
      <c r="E308" s="17">
        <f>石狩5!E278+渡島・檜山5!E278+後志5!E278+空知5!E278+上川5!E278+留萌5!E278+宗谷5!E278+オホーツク5!E278+胆振5!E278+日高5!E278+十勝5!E278+釧路5!E278+根室5!E278</f>
        <v>0</v>
      </c>
      <c r="F308" s="17">
        <f>石狩5!F278+渡島・檜山5!F278+後志5!F278+空知5!F278+上川5!F278+留萌5!F278+宗谷5!F278+オホーツク5!F278+胆振5!F278+日高5!F278+十勝5!F278+釧路5!F278+根室5!F278</f>
        <v>0</v>
      </c>
      <c r="G308" s="17">
        <f>石狩5!G278+渡島・檜山5!G278+後志5!G278+空知5!G278+上川5!G278+留萌5!G278+宗谷5!G278+オホーツク5!G278+胆振5!G278+日高5!G278+十勝5!G278+釧路5!G278+根室5!G278</f>
        <v>0</v>
      </c>
      <c r="H308" s="17">
        <f>石狩5!H278+渡島・檜山5!H278+後志5!H278+空知5!H278+上川5!H278+留萌5!H278+宗谷5!H278+オホーツク5!H278+胆振5!H278+日高5!H278+十勝5!H278+釧路5!H278+根室5!H278</f>
        <v>0</v>
      </c>
      <c r="I308" s="17">
        <f>石狩5!I278+渡島・檜山5!I278+後志5!I278+空知5!I278+上川5!I278+留萌5!I278+宗谷5!I278+オホーツク5!I278+胆振5!I278+日高5!I278+十勝5!I278+釧路5!I278+根室5!I278</f>
        <v>0</v>
      </c>
      <c r="J308" s="26">
        <f>石狩5!J278+渡島・檜山5!J278+後志5!J278+空知5!J278+上川5!J278+留萌5!J278+宗谷5!J278+オホーツク5!J278+胆振5!J278+日高5!J278+十勝5!J278+釧路5!J278+根室5!J278</f>
        <v>0</v>
      </c>
      <c r="L308" s="22"/>
    </row>
    <row r="309" spans="1:12" s="2" customFormat="1" ht="16.05" customHeight="1" x14ac:dyDescent="0.2">
      <c r="A309" s="30"/>
      <c r="B309" s="30"/>
      <c r="C309" s="40" t="s">
        <v>15</v>
      </c>
      <c r="D309" s="41">
        <f t="shared" ref="D309:I309" si="292">IF($J308=0,0,D308/$J308%)</f>
        <v>0</v>
      </c>
      <c r="E309" s="41">
        <f t="shared" si="292"/>
        <v>0</v>
      </c>
      <c r="F309" s="41">
        <f t="shared" si="292"/>
        <v>0</v>
      </c>
      <c r="G309" s="41">
        <f t="shared" si="292"/>
        <v>0</v>
      </c>
      <c r="H309" s="41">
        <f t="shared" si="292"/>
        <v>0</v>
      </c>
      <c r="I309" s="41">
        <f t="shared" si="292"/>
        <v>0</v>
      </c>
      <c r="J309" s="39">
        <f t="shared" ref="J309" si="293">SUM(D309:I309)</f>
        <v>0</v>
      </c>
      <c r="L309" s="22"/>
    </row>
    <row r="310" spans="1:12" s="2" customFormat="1" ht="16.05" customHeight="1" x14ac:dyDescent="0.2">
      <c r="A310" s="30"/>
      <c r="B310" s="30"/>
      <c r="C310" s="38" t="s">
        <v>17</v>
      </c>
      <c r="D310" s="17">
        <f>石狩5!D280+渡島・檜山5!D280+後志5!D280+空知5!D280+上川5!D280+留萌5!D280+宗谷5!D280+オホーツク5!D280+胆振5!D280+日高5!D280+十勝5!D280+釧路5!D280+根室5!D280</f>
        <v>5.0999999999999996</v>
      </c>
      <c r="E310" s="17">
        <f>石狩5!E280+渡島・檜山5!E280+後志5!E280+空知5!E280+上川5!E280+留萌5!E280+宗谷5!E280+オホーツク5!E280+胆振5!E280+日高5!E280+十勝5!E280+釧路5!E280+根室5!E280</f>
        <v>0</v>
      </c>
      <c r="F310" s="17">
        <f>石狩5!F280+渡島・檜山5!F280+後志5!F280+空知5!F280+上川5!F280+留萌5!F280+宗谷5!F280+オホーツク5!F280+胆振5!F280+日高5!F280+十勝5!F280+釧路5!F280+根室5!F280</f>
        <v>0</v>
      </c>
      <c r="G310" s="17">
        <f>石狩5!G280+渡島・檜山5!G280+後志5!G280+空知5!G280+上川5!G280+留萌5!G280+宗谷5!G280+オホーツク5!G280+胆振5!G280+日高5!G280+十勝5!G280+釧路5!G280+根室5!G280</f>
        <v>0.4</v>
      </c>
      <c r="H310" s="17">
        <f>石狩5!H280+渡島・檜山5!H280+後志5!H280+空知5!H280+上川5!H280+留萌5!H280+宗谷5!H280+オホーツク5!H280+胆振5!H280+日高5!H280+十勝5!H280+釧路5!H280+根室5!H280</f>
        <v>0</v>
      </c>
      <c r="I310" s="17">
        <f>石狩5!I280+渡島・檜山5!I280+後志5!I280+空知5!I280+上川5!I280+留萌5!I280+宗谷5!I280+オホーツク5!I280+胆振5!I280+日高5!I280+十勝5!I280+釧路5!I280+根室5!I280</f>
        <v>1.5</v>
      </c>
      <c r="J310" s="26">
        <f>石狩5!J280+渡島・檜山5!J280+後志5!J280+空知5!J280+上川5!J280+留萌5!J280+宗谷5!J280+オホーツク5!J280+胆振5!J280+日高5!J280+十勝5!J280+釧路5!J280+根室5!J280</f>
        <v>7</v>
      </c>
      <c r="L310" s="22"/>
    </row>
    <row r="311" spans="1:12" s="2" customFormat="1" ht="16.05" customHeight="1" x14ac:dyDescent="0.2">
      <c r="A311" s="30"/>
      <c r="B311" s="35"/>
      <c r="C311" s="40" t="s">
        <v>15</v>
      </c>
      <c r="D311" s="41">
        <f t="shared" ref="D311:I311" si="294">IF($J310=0,0,D310/$J310%)</f>
        <v>72.857142857142847</v>
      </c>
      <c r="E311" s="41">
        <f t="shared" si="294"/>
        <v>0</v>
      </c>
      <c r="F311" s="41">
        <f t="shared" si="294"/>
        <v>0</v>
      </c>
      <c r="G311" s="41">
        <f t="shared" si="294"/>
        <v>5.7142857142857144</v>
      </c>
      <c r="H311" s="41">
        <f t="shared" si="294"/>
        <v>0</v>
      </c>
      <c r="I311" s="41">
        <f t="shared" si="294"/>
        <v>21.428571428571427</v>
      </c>
      <c r="J311" s="39">
        <f t="shared" ref="J311" si="295">SUM(D311:I311)</f>
        <v>99.999999999999986</v>
      </c>
      <c r="L311" s="22"/>
    </row>
    <row r="312" spans="1:12" s="2" customFormat="1" ht="16.05" customHeight="1" x14ac:dyDescent="0.2">
      <c r="A312" s="30"/>
      <c r="B312" s="30" t="s">
        <v>65</v>
      </c>
      <c r="C312" s="38" t="s">
        <v>14</v>
      </c>
      <c r="D312" s="17">
        <f>石狩5!D282+渡島・檜山5!D282+後志5!D282+空知5!D282+上川5!D282+留萌5!D282+宗谷5!D282+オホーツク5!D282+胆振5!D282+日高5!D282+十勝5!D282+釧路5!D282+根室5!D282</f>
        <v>0</v>
      </c>
      <c r="E312" s="17">
        <f>石狩5!E282+渡島・檜山5!E282+後志5!E282+空知5!E282+上川5!E282+留萌5!E282+宗谷5!E282+オホーツク5!E282+胆振5!E282+日高5!E282+十勝5!E282+釧路5!E282+根室5!E282</f>
        <v>0</v>
      </c>
      <c r="F312" s="17">
        <f>石狩5!F282+渡島・檜山5!F282+後志5!F282+空知5!F282+上川5!F282+留萌5!F282+宗谷5!F282+オホーツク5!F282+胆振5!F282+日高5!F282+十勝5!F282+釧路5!F282+根室5!F282</f>
        <v>0</v>
      </c>
      <c r="G312" s="17">
        <f>石狩5!G282+渡島・檜山5!G282+後志5!G282+空知5!G282+上川5!G282+留萌5!G282+宗谷5!G282+オホーツク5!G282+胆振5!G282+日高5!G282+十勝5!G282+釧路5!G282+根室5!G282</f>
        <v>0</v>
      </c>
      <c r="H312" s="17">
        <f>石狩5!H282+渡島・檜山5!H282+後志5!H282+空知5!H282+上川5!H282+留萌5!H282+宗谷5!H282+オホーツク5!H282+胆振5!H282+日高5!H282+十勝5!H282+釧路5!H282+根室5!H282</f>
        <v>0</v>
      </c>
      <c r="I312" s="17">
        <f>石狩5!I282+渡島・檜山5!I282+後志5!I282+空知5!I282+上川5!I282+留萌5!I282+宗谷5!I282+オホーツク5!I282+胆振5!I282+日高5!I282+十勝5!I282+釧路5!I282+根室5!I282</f>
        <v>0</v>
      </c>
      <c r="J312" s="26">
        <f>石狩5!J282+渡島・檜山5!J282+後志5!J282+空知5!J282+上川5!J282+留萌5!J282+宗谷5!J282+オホーツク5!J282+胆振5!J282+日高5!J282+十勝5!J282+釧路5!J282+根室5!J282</f>
        <v>0</v>
      </c>
      <c r="L312" s="22"/>
    </row>
    <row r="313" spans="1:12" s="2" customFormat="1" ht="16.05" customHeight="1" x14ac:dyDescent="0.2">
      <c r="A313" s="30"/>
      <c r="B313" s="30"/>
      <c r="C313" s="40" t="s">
        <v>15</v>
      </c>
      <c r="D313" s="41">
        <f t="shared" ref="D313:I313" si="296">IF($J312=0,0,D312/$J312%)</f>
        <v>0</v>
      </c>
      <c r="E313" s="41">
        <f t="shared" si="296"/>
        <v>0</v>
      </c>
      <c r="F313" s="41">
        <f t="shared" si="296"/>
        <v>0</v>
      </c>
      <c r="G313" s="41">
        <f t="shared" si="296"/>
        <v>0</v>
      </c>
      <c r="H313" s="41">
        <f t="shared" si="296"/>
        <v>0</v>
      </c>
      <c r="I313" s="41">
        <f t="shared" si="296"/>
        <v>0</v>
      </c>
      <c r="J313" s="39">
        <f t="shared" ref="J313" si="297">SUM(D313:I313)</f>
        <v>0</v>
      </c>
      <c r="L313" s="22"/>
    </row>
    <row r="314" spans="1:12" s="2" customFormat="1" ht="16.05" customHeight="1" x14ac:dyDescent="0.2">
      <c r="A314" s="30"/>
      <c r="B314" s="30"/>
      <c r="C314" s="38" t="s">
        <v>16</v>
      </c>
      <c r="D314" s="17">
        <f>石狩5!D284+渡島・檜山5!D284+後志5!D284+空知5!D284+上川5!D284+留萌5!D284+宗谷5!D284+オホーツク5!D284+胆振5!D284+日高5!D284+十勝5!D284+釧路5!D284+根室5!D284</f>
        <v>0</v>
      </c>
      <c r="E314" s="17">
        <f>石狩5!E284+渡島・檜山5!E284+後志5!E284+空知5!E284+上川5!E284+留萌5!E284+宗谷5!E284+オホーツク5!E284+胆振5!E284+日高5!E284+十勝5!E284+釧路5!E284+根室5!E284</f>
        <v>0</v>
      </c>
      <c r="F314" s="17">
        <f>石狩5!F284+渡島・檜山5!F284+後志5!F284+空知5!F284+上川5!F284+留萌5!F284+宗谷5!F284+オホーツク5!F284+胆振5!F284+日高5!F284+十勝5!F284+釧路5!F284+根室5!F284</f>
        <v>0</v>
      </c>
      <c r="G314" s="17">
        <f>石狩5!G284+渡島・檜山5!G284+後志5!G284+空知5!G284+上川5!G284+留萌5!G284+宗谷5!G284+オホーツク5!G284+胆振5!G284+日高5!G284+十勝5!G284+釧路5!G284+根室5!G284</f>
        <v>0</v>
      </c>
      <c r="H314" s="17">
        <f>石狩5!H284+渡島・檜山5!H284+後志5!H284+空知5!H284+上川5!H284+留萌5!H284+宗谷5!H284+オホーツク5!H284+胆振5!H284+日高5!H284+十勝5!H284+釧路5!H284+根室5!H284</f>
        <v>0</v>
      </c>
      <c r="I314" s="17">
        <f>石狩5!I284+渡島・檜山5!I284+後志5!I284+空知5!I284+上川5!I284+留萌5!I284+宗谷5!I284+オホーツク5!I284+胆振5!I284+日高5!I284+十勝5!I284+釧路5!I284+根室5!I284</f>
        <v>0</v>
      </c>
      <c r="J314" s="26">
        <f>石狩5!J284+渡島・檜山5!J284+後志5!J284+空知5!J284+上川5!J284+留萌5!J284+宗谷5!J284+オホーツク5!J284+胆振5!J284+日高5!J284+十勝5!J284+釧路5!J284+根室5!J284</f>
        <v>0</v>
      </c>
      <c r="L314" s="22"/>
    </row>
    <row r="315" spans="1:12" s="2" customFormat="1" ht="16.05" customHeight="1" x14ac:dyDescent="0.2">
      <c r="A315" s="30"/>
      <c r="B315" s="30"/>
      <c r="C315" s="40" t="s">
        <v>15</v>
      </c>
      <c r="D315" s="41">
        <f t="shared" ref="D315:I315" si="298">IF($J314=0,0,D314/$J314%)</f>
        <v>0</v>
      </c>
      <c r="E315" s="41">
        <f t="shared" si="298"/>
        <v>0</v>
      </c>
      <c r="F315" s="41">
        <f t="shared" si="298"/>
        <v>0</v>
      </c>
      <c r="G315" s="41">
        <f t="shared" si="298"/>
        <v>0</v>
      </c>
      <c r="H315" s="41">
        <f t="shared" si="298"/>
        <v>0</v>
      </c>
      <c r="I315" s="41">
        <f t="shared" si="298"/>
        <v>0</v>
      </c>
      <c r="J315" s="39">
        <f t="shared" ref="J315" si="299">SUM(D315:I315)</f>
        <v>0</v>
      </c>
      <c r="L315" s="22"/>
    </row>
    <row r="316" spans="1:12" s="2" customFormat="1" ht="16.05" customHeight="1" x14ac:dyDescent="0.2">
      <c r="A316" s="30"/>
      <c r="B316" s="30"/>
      <c r="C316" s="38" t="s">
        <v>17</v>
      </c>
      <c r="D316" s="17">
        <f>石狩5!D286+渡島・檜山5!D286+後志5!D286+空知5!D286+上川5!D286+留萌5!D286+宗谷5!D286+オホーツク5!D286+胆振5!D286+日高5!D286+十勝5!D286+釧路5!D286+根室5!D286</f>
        <v>0</v>
      </c>
      <c r="E316" s="17">
        <f>石狩5!E286+渡島・檜山5!E286+後志5!E286+空知5!E286+上川5!E286+留萌5!E286+宗谷5!E286+オホーツク5!E286+胆振5!E286+日高5!E286+十勝5!E286+釧路5!E286+根室5!E286</f>
        <v>0</v>
      </c>
      <c r="F316" s="17">
        <f>石狩5!F286+渡島・檜山5!F286+後志5!F286+空知5!F286+上川5!F286+留萌5!F286+宗谷5!F286+オホーツク5!F286+胆振5!F286+日高5!F286+十勝5!F286+釧路5!F286+根室5!F286</f>
        <v>0</v>
      </c>
      <c r="G316" s="17">
        <f>石狩5!G286+渡島・檜山5!G286+後志5!G286+空知5!G286+上川5!G286+留萌5!G286+宗谷5!G286+オホーツク5!G286+胆振5!G286+日高5!G286+十勝5!G286+釧路5!G286+根室5!G286</f>
        <v>0</v>
      </c>
      <c r="H316" s="17">
        <f>石狩5!H286+渡島・檜山5!H286+後志5!H286+空知5!H286+上川5!H286+留萌5!H286+宗谷5!H286+オホーツク5!H286+胆振5!H286+日高5!H286+十勝5!H286+釧路5!H286+根室5!H286</f>
        <v>0</v>
      </c>
      <c r="I316" s="17">
        <f>石狩5!I286+渡島・檜山5!I286+後志5!I286+空知5!I286+上川5!I286+留萌5!I286+宗谷5!I286+オホーツク5!I286+胆振5!I286+日高5!I286+十勝5!I286+釧路5!I286+根室5!I286</f>
        <v>0</v>
      </c>
      <c r="J316" s="26">
        <f>石狩5!J286+渡島・檜山5!J286+後志5!J286+空知5!J286+上川5!J286+留萌5!J286+宗谷5!J286+オホーツク5!J286+胆振5!J286+日高5!J286+十勝5!J286+釧路5!J286+根室5!J286</f>
        <v>0</v>
      </c>
      <c r="L316" s="22"/>
    </row>
    <row r="317" spans="1:12" s="2" customFormat="1" ht="16.05" customHeight="1" x14ac:dyDescent="0.2">
      <c r="A317" s="30"/>
      <c r="B317" s="35"/>
      <c r="C317" s="40" t="s">
        <v>15</v>
      </c>
      <c r="D317" s="41">
        <f t="shared" ref="D317:I317" si="300">IF($J316=0,0,D316/$J316%)</f>
        <v>0</v>
      </c>
      <c r="E317" s="41">
        <f t="shared" si="300"/>
        <v>0</v>
      </c>
      <c r="F317" s="41">
        <f t="shared" si="300"/>
        <v>0</v>
      </c>
      <c r="G317" s="41">
        <f t="shared" si="300"/>
        <v>0</v>
      </c>
      <c r="H317" s="41">
        <f t="shared" si="300"/>
        <v>0</v>
      </c>
      <c r="I317" s="41">
        <f t="shared" si="300"/>
        <v>0</v>
      </c>
      <c r="J317" s="39">
        <f t="shared" ref="J317" si="301">SUM(D317:I317)</f>
        <v>0</v>
      </c>
      <c r="L317" s="22"/>
    </row>
    <row r="318" spans="1:12" s="2" customFormat="1" ht="16.05" customHeight="1" x14ac:dyDescent="0.2">
      <c r="A318" s="30"/>
      <c r="B318" s="30" t="s">
        <v>66</v>
      </c>
      <c r="C318" s="38" t="s">
        <v>14</v>
      </c>
      <c r="D318" s="17">
        <f>石狩5!D288+渡島・檜山5!D288+後志5!D288+空知5!D288+上川5!D288+留萌5!D288+宗谷5!D288+オホーツク5!D288+胆振5!D288+日高5!D288+十勝5!D288+釧路5!D288+根室5!D288</f>
        <v>0.8</v>
      </c>
      <c r="E318" s="17">
        <f>石狩5!E288+渡島・檜山5!E288+後志5!E288+空知5!E288+上川5!E288+留萌5!E288+宗谷5!E288+オホーツク5!E288+胆振5!E288+日高5!E288+十勝5!E288+釧路5!E288+根室5!E288</f>
        <v>0</v>
      </c>
      <c r="F318" s="17">
        <f>石狩5!F288+渡島・檜山5!F288+後志5!F288+空知5!F288+上川5!F288+留萌5!F288+宗谷5!F288+オホーツク5!F288+胆振5!F288+日高5!F288+十勝5!F288+釧路5!F288+根室5!F288</f>
        <v>9.3000000000000007</v>
      </c>
      <c r="G318" s="17">
        <f>石狩5!G288+渡島・檜山5!G288+後志5!G288+空知5!G288+上川5!G288+留萌5!G288+宗谷5!G288+オホーツク5!G288+胆振5!G288+日高5!G288+十勝5!G288+釧路5!G288+根室5!G288</f>
        <v>0</v>
      </c>
      <c r="H318" s="17">
        <f>石狩5!H288+渡島・檜山5!H288+後志5!H288+空知5!H288+上川5!H288+留萌5!H288+宗谷5!H288+オホーツク5!H288+胆振5!H288+日高5!H288+十勝5!H288+釧路5!H288+根室5!H288</f>
        <v>0</v>
      </c>
      <c r="I318" s="17">
        <f>石狩5!I288+渡島・檜山5!I288+後志5!I288+空知5!I288+上川5!I288+留萌5!I288+宗谷5!I288+オホーツク5!I288+胆振5!I288+日高5!I288+十勝5!I288+釧路5!I288+根室5!I288</f>
        <v>4.4000000000000004</v>
      </c>
      <c r="J318" s="26">
        <f>石狩5!J288+渡島・檜山5!J288+後志5!J288+空知5!J288+上川5!J288+留萌5!J288+宗谷5!J288+オホーツク5!J288+胆振5!J288+日高5!J288+十勝5!J288+釧路5!J288+根室5!J288</f>
        <v>14.500000000000002</v>
      </c>
      <c r="L318" s="22"/>
    </row>
    <row r="319" spans="1:12" s="2" customFormat="1" ht="16.05" customHeight="1" x14ac:dyDescent="0.2">
      <c r="A319" s="30"/>
      <c r="B319" s="30"/>
      <c r="C319" s="40" t="s">
        <v>15</v>
      </c>
      <c r="D319" s="41">
        <f t="shared" ref="D319:I319" si="302">IF($J318=0,0,D318/$J318%)</f>
        <v>5.5172413793103443</v>
      </c>
      <c r="E319" s="41">
        <f t="shared" si="302"/>
        <v>0</v>
      </c>
      <c r="F319" s="41">
        <f t="shared" si="302"/>
        <v>64.137931034482762</v>
      </c>
      <c r="G319" s="41">
        <f t="shared" si="302"/>
        <v>0</v>
      </c>
      <c r="H319" s="41">
        <f t="shared" si="302"/>
        <v>0</v>
      </c>
      <c r="I319" s="41">
        <f t="shared" si="302"/>
        <v>30.344827586206897</v>
      </c>
      <c r="J319" s="39">
        <f t="shared" ref="J319" si="303">SUM(D319:I319)</f>
        <v>100</v>
      </c>
      <c r="L319" s="22"/>
    </row>
    <row r="320" spans="1:12" s="2" customFormat="1" ht="16.05" customHeight="1" x14ac:dyDescent="0.2">
      <c r="A320" s="30"/>
      <c r="B320" s="30"/>
      <c r="C320" s="38" t="s">
        <v>16</v>
      </c>
      <c r="D320" s="17">
        <f>石狩5!D290+渡島・檜山5!D290+後志5!D290+空知5!D290+上川5!D290+留萌5!D290+宗谷5!D290+オホーツク5!D290+胆振5!D290+日高5!D290+十勝5!D290+釧路5!D290+根室5!D290</f>
        <v>0.5</v>
      </c>
      <c r="E320" s="17">
        <f>石狩5!E290+渡島・檜山5!E290+後志5!E290+空知5!E290+上川5!E290+留萌5!E290+宗谷5!E290+オホーツク5!E290+胆振5!E290+日高5!E290+十勝5!E290+釧路5!E290+根室5!E290</f>
        <v>0</v>
      </c>
      <c r="F320" s="17">
        <f>石狩5!F290+渡島・檜山5!F290+後志5!F290+空知5!F290+上川5!F290+留萌5!F290+宗谷5!F290+オホーツク5!F290+胆振5!F290+日高5!F290+十勝5!F290+釧路5!F290+根室5!F290</f>
        <v>0</v>
      </c>
      <c r="G320" s="17">
        <f>石狩5!G290+渡島・檜山5!G290+後志5!G290+空知5!G290+上川5!G290+留萌5!G290+宗谷5!G290+オホーツク5!G290+胆振5!G290+日高5!G290+十勝5!G290+釧路5!G290+根室5!G290</f>
        <v>0</v>
      </c>
      <c r="H320" s="17">
        <f>石狩5!H290+渡島・檜山5!H290+後志5!H290+空知5!H290+上川5!H290+留萌5!H290+宗谷5!H290+オホーツク5!H290+胆振5!H290+日高5!H290+十勝5!H290+釧路5!H290+根室5!H290</f>
        <v>0</v>
      </c>
      <c r="I320" s="17">
        <f>石狩5!I290+渡島・檜山5!I290+後志5!I290+空知5!I290+上川5!I290+留萌5!I290+宗谷5!I290+オホーツク5!I290+胆振5!I290+日高5!I290+十勝5!I290+釧路5!I290+根室5!I290</f>
        <v>0</v>
      </c>
      <c r="J320" s="26">
        <f>石狩5!J290+渡島・檜山5!J290+後志5!J290+空知5!J290+上川5!J290+留萌5!J290+宗谷5!J290+オホーツク5!J290+胆振5!J290+日高5!J290+十勝5!J290+釧路5!J290+根室5!J290</f>
        <v>0.5</v>
      </c>
      <c r="L320" s="22"/>
    </row>
    <row r="321" spans="1:12" s="2" customFormat="1" ht="16.05" customHeight="1" x14ac:dyDescent="0.2">
      <c r="A321" s="30"/>
      <c r="B321" s="30"/>
      <c r="C321" s="40" t="s">
        <v>15</v>
      </c>
      <c r="D321" s="41">
        <f t="shared" ref="D321:I321" si="304">IF($J320=0,0,D320/$J320%)</f>
        <v>100</v>
      </c>
      <c r="E321" s="41">
        <f t="shared" si="304"/>
        <v>0</v>
      </c>
      <c r="F321" s="41">
        <f t="shared" si="304"/>
        <v>0</v>
      </c>
      <c r="G321" s="41">
        <f t="shared" si="304"/>
        <v>0</v>
      </c>
      <c r="H321" s="41">
        <f t="shared" si="304"/>
        <v>0</v>
      </c>
      <c r="I321" s="41">
        <f t="shared" si="304"/>
        <v>0</v>
      </c>
      <c r="J321" s="39">
        <f t="shared" ref="J321" si="305">SUM(D321:I321)</f>
        <v>100</v>
      </c>
      <c r="L321" s="22"/>
    </row>
    <row r="322" spans="1:12" s="2" customFormat="1" ht="16.05" customHeight="1" x14ac:dyDescent="0.2">
      <c r="A322" s="30"/>
      <c r="B322" s="30"/>
      <c r="C322" s="38" t="s">
        <v>17</v>
      </c>
      <c r="D322" s="17">
        <f>石狩5!D292+渡島・檜山5!D292+後志5!D292+空知5!D292+上川5!D292+留萌5!D292+宗谷5!D292+オホーツク5!D292+胆振5!D292+日高5!D292+十勝5!D292+釧路5!D292+根室5!D292</f>
        <v>1.3</v>
      </c>
      <c r="E322" s="17">
        <f>石狩5!E292+渡島・檜山5!E292+後志5!E292+空知5!E292+上川5!E292+留萌5!E292+宗谷5!E292+オホーツク5!E292+胆振5!E292+日高5!E292+十勝5!E292+釧路5!E292+根室5!E292</f>
        <v>0</v>
      </c>
      <c r="F322" s="17">
        <f>石狩5!F292+渡島・檜山5!F292+後志5!F292+空知5!F292+上川5!F292+留萌5!F292+宗谷5!F292+オホーツク5!F292+胆振5!F292+日高5!F292+十勝5!F292+釧路5!F292+根室5!F292</f>
        <v>9.3000000000000007</v>
      </c>
      <c r="G322" s="17">
        <f>石狩5!G292+渡島・檜山5!G292+後志5!G292+空知5!G292+上川5!G292+留萌5!G292+宗谷5!G292+オホーツク5!G292+胆振5!G292+日高5!G292+十勝5!G292+釧路5!G292+根室5!G292</f>
        <v>0</v>
      </c>
      <c r="H322" s="17">
        <f>石狩5!H292+渡島・檜山5!H292+後志5!H292+空知5!H292+上川5!H292+留萌5!H292+宗谷5!H292+オホーツク5!H292+胆振5!H292+日高5!H292+十勝5!H292+釧路5!H292+根室5!H292</f>
        <v>0</v>
      </c>
      <c r="I322" s="17">
        <f>石狩5!I292+渡島・檜山5!I292+後志5!I292+空知5!I292+上川5!I292+留萌5!I292+宗谷5!I292+オホーツク5!I292+胆振5!I292+日高5!I292+十勝5!I292+釧路5!I292+根室5!I292</f>
        <v>4.4000000000000004</v>
      </c>
      <c r="J322" s="26">
        <f>石狩5!J292+渡島・檜山5!J292+後志5!J292+空知5!J292+上川5!J292+留萌5!J292+宗谷5!J292+オホーツク5!J292+胆振5!J292+日高5!J292+十勝5!J292+釧路5!J292+根室5!J292</f>
        <v>15.000000000000002</v>
      </c>
      <c r="L322" s="22"/>
    </row>
    <row r="323" spans="1:12" s="2" customFormat="1" ht="16.05" customHeight="1" x14ac:dyDescent="0.2">
      <c r="A323" s="30"/>
      <c r="B323" s="35"/>
      <c r="C323" s="40" t="s">
        <v>15</v>
      </c>
      <c r="D323" s="41">
        <f t="shared" ref="D323:I323" si="306">IF($J322=0,0,D322/$J322%)</f>
        <v>8.6666666666666661</v>
      </c>
      <c r="E323" s="41">
        <f t="shared" si="306"/>
        <v>0</v>
      </c>
      <c r="F323" s="41">
        <f t="shared" si="306"/>
        <v>61.999999999999993</v>
      </c>
      <c r="G323" s="41">
        <f t="shared" si="306"/>
        <v>0</v>
      </c>
      <c r="H323" s="41">
        <f t="shared" si="306"/>
        <v>0</v>
      </c>
      <c r="I323" s="41">
        <f t="shared" si="306"/>
        <v>29.333333333333332</v>
      </c>
      <c r="J323" s="39">
        <f t="shared" ref="J323" si="307">SUM(D323:I323)</f>
        <v>99.999999999999986</v>
      </c>
      <c r="L323" s="22"/>
    </row>
    <row r="324" spans="1:12" ht="16.05" customHeight="1" x14ac:dyDescent="0.2">
      <c r="A324" s="36" t="s">
        <v>55</v>
      </c>
      <c r="B324" s="43"/>
      <c r="C324" s="17" t="s">
        <v>106</v>
      </c>
      <c r="D324" s="17">
        <v>0</v>
      </c>
      <c r="E324" s="17">
        <v>4792.3</v>
      </c>
      <c r="F324" s="17">
        <v>966.09999999999991</v>
      </c>
      <c r="G324" s="17">
        <v>3001.8</v>
      </c>
      <c r="H324" s="17">
        <v>90</v>
      </c>
      <c r="I324" s="24">
        <v>699.3</v>
      </c>
      <c r="J324" s="32">
        <f t="shared" ref="J324:J348" si="308">SUM(D324:I324)</f>
        <v>9549.5</v>
      </c>
      <c r="K324" s="18"/>
      <c r="L324" s="22"/>
    </row>
    <row r="325" spans="1:12" ht="16.05" customHeight="1" x14ac:dyDescent="0.2">
      <c r="A325" s="30"/>
      <c r="B325" s="44"/>
      <c r="C325" s="19" t="s">
        <v>109</v>
      </c>
      <c r="D325" s="33" t="str">
        <f t="shared" ref="D325:I325" si="309">IF(D324&lt;=0,"",D324/$J324%)</f>
        <v/>
      </c>
      <c r="E325" s="33">
        <f t="shared" si="309"/>
        <v>50.183779255458397</v>
      </c>
      <c r="F325" s="33">
        <f t="shared" si="309"/>
        <v>10.116760039792657</v>
      </c>
      <c r="G325" s="33">
        <f t="shared" si="309"/>
        <v>31.434106497722393</v>
      </c>
      <c r="H325" s="33">
        <f t="shared" si="309"/>
        <v>0.94245772029949204</v>
      </c>
      <c r="I325" s="33">
        <f t="shared" si="309"/>
        <v>7.3228964867270525</v>
      </c>
      <c r="J325" s="32">
        <f t="shared" si="308"/>
        <v>99.999999999999986</v>
      </c>
      <c r="K325" s="18"/>
      <c r="L325" s="22"/>
    </row>
    <row r="326" spans="1:12" ht="16.05" customHeight="1" x14ac:dyDescent="0.2">
      <c r="A326" s="30"/>
      <c r="B326" s="44"/>
      <c r="C326" s="16" t="s">
        <v>108</v>
      </c>
      <c r="D326" s="17">
        <v>0</v>
      </c>
      <c r="E326" s="17">
        <v>29330.9</v>
      </c>
      <c r="F326" s="17">
        <v>386</v>
      </c>
      <c r="G326" s="17">
        <v>1235.5999999999999</v>
      </c>
      <c r="H326" s="17">
        <v>30.1</v>
      </c>
      <c r="I326" s="17">
        <v>44.4</v>
      </c>
      <c r="J326" s="32">
        <f t="shared" si="308"/>
        <v>31027</v>
      </c>
      <c r="K326" s="18"/>
      <c r="L326" s="22"/>
    </row>
    <row r="327" spans="1:12" ht="16.05" customHeight="1" x14ac:dyDescent="0.2">
      <c r="A327" s="30"/>
      <c r="B327" s="44"/>
      <c r="C327" s="19" t="s">
        <v>109</v>
      </c>
      <c r="D327" s="33" t="str">
        <f t="shared" ref="D327:I327" si="310">IF(D326&lt;=0,"",D326/$J326%)</f>
        <v/>
      </c>
      <c r="E327" s="33">
        <f t="shared" si="310"/>
        <v>94.533470847971131</v>
      </c>
      <c r="F327" s="33">
        <f t="shared" si="310"/>
        <v>1.244077738743675</v>
      </c>
      <c r="G327" s="33">
        <f t="shared" si="310"/>
        <v>3.9823379637090275</v>
      </c>
      <c r="H327" s="33">
        <f t="shared" si="310"/>
        <v>9.7012279627421288E-2</v>
      </c>
      <c r="I327" s="33">
        <f t="shared" si="310"/>
        <v>0.14310116994875433</v>
      </c>
      <c r="J327" s="32">
        <f t="shared" si="308"/>
        <v>100</v>
      </c>
      <c r="K327" s="18"/>
      <c r="L327" s="22"/>
    </row>
    <row r="328" spans="1:12" ht="16.05" customHeight="1" x14ac:dyDescent="0.2">
      <c r="A328" s="30"/>
      <c r="B328" s="44"/>
      <c r="C328" s="16" t="s">
        <v>110</v>
      </c>
      <c r="D328" s="17">
        <f t="shared" ref="D328:I328" si="311">SUM(D324,D326)</f>
        <v>0</v>
      </c>
      <c r="E328" s="17">
        <f t="shared" si="311"/>
        <v>34123.200000000004</v>
      </c>
      <c r="F328" s="17">
        <f t="shared" si="311"/>
        <v>1352.1</v>
      </c>
      <c r="G328" s="17">
        <f t="shared" si="311"/>
        <v>4237.3999999999996</v>
      </c>
      <c r="H328" s="17">
        <f t="shared" si="311"/>
        <v>120.1</v>
      </c>
      <c r="I328" s="17">
        <f t="shared" si="311"/>
        <v>743.69999999999993</v>
      </c>
      <c r="J328" s="32">
        <f t="shared" si="308"/>
        <v>40576.5</v>
      </c>
      <c r="K328" s="18"/>
      <c r="L328" s="22"/>
    </row>
    <row r="329" spans="1:12" ht="16.05" customHeight="1" x14ac:dyDescent="0.2">
      <c r="A329" s="35"/>
      <c r="B329" s="34"/>
      <c r="C329" s="19" t="s">
        <v>109</v>
      </c>
      <c r="D329" s="33" t="str">
        <f t="shared" ref="D329:I329" si="312">IF(D328&lt;=0,"",D328/$J328%)</f>
        <v/>
      </c>
      <c r="E329" s="33">
        <f t="shared" si="312"/>
        <v>84.09596687737978</v>
      </c>
      <c r="F329" s="33">
        <f t="shared" si="312"/>
        <v>3.3322243170307937</v>
      </c>
      <c r="G329" s="33">
        <f t="shared" si="312"/>
        <v>10.442990400847782</v>
      </c>
      <c r="H329" s="33">
        <f t="shared" si="312"/>
        <v>0.29598412874447033</v>
      </c>
      <c r="I329" s="33">
        <f t="shared" si="312"/>
        <v>1.8328342759971903</v>
      </c>
      <c r="J329" s="32">
        <f t="shared" si="308"/>
        <v>100</v>
      </c>
      <c r="K329" s="18"/>
      <c r="L329" s="22"/>
    </row>
    <row r="330" spans="1:12" ht="16.05" customHeight="1" x14ac:dyDescent="0.2">
      <c r="A330" s="36" t="s">
        <v>56</v>
      </c>
      <c r="B330" s="43"/>
      <c r="C330" s="16" t="s">
        <v>106</v>
      </c>
      <c r="D330" s="17">
        <v>0</v>
      </c>
      <c r="E330" s="17">
        <v>11996.599999999999</v>
      </c>
      <c r="F330" s="17">
        <v>21002.9</v>
      </c>
      <c r="G330" s="17">
        <v>762.6</v>
      </c>
      <c r="H330" s="17">
        <v>53.2</v>
      </c>
      <c r="I330" s="17">
        <v>613</v>
      </c>
      <c r="J330" s="32">
        <f t="shared" si="308"/>
        <v>34428.299999999996</v>
      </c>
      <c r="K330" s="18"/>
      <c r="L330" s="22"/>
    </row>
    <row r="331" spans="1:12" ht="16.05" customHeight="1" x14ac:dyDescent="0.2">
      <c r="A331" s="30"/>
      <c r="B331" s="44"/>
      <c r="C331" s="19" t="s">
        <v>109</v>
      </c>
      <c r="D331" s="33" t="str">
        <f t="shared" ref="D331:I331" si="313">IF(D330&lt;=0,"",D330/$J330%)</f>
        <v/>
      </c>
      <c r="E331" s="33">
        <f t="shared" si="313"/>
        <v>34.84517097852639</v>
      </c>
      <c r="F331" s="33">
        <f t="shared" si="313"/>
        <v>61.004754809270295</v>
      </c>
      <c r="G331" s="33">
        <f t="shared" si="313"/>
        <v>2.215038209844808</v>
      </c>
      <c r="H331" s="33">
        <f t="shared" si="313"/>
        <v>0.15452403981608157</v>
      </c>
      <c r="I331" s="33">
        <f t="shared" si="313"/>
        <v>1.7805119625424435</v>
      </c>
      <c r="J331" s="32">
        <f t="shared" si="308"/>
        <v>100.00000000000001</v>
      </c>
      <c r="K331" s="18"/>
      <c r="L331" s="22"/>
    </row>
    <row r="332" spans="1:12" ht="16.05" customHeight="1" x14ac:dyDescent="0.2">
      <c r="A332" s="30"/>
      <c r="B332" s="44"/>
      <c r="C332" s="16" t="s">
        <v>108</v>
      </c>
      <c r="D332" s="17">
        <v>0</v>
      </c>
      <c r="E332" s="17">
        <v>9979.2000000000007</v>
      </c>
      <c r="F332" s="17">
        <v>9122</v>
      </c>
      <c r="G332" s="17">
        <v>318</v>
      </c>
      <c r="H332" s="17">
        <v>0</v>
      </c>
      <c r="I332" s="17">
        <v>0</v>
      </c>
      <c r="J332" s="32">
        <f t="shared" si="308"/>
        <v>19419.2</v>
      </c>
      <c r="K332" s="18"/>
      <c r="L332" s="22"/>
    </row>
    <row r="333" spans="1:12" ht="15.75" customHeight="1" x14ac:dyDescent="0.2">
      <c r="A333" s="30"/>
      <c r="B333" s="44"/>
      <c r="C333" s="19" t="s">
        <v>109</v>
      </c>
      <c r="D333" s="33" t="str">
        <f t="shared" ref="D333:I333" si="314">IF(D332&lt;=0,"",D332/$J332%)</f>
        <v/>
      </c>
      <c r="E333" s="33">
        <f t="shared" si="314"/>
        <v>51.38831671747549</v>
      </c>
      <c r="F333" s="33">
        <f t="shared" si="314"/>
        <v>46.974128697371668</v>
      </c>
      <c r="G333" s="33">
        <f t="shared" si="314"/>
        <v>1.6375545851528384</v>
      </c>
      <c r="H333" s="33" t="str">
        <f t="shared" si="314"/>
        <v/>
      </c>
      <c r="I333" s="33" t="str">
        <f t="shared" si="314"/>
        <v/>
      </c>
      <c r="J333" s="32">
        <f t="shared" si="308"/>
        <v>100</v>
      </c>
      <c r="K333" s="18"/>
      <c r="L333" s="22"/>
    </row>
    <row r="334" spans="1:12" ht="15.75" customHeight="1" x14ac:dyDescent="0.2">
      <c r="A334" s="30"/>
      <c r="B334" s="44"/>
      <c r="C334" s="16" t="s">
        <v>110</v>
      </c>
      <c r="D334" s="17">
        <f t="shared" ref="D334:I334" si="315">SUM(D330,D332)</f>
        <v>0</v>
      </c>
      <c r="E334" s="17">
        <f t="shared" si="315"/>
        <v>21975.8</v>
      </c>
      <c r="F334" s="17">
        <f t="shared" si="315"/>
        <v>30124.9</v>
      </c>
      <c r="G334" s="17">
        <f t="shared" si="315"/>
        <v>1080.5999999999999</v>
      </c>
      <c r="H334" s="17">
        <f t="shared" si="315"/>
        <v>53.2</v>
      </c>
      <c r="I334" s="17">
        <f t="shared" si="315"/>
        <v>613</v>
      </c>
      <c r="J334" s="32">
        <f t="shared" si="308"/>
        <v>53847.499999999993</v>
      </c>
      <c r="K334" s="18"/>
      <c r="L334" s="22"/>
    </row>
    <row r="335" spans="1:12" ht="15.75" customHeight="1" x14ac:dyDescent="0.2">
      <c r="A335" s="35"/>
      <c r="B335" s="34"/>
      <c r="C335" s="19" t="s">
        <v>109</v>
      </c>
      <c r="D335" s="33" t="str">
        <f t="shared" ref="D335:I335" si="316">IF(D334&lt;=0,"",D334/$J334%)</f>
        <v/>
      </c>
      <c r="E335" s="33">
        <f t="shared" si="316"/>
        <v>40.811179720506992</v>
      </c>
      <c r="F335" s="33">
        <f t="shared" si="316"/>
        <v>55.944844236036971</v>
      </c>
      <c r="G335" s="33">
        <f t="shared" si="316"/>
        <v>2.0067784019685222</v>
      </c>
      <c r="H335" s="33">
        <f t="shared" si="316"/>
        <v>9.8797530061748476E-2</v>
      </c>
      <c r="I335" s="33">
        <f t="shared" si="316"/>
        <v>1.138400111425786</v>
      </c>
      <c r="J335" s="32">
        <f t="shared" si="308"/>
        <v>100.00000000000001</v>
      </c>
      <c r="K335" s="18"/>
      <c r="L335" s="22"/>
    </row>
    <row r="336" spans="1:12" ht="15.75" hidden="1" customHeight="1" x14ac:dyDescent="0.2">
      <c r="A336" s="36" t="s">
        <v>115</v>
      </c>
      <c r="B336" s="43"/>
      <c r="C336" s="16" t="s">
        <v>106</v>
      </c>
      <c r="D336" s="17"/>
      <c r="E336" s="17"/>
      <c r="F336" s="17"/>
      <c r="G336" s="17"/>
      <c r="H336" s="17"/>
      <c r="I336" s="17"/>
      <c r="J336" s="32">
        <f t="shared" si="308"/>
        <v>0</v>
      </c>
      <c r="K336" s="18"/>
      <c r="L336" s="22"/>
    </row>
    <row r="337" spans="1:12" ht="15.75" hidden="1" customHeight="1" x14ac:dyDescent="0.2">
      <c r="A337" s="30"/>
      <c r="B337" s="44"/>
      <c r="C337" s="19" t="s">
        <v>109</v>
      </c>
      <c r="D337" s="33" t="str">
        <f t="shared" ref="D337:I337" si="317">IF(D336&lt;=0,"",D336/$J336%)</f>
        <v/>
      </c>
      <c r="E337" s="33" t="str">
        <f t="shared" si="317"/>
        <v/>
      </c>
      <c r="F337" s="33" t="str">
        <f t="shared" si="317"/>
        <v/>
      </c>
      <c r="G337" s="33" t="str">
        <f t="shared" si="317"/>
        <v/>
      </c>
      <c r="H337" s="33" t="str">
        <f t="shared" si="317"/>
        <v/>
      </c>
      <c r="I337" s="33" t="str">
        <f t="shared" si="317"/>
        <v/>
      </c>
      <c r="J337" s="32">
        <f t="shared" si="308"/>
        <v>0</v>
      </c>
      <c r="K337" s="18"/>
      <c r="L337" s="22"/>
    </row>
    <row r="338" spans="1:12" ht="15.75" hidden="1" customHeight="1" x14ac:dyDescent="0.2">
      <c r="A338" s="30"/>
      <c r="B338" s="44"/>
      <c r="C338" s="16" t="s">
        <v>108</v>
      </c>
      <c r="D338" s="17"/>
      <c r="E338" s="17"/>
      <c r="F338" s="17"/>
      <c r="G338" s="17"/>
      <c r="H338" s="17"/>
      <c r="I338" s="17"/>
      <c r="J338" s="32">
        <f t="shared" si="308"/>
        <v>0</v>
      </c>
      <c r="K338" s="18"/>
      <c r="L338" s="22"/>
    </row>
    <row r="339" spans="1:12" ht="15.75" hidden="1" customHeight="1" x14ac:dyDescent="0.2">
      <c r="A339" s="30"/>
      <c r="B339" s="44"/>
      <c r="C339" s="19" t="s">
        <v>109</v>
      </c>
      <c r="D339" s="33" t="str">
        <f t="shared" ref="D339:I339" si="318">IF(D338&lt;=0,"",D338/$J338%)</f>
        <v/>
      </c>
      <c r="E339" s="33" t="str">
        <f t="shared" si="318"/>
        <v/>
      </c>
      <c r="F339" s="33" t="str">
        <f t="shared" si="318"/>
        <v/>
      </c>
      <c r="G339" s="33" t="str">
        <f t="shared" si="318"/>
        <v/>
      </c>
      <c r="H339" s="33" t="str">
        <f t="shared" si="318"/>
        <v/>
      </c>
      <c r="I339" s="33" t="str">
        <f t="shared" si="318"/>
        <v/>
      </c>
      <c r="J339" s="32">
        <f t="shared" si="308"/>
        <v>0</v>
      </c>
      <c r="K339" s="18"/>
      <c r="L339" s="22"/>
    </row>
    <row r="340" spans="1:12" ht="15.75" hidden="1" customHeight="1" x14ac:dyDescent="0.2">
      <c r="A340" s="30"/>
      <c r="B340" s="44"/>
      <c r="C340" s="16" t="s">
        <v>110</v>
      </c>
      <c r="D340" s="17">
        <f t="shared" ref="D340:I340" si="319">SUM(D336,D338)</f>
        <v>0</v>
      </c>
      <c r="E340" s="17">
        <f t="shared" si="319"/>
        <v>0</v>
      </c>
      <c r="F340" s="17">
        <f t="shared" si="319"/>
        <v>0</v>
      </c>
      <c r="G340" s="17">
        <f t="shared" si="319"/>
        <v>0</v>
      </c>
      <c r="H340" s="17">
        <f t="shared" si="319"/>
        <v>0</v>
      </c>
      <c r="I340" s="17">
        <f t="shared" si="319"/>
        <v>0</v>
      </c>
      <c r="J340" s="32">
        <f t="shared" si="308"/>
        <v>0</v>
      </c>
      <c r="K340" s="18"/>
      <c r="L340" s="22"/>
    </row>
    <row r="341" spans="1:12" ht="15.75" hidden="1" customHeight="1" x14ac:dyDescent="0.2">
      <c r="A341" s="35"/>
      <c r="B341" s="34"/>
      <c r="C341" s="19" t="s">
        <v>109</v>
      </c>
      <c r="D341" s="33" t="str">
        <f t="shared" ref="D341:I341" si="320">IF(D340&lt;=0,"",D340/$J340%)</f>
        <v/>
      </c>
      <c r="E341" s="33" t="str">
        <f t="shared" si="320"/>
        <v/>
      </c>
      <c r="F341" s="33" t="str">
        <f t="shared" si="320"/>
        <v/>
      </c>
      <c r="G341" s="33" t="str">
        <f t="shared" si="320"/>
        <v/>
      </c>
      <c r="H341" s="33" t="str">
        <f t="shared" si="320"/>
        <v/>
      </c>
      <c r="I341" s="33" t="str">
        <f t="shared" si="320"/>
        <v/>
      </c>
      <c r="J341" s="32">
        <f t="shared" si="308"/>
        <v>0</v>
      </c>
      <c r="K341" s="18"/>
      <c r="L341" s="22"/>
    </row>
    <row r="342" spans="1:12" ht="15.75" hidden="1" customHeight="1" x14ac:dyDescent="0.2">
      <c r="A342" s="36" t="s">
        <v>116</v>
      </c>
      <c r="B342" s="43"/>
      <c r="C342" s="16" t="s">
        <v>106</v>
      </c>
      <c r="D342" s="17"/>
      <c r="E342" s="17"/>
      <c r="F342" s="17"/>
      <c r="G342" s="17"/>
      <c r="H342" s="17"/>
      <c r="I342" s="17"/>
      <c r="J342" s="32">
        <f t="shared" si="308"/>
        <v>0</v>
      </c>
      <c r="K342" s="18"/>
      <c r="L342" s="22"/>
    </row>
    <row r="343" spans="1:12" ht="15.75" hidden="1" customHeight="1" x14ac:dyDescent="0.2">
      <c r="A343" s="30"/>
      <c r="B343" s="44"/>
      <c r="C343" s="19" t="s">
        <v>109</v>
      </c>
      <c r="D343" s="33" t="str">
        <f t="shared" ref="D343:I343" si="321">IF(D342&lt;=0,"",D342/$J342%)</f>
        <v/>
      </c>
      <c r="E343" s="33" t="str">
        <f t="shared" si="321"/>
        <v/>
      </c>
      <c r="F343" s="33" t="str">
        <f t="shared" si="321"/>
        <v/>
      </c>
      <c r="G343" s="33" t="str">
        <f t="shared" si="321"/>
        <v/>
      </c>
      <c r="H343" s="33" t="str">
        <f t="shared" si="321"/>
        <v/>
      </c>
      <c r="I343" s="33" t="str">
        <f t="shared" si="321"/>
        <v/>
      </c>
      <c r="J343" s="32">
        <f t="shared" si="308"/>
        <v>0</v>
      </c>
      <c r="K343" s="18"/>
      <c r="L343" s="22"/>
    </row>
    <row r="344" spans="1:12" ht="15.75" hidden="1" customHeight="1" x14ac:dyDescent="0.2">
      <c r="A344" s="30"/>
      <c r="B344" s="44"/>
      <c r="C344" s="16" t="s">
        <v>108</v>
      </c>
      <c r="D344" s="17"/>
      <c r="E344" s="17"/>
      <c r="F344" s="17"/>
      <c r="G344" s="17"/>
      <c r="H344" s="17"/>
      <c r="I344" s="17"/>
      <c r="J344" s="32">
        <f t="shared" si="308"/>
        <v>0</v>
      </c>
      <c r="K344" s="18"/>
      <c r="L344" s="22"/>
    </row>
    <row r="345" spans="1:12" ht="15.75" hidden="1" customHeight="1" x14ac:dyDescent="0.2">
      <c r="A345" s="30"/>
      <c r="B345" s="44"/>
      <c r="C345" s="19" t="s">
        <v>109</v>
      </c>
      <c r="D345" s="33" t="str">
        <f t="shared" ref="D345:I345" si="322">IF(D344&lt;=0,"",D344/$J344%)</f>
        <v/>
      </c>
      <c r="E345" s="33" t="str">
        <f t="shared" si="322"/>
        <v/>
      </c>
      <c r="F345" s="33" t="str">
        <f t="shared" si="322"/>
        <v/>
      </c>
      <c r="G345" s="33" t="str">
        <f t="shared" si="322"/>
        <v/>
      </c>
      <c r="H345" s="33" t="str">
        <f t="shared" si="322"/>
        <v/>
      </c>
      <c r="I345" s="33" t="str">
        <f t="shared" si="322"/>
        <v/>
      </c>
      <c r="J345" s="32">
        <f t="shared" si="308"/>
        <v>0</v>
      </c>
      <c r="K345" s="18"/>
      <c r="L345" s="22"/>
    </row>
    <row r="346" spans="1:12" ht="15.75" hidden="1" customHeight="1" x14ac:dyDescent="0.2">
      <c r="A346" s="30"/>
      <c r="B346" s="44"/>
      <c r="C346" s="16" t="s">
        <v>110</v>
      </c>
      <c r="D346" s="17">
        <f t="shared" ref="D346:I346" si="323">SUM(D342,D344)</f>
        <v>0</v>
      </c>
      <c r="E346" s="17">
        <f t="shared" si="323"/>
        <v>0</v>
      </c>
      <c r="F346" s="17">
        <f t="shared" si="323"/>
        <v>0</v>
      </c>
      <c r="G346" s="17">
        <f t="shared" si="323"/>
        <v>0</v>
      </c>
      <c r="H346" s="17">
        <f t="shared" si="323"/>
        <v>0</v>
      </c>
      <c r="I346" s="17">
        <f t="shared" si="323"/>
        <v>0</v>
      </c>
      <c r="J346" s="32">
        <f t="shared" si="308"/>
        <v>0</v>
      </c>
      <c r="K346" s="18"/>
      <c r="L346" s="22"/>
    </row>
    <row r="347" spans="1:12" ht="15.75" hidden="1" customHeight="1" x14ac:dyDescent="0.2">
      <c r="A347" s="35"/>
      <c r="B347" s="34"/>
      <c r="C347" s="19" t="s">
        <v>109</v>
      </c>
      <c r="D347" s="33" t="str">
        <f t="shared" ref="D347:I347" si="324">IF(D346&lt;=0,"",D346/$J346%)</f>
        <v/>
      </c>
      <c r="E347" s="33" t="str">
        <f t="shared" si="324"/>
        <v/>
      </c>
      <c r="F347" s="33" t="str">
        <f t="shared" si="324"/>
        <v/>
      </c>
      <c r="G347" s="33" t="str">
        <f t="shared" si="324"/>
        <v/>
      </c>
      <c r="H347" s="33" t="str">
        <f t="shared" si="324"/>
        <v/>
      </c>
      <c r="I347" s="33" t="str">
        <f t="shared" si="324"/>
        <v/>
      </c>
      <c r="J347" s="32">
        <f t="shared" si="308"/>
        <v>0</v>
      </c>
      <c r="K347" s="18"/>
      <c r="L347" s="22"/>
    </row>
    <row r="348" spans="1:12" ht="16.05" customHeight="1" x14ac:dyDescent="0.2">
      <c r="A348" s="36" t="s">
        <v>67</v>
      </c>
      <c r="B348" s="43"/>
      <c r="C348" s="16" t="s">
        <v>106</v>
      </c>
      <c r="D348" s="17">
        <f>石狩5!D294+渡島・檜山5!D294+後志5!D294+空知5!D294+上川5!D294+留萌5!D294+宗谷5!D294+オホーツク5!D294+胆振5!D294+日高5!D294+十勝5!D294+釧路5!D294+根室5!D294</f>
        <v>0</v>
      </c>
      <c r="E348" s="17">
        <f>石狩5!E294+渡島・檜山5!E294+後志5!E294+空知5!E294+上川5!E294+留萌5!E294+宗谷5!E294+オホーツク5!E294+胆振5!E294+日高5!E294+十勝5!E294+釧路5!E294+根室5!E294</f>
        <v>0</v>
      </c>
      <c r="F348" s="17">
        <f>石狩5!F294+渡島・檜山5!F294+後志5!F294+空知5!F294+上川5!F294+留萌5!F294+宗谷5!F294+オホーツク5!F294+胆振5!F294+日高5!F294+十勝5!F294+釧路5!F294+根室5!F294</f>
        <v>9.4</v>
      </c>
      <c r="G348" s="17">
        <f>石狩5!G294+渡島・檜山5!G294+後志5!G294+空知5!G294+上川5!G294+留萌5!G294+宗谷5!G294+オホーツク5!G294+胆振5!G294+日高5!G294+十勝5!G294+釧路5!G294+根室5!G294</f>
        <v>3805470.7999999984</v>
      </c>
      <c r="H348" s="17">
        <f>石狩5!H294+渡島・檜山5!H294+後志5!H294+空知5!H294+上川5!H294+留萌5!H294+宗谷5!H294+オホーツク5!H294+胆振5!H294+日高5!H294+十勝5!H294+釧路5!H294+根室5!H294</f>
        <v>2</v>
      </c>
      <c r="I348" s="17">
        <f>石狩5!I294+渡島・檜山5!I294+後志5!I294+空知5!I294+上川5!I294+留萌5!I294+宗谷5!I294+オホーツク5!I294+胆振5!I294+日高5!I294+十勝5!I294+釧路5!I294+根室5!I294</f>
        <v>0</v>
      </c>
      <c r="J348" s="32">
        <f t="shared" si="308"/>
        <v>3805482.1999999983</v>
      </c>
      <c r="K348" s="18"/>
      <c r="L348" s="22"/>
    </row>
    <row r="349" spans="1:12" ht="16.05" customHeight="1" x14ac:dyDescent="0.2">
      <c r="A349" s="30"/>
      <c r="B349" s="44"/>
      <c r="C349" s="19" t="s">
        <v>109</v>
      </c>
      <c r="D349" s="33" t="str">
        <f t="shared" ref="D349:J349" si="325">IF(D348&lt;=0,"",D348/$J348%)</f>
        <v/>
      </c>
      <c r="E349" s="33" t="str">
        <f t="shared" si="325"/>
        <v/>
      </c>
      <c r="F349" s="33">
        <f t="shared" si="325"/>
        <v>2.4701206065291814E-4</v>
      </c>
      <c r="G349" s="33">
        <f t="shared" si="325"/>
        <v>99.999700432181754</v>
      </c>
      <c r="H349" s="33">
        <f t="shared" si="325"/>
        <v>5.2555757585727266E-5</v>
      </c>
      <c r="I349" s="33" t="str">
        <f t="shared" si="325"/>
        <v/>
      </c>
      <c r="J349" s="32">
        <f t="shared" si="325"/>
        <v>100</v>
      </c>
      <c r="K349" s="18"/>
      <c r="L349" s="22"/>
    </row>
    <row r="350" spans="1:12" ht="16.05" customHeight="1" x14ac:dyDescent="0.2">
      <c r="A350" s="30"/>
      <c r="B350" s="44"/>
      <c r="C350" s="16" t="s">
        <v>108</v>
      </c>
      <c r="D350" s="17">
        <f>石狩5!D296+渡島・檜山5!D296+後志5!D296+空知5!D296+上川5!D296+留萌5!D296+宗谷5!D296+オホーツク5!D296+胆振5!D296+日高5!D296+十勝5!D296+釧路5!D296+根室5!D296</f>
        <v>0</v>
      </c>
      <c r="E350" s="17">
        <f>石狩5!E296+渡島・檜山5!E296+後志5!E296+空知5!E296+上川5!E296+留萌5!E296+宗谷5!E296+オホーツク5!E296+胆振5!E296+日高5!E296+十勝5!E296+釧路5!E296+根室5!E296</f>
        <v>0</v>
      </c>
      <c r="F350" s="17">
        <f>石狩5!F296+渡島・檜山5!F296+後志5!F296+空知5!F296+上川5!F296+留萌5!F296+宗谷5!F296+オホーツク5!F296+胆振5!F296+日高5!F296+十勝5!F296+釧路5!F296+根室5!F296</f>
        <v>0.6</v>
      </c>
      <c r="G350" s="17">
        <f>石狩5!G296+渡島・檜山5!G296+後志5!G296+空知5!G296+上川5!G296+留萌5!G296+宗谷5!G296+オホーツク5!G296+胆振5!G296+日高5!G296+十勝5!G296+釧路5!G296+根室5!G296</f>
        <v>372350.8</v>
      </c>
      <c r="H350" s="17">
        <f>石狩5!H296+渡島・檜山5!H296+後志5!H296+空知5!H296+上川5!H296+留萌5!H296+宗谷5!H296+オホーツク5!H296+胆振5!H296+日高5!H296+十勝5!H296+釧路5!H296+根室5!H296</f>
        <v>0</v>
      </c>
      <c r="I350" s="17">
        <f>石狩5!I296+渡島・檜山5!I296+後志5!I296+空知5!I296+上川5!I296+留萌5!I296+宗谷5!I296+オホーツク5!I296+胆振5!I296+日高5!I296+十勝5!I296+釧路5!I296+根室5!I296</f>
        <v>0</v>
      </c>
      <c r="J350" s="32">
        <f>SUM(D350:I350)</f>
        <v>372351.39999999997</v>
      </c>
      <c r="K350" s="18"/>
      <c r="L350" s="22"/>
    </row>
    <row r="351" spans="1:12" ht="16.05" customHeight="1" x14ac:dyDescent="0.2">
      <c r="A351" s="30"/>
      <c r="B351" s="44"/>
      <c r="C351" s="19" t="s">
        <v>109</v>
      </c>
      <c r="D351" s="33" t="str">
        <f t="shared" ref="D351:J351" si="326">IF(D350&lt;=0,"",D350/$J350%)</f>
        <v/>
      </c>
      <c r="E351" s="33" t="str">
        <f t="shared" si="326"/>
        <v/>
      </c>
      <c r="F351" s="33">
        <f t="shared" si="326"/>
        <v>1.6113810771223099E-4</v>
      </c>
      <c r="G351" s="33">
        <f t="shared" si="326"/>
        <v>99.9998388618923</v>
      </c>
      <c r="H351" s="33" t="str">
        <f t="shared" si="326"/>
        <v/>
      </c>
      <c r="I351" s="33" t="str">
        <f t="shared" si="326"/>
        <v/>
      </c>
      <c r="J351" s="32">
        <f t="shared" si="326"/>
        <v>100</v>
      </c>
      <c r="K351" s="18"/>
      <c r="L351" s="22"/>
    </row>
    <row r="352" spans="1:12" ht="16.05" customHeight="1" x14ac:dyDescent="0.2">
      <c r="A352" s="30"/>
      <c r="B352" s="44"/>
      <c r="C352" s="16" t="s">
        <v>110</v>
      </c>
      <c r="D352" s="17" t="str">
        <f t="shared" ref="D352:I352" si="327">IF((D348+D350)&lt;=0,"",D348+D350)</f>
        <v/>
      </c>
      <c r="E352" s="17" t="str">
        <f t="shared" si="327"/>
        <v/>
      </c>
      <c r="F352" s="17">
        <f t="shared" si="327"/>
        <v>10</v>
      </c>
      <c r="G352" s="17">
        <f t="shared" si="327"/>
        <v>4177821.5999999982</v>
      </c>
      <c r="H352" s="17">
        <f t="shared" si="327"/>
        <v>2</v>
      </c>
      <c r="I352" s="17" t="str">
        <f t="shared" si="327"/>
        <v/>
      </c>
      <c r="J352" s="32">
        <f>SUM(D352:I352)</f>
        <v>4177833.5999999982</v>
      </c>
      <c r="K352" s="18"/>
      <c r="L352" s="22"/>
    </row>
    <row r="353" spans="1:12" ht="16.05" customHeight="1" x14ac:dyDescent="0.2">
      <c r="A353" s="35"/>
      <c r="B353" s="34"/>
      <c r="C353" s="19" t="s">
        <v>109</v>
      </c>
      <c r="D353" s="33" t="str">
        <f t="shared" ref="D353:J353" si="328">IF((D348+D350)&lt;=0,"",D352/$J352%)</f>
        <v/>
      </c>
      <c r="E353" s="33" t="str">
        <f t="shared" si="328"/>
        <v/>
      </c>
      <c r="F353" s="33">
        <f t="shared" si="328"/>
        <v>2.3935850389062896E-4</v>
      </c>
      <c r="G353" s="33">
        <f t="shared" si="328"/>
        <v>99.999712769795337</v>
      </c>
      <c r="H353" s="33">
        <f t="shared" si="328"/>
        <v>4.7871700778125791E-5</v>
      </c>
      <c r="I353" s="33" t="str">
        <f t="shared" si="328"/>
        <v/>
      </c>
      <c r="J353" s="32">
        <f t="shared" si="328"/>
        <v>100</v>
      </c>
      <c r="K353" s="18"/>
      <c r="L353" s="22"/>
    </row>
    <row r="354" spans="1:12" ht="16.05" customHeight="1" x14ac:dyDescent="0.2">
      <c r="A354" s="30" t="s">
        <v>68</v>
      </c>
      <c r="B354" s="43"/>
      <c r="C354" s="16" t="s">
        <v>106</v>
      </c>
      <c r="D354" s="17">
        <f t="shared" ref="D354:I354" si="329">D360+D366+D372+D378+D384+D390+D396+D402+D408</f>
        <v>0</v>
      </c>
      <c r="E354" s="17">
        <f t="shared" si="329"/>
        <v>37495.4</v>
      </c>
      <c r="F354" s="17">
        <f t="shared" si="329"/>
        <v>85516.6</v>
      </c>
      <c r="G354" s="17">
        <f t="shared" si="329"/>
        <v>84642.599999999991</v>
      </c>
      <c r="H354" s="17">
        <f t="shared" si="329"/>
        <v>1778.8999999999999</v>
      </c>
      <c r="I354" s="17">
        <f t="shared" si="329"/>
        <v>1674.1</v>
      </c>
      <c r="J354" s="32">
        <f>SUM(D354:I354)</f>
        <v>211107.59999999998</v>
      </c>
      <c r="K354" s="18"/>
      <c r="L354" s="22"/>
    </row>
    <row r="355" spans="1:12" ht="16.05" customHeight="1" x14ac:dyDescent="0.2">
      <c r="A355" s="30"/>
      <c r="B355" s="44"/>
      <c r="C355" s="19" t="s">
        <v>109</v>
      </c>
      <c r="D355" s="33" t="str">
        <f t="shared" ref="D355:I355" si="330">IF(D354&lt;=0,"",D354/$J354%)</f>
        <v/>
      </c>
      <c r="E355" s="33">
        <f t="shared" si="330"/>
        <v>17.761274345404907</v>
      </c>
      <c r="F355" s="33">
        <f t="shared" si="330"/>
        <v>40.50853687882389</v>
      </c>
      <c r="G355" s="33">
        <f t="shared" si="330"/>
        <v>40.094529993235682</v>
      </c>
      <c r="H355" s="33">
        <f t="shared" si="330"/>
        <v>0.8426508567195119</v>
      </c>
      <c r="I355" s="33">
        <f t="shared" si="330"/>
        <v>0.79300792581602952</v>
      </c>
      <c r="J355" s="32">
        <f>IF(J354&lt;=0,"",J354/$J354%)</f>
        <v>100.00000000000001</v>
      </c>
      <c r="K355" s="18"/>
      <c r="L355" s="22"/>
    </row>
    <row r="356" spans="1:12" ht="16.05" customHeight="1" x14ac:dyDescent="0.2">
      <c r="A356" s="30"/>
      <c r="B356" s="44"/>
      <c r="C356" s="16" t="s">
        <v>108</v>
      </c>
      <c r="D356" s="17">
        <f t="shared" ref="D356:I356" si="331">D362+D368+D374+D380+D386+D392+D398+D404+D410</f>
        <v>45.8</v>
      </c>
      <c r="E356" s="17">
        <f t="shared" si="331"/>
        <v>187377.80000000002</v>
      </c>
      <c r="F356" s="17">
        <f t="shared" si="331"/>
        <v>165699.5</v>
      </c>
      <c r="G356" s="17">
        <f t="shared" si="331"/>
        <v>343414.99999999994</v>
      </c>
      <c r="H356" s="17">
        <f t="shared" si="331"/>
        <v>7010.6000000000013</v>
      </c>
      <c r="I356" s="17">
        <f t="shared" si="331"/>
        <v>19214.099999999999</v>
      </c>
      <c r="J356" s="32">
        <f>SUM(D356:I356)</f>
        <v>722762.79999999981</v>
      </c>
      <c r="K356" s="18"/>
      <c r="L356" s="22"/>
    </row>
    <row r="357" spans="1:12" ht="16.05" customHeight="1" x14ac:dyDescent="0.2">
      <c r="A357" s="30"/>
      <c r="B357" s="44"/>
      <c r="C357" s="19" t="s">
        <v>109</v>
      </c>
      <c r="D357" s="33">
        <f t="shared" ref="D357:I357" si="332">IF(D356&lt;=0,"",D356/$J356%)</f>
        <v>6.3367954189119877E-3</v>
      </c>
      <c r="E357" s="33">
        <f t="shared" si="332"/>
        <v>25.925213638554734</v>
      </c>
      <c r="F357" s="33">
        <f t="shared" si="332"/>
        <v>22.925847871528536</v>
      </c>
      <c r="G357" s="33">
        <f t="shared" si="332"/>
        <v>47.514205213660695</v>
      </c>
      <c r="H357" s="33">
        <f t="shared" si="332"/>
        <v>0.96997244462498666</v>
      </c>
      <c r="I357" s="33">
        <f t="shared" si="332"/>
        <v>2.6584240362121574</v>
      </c>
      <c r="J357" s="32">
        <f>IF(J356&lt;=0,"",J356/$J356%)</f>
        <v>100</v>
      </c>
      <c r="K357" s="18"/>
      <c r="L357" s="22"/>
    </row>
    <row r="358" spans="1:12" ht="16.05" customHeight="1" x14ac:dyDescent="0.2">
      <c r="A358" s="30"/>
      <c r="B358" s="44"/>
      <c r="C358" s="16" t="s">
        <v>110</v>
      </c>
      <c r="D358" s="17">
        <f t="shared" ref="D358:I358" si="333">IF((D354+D356)&lt;=0,"",D354+D356)</f>
        <v>45.8</v>
      </c>
      <c r="E358" s="17">
        <f t="shared" si="333"/>
        <v>224873.2</v>
      </c>
      <c r="F358" s="17">
        <f t="shared" si="333"/>
        <v>251216.1</v>
      </c>
      <c r="G358" s="17">
        <f t="shared" si="333"/>
        <v>428057.59999999992</v>
      </c>
      <c r="H358" s="17">
        <f t="shared" si="333"/>
        <v>8789.5000000000018</v>
      </c>
      <c r="I358" s="17">
        <f t="shared" si="333"/>
        <v>20888.199999999997</v>
      </c>
      <c r="J358" s="32">
        <f>SUM(D358:I358)</f>
        <v>933870.39999999991</v>
      </c>
      <c r="K358" s="18"/>
      <c r="L358" s="22"/>
    </row>
    <row r="359" spans="1:12" ht="16.05" customHeight="1" x14ac:dyDescent="0.2">
      <c r="A359" s="30"/>
      <c r="B359" s="34"/>
      <c r="C359" s="19" t="s">
        <v>109</v>
      </c>
      <c r="D359" s="33">
        <f t="shared" ref="D359:I359" si="334">IF((D354+D356)&lt;=0,"",D358/$J358%)</f>
        <v>4.9043207708478606E-3</v>
      </c>
      <c r="E359" s="33">
        <f t="shared" si="334"/>
        <v>24.079700994913214</v>
      </c>
      <c r="F359" s="33">
        <f t="shared" si="334"/>
        <v>26.900531379943086</v>
      </c>
      <c r="G359" s="33">
        <f t="shared" si="334"/>
        <v>45.836938401731111</v>
      </c>
      <c r="H359" s="33">
        <f t="shared" si="334"/>
        <v>0.94119055492068304</v>
      </c>
      <c r="I359" s="33">
        <f t="shared" si="334"/>
        <v>2.236734347721054</v>
      </c>
      <c r="J359" s="32">
        <f>IF((J354+J356)&lt;=0,"",J358/$J358%)</f>
        <v>100</v>
      </c>
      <c r="K359" s="18"/>
      <c r="L359" s="22"/>
    </row>
    <row r="360" spans="1:12" ht="16.05" customHeight="1" x14ac:dyDescent="0.2">
      <c r="A360" s="30"/>
      <c r="B360" s="30" t="s">
        <v>69</v>
      </c>
      <c r="C360" s="16" t="s">
        <v>106</v>
      </c>
      <c r="D360" s="17">
        <f>石狩5!D306+渡島・檜山5!D306+後志5!D306+空知5!D306+上川5!D306+留萌5!D306+宗谷5!D306+オホーツク5!D306+胆振5!D306+日高5!D306+十勝5!D306+釧路5!D306+根室5!D306</f>
        <v>0</v>
      </c>
      <c r="E360" s="17">
        <f>石狩5!E306+渡島・檜山5!E306+後志5!E306+空知5!E306+上川5!E306+留萌5!E306+宗谷5!E306+オホーツク5!E306+胆振5!E306+日高5!E306+十勝5!E306+釧路5!E306+根室5!E306</f>
        <v>65</v>
      </c>
      <c r="F360" s="17">
        <f>石狩5!F306+渡島・檜山5!F306+後志5!F306+空知5!F306+上川5!F306+留萌5!F306+宗谷5!F306+オホーツク5!F306+胆振5!F306+日高5!F306+十勝5!F306+釧路5!F306+根室5!F306</f>
        <v>0</v>
      </c>
      <c r="G360" s="17">
        <f>石狩5!G306+渡島・檜山5!G306+後志5!G306+空知5!G306+上川5!G306+留萌5!G306+宗谷5!G306+オホーツク5!G306+胆振5!G306+日高5!G306+十勝5!G306+釧路5!G306+根室5!G306</f>
        <v>4937.1000000000004</v>
      </c>
      <c r="H360" s="17">
        <f>石狩5!H306+渡島・檜山5!H306+後志5!H306+空知5!H306+上川5!H306+留萌5!H306+宗谷5!H306+オホーツク5!H306+胆振5!H306+日高5!H306+十勝5!H306+釧路5!H306+根室5!H306</f>
        <v>0</v>
      </c>
      <c r="I360" s="17">
        <f>石狩5!I306+渡島・檜山5!I306+後志5!I306+空知5!I306+上川5!I306+留萌5!I306+宗谷5!I306+オホーツク5!I306+胆振5!I306+日高5!I306+十勝5!I306+釧路5!I306+根室5!I306</f>
        <v>0</v>
      </c>
      <c r="J360" s="32">
        <f>SUM(D360:I360)</f>
        <v>5002.1000000000004</v>
      </c>
      <c r="K360" s="18"/>
      <c r="L360" s="22"/>
    </row>
    <row r="361" spans="1:12" ht="16.05" customHeight="1" x14ac:dyDescent="0.2">
      <c r="A361" s="30"/>
      <c r="B361" s="30"/>
      <c r="C361" s="19" t="s">
        <v>109</v>
      </c>
      <c r="D361" s="33" t="str">
        <f t="shared" ref="D361:I361" si="335">IF(D360&lt;=0,"",D360/$J360%)</f>
        <v/>
      </c>
      <c r="E361" s="33">
        <f t="shared" si="335"/>
        <v>1.2994542292237261</v>
      </c>
      <c r="F361" s="33" t="str">
        <f t="shared" si="335"/>
        <v/>
      </c>
      <c r="G361" s="33">
        <f t="shared" si="335"/>
        <v>98.700545770776273</v>
      </c>
      <c r="H361" s="33" t="str">
        <f t="shared" si="335"/>
        <v/>
      </c>
      <c r="I361" s="33" t="str">
        <f t="shared" si="335"/>
        <v/>
      </c>
      <c r="J361" s="32">
        <f>IF(J360&lt;=0,"",J360/$J360%)</f>
        <v>100</v>
      </c>
      <c r="K361" s="18"/>
      <c r="L361" s="22"/>
    </row>
    <row r="362" spans="1:12" ht="16.05" customHeight="1" x14ac:dyDescent="0.2">
      <c r="A362" s="30"/>
      <c r="B362" s="30"/>
      <c r="C362" s="16" t="s">
        <v>108</v>
      </c>
      <c r="D362" s="17">
        <f>石狩5!D308+渡島・檜山5!D308+後志5!D308+空知5!D308+上川5!D308+留萌5!D308+宗谷5!D308+オホーツク5!D308+胆振5!D308+日高5!D308+十勝5!D308+釧路5!D308+根室5!D308</f>
        <v>0</v>
      </c>
      <c r="E362" s="17">
        <f>石狩5!E308+渡島・檜山5!E308+後志5!E308+空知5!E308+上川5!E308+留萌5!E308+宗谷5!E308+オホーツク5!E308+胆振5!E308+日高5!E308+十勝5!E308+釧路5!E308+根室5!E308</f>
        <v>241.8</v>
      </c>
      <c r="F362" s="17">
        <f>石狩5!F308+渡島・檜山5!F308+後志5!F308+空知5!F308+上川5!F308+留萌5!F308+宗谷5!F308+オホーツク5!F308+胆振5!F308+日高5!F308+十勝5!F308+釧路5!F308+根室5!F308</f>
        <v>0</v>
      </c>
      <c r="G362" s="17">
        <f>石狩5!G308+渡島・檜山5!G308+後志5!G308+空知5!G308+上川5!G308+留萌5!G308+宗谷5!G308+オホーツク5!G308+胆振5!G308+日高5!G308+十勝5!G308+釧路5!G308+根室5!G308</f>
        <v>142705.9</v>
      </c>
      <c r="H362" s="17">
        <f>石狩5!H308+渡島・檜山5!H308+後志5!H308+空知5!H308+上川5!H308+留萌5!H308+宗谷5!H308+オホーツク5!H308+胆振5!H308+日高5!H308+十勝5!H308+釧路5!H308+根室5!H308</f>
        <v>0</v>
      </c>
      <c r="I362" s="17">
        <f>石狩5!I308+渡島・檜山5!I308+後志5!I308+空知5!I308+上川5!I308+留萌5!I308+宗谷5!I308+オホーツク5!I308+胆振5!I308+日高5!I308+十勝5!I308+釧路5!I308+根室5!I308</f>
        <v>0</v>
      </c>
      <c r="J362" s="32">
        <f>SUM(D362:I362)</f>
        <v>142947.69999999998</v>
      </c>
      <c r="K362" s="18"/>
      <c r="L362" s="22"/>
    </row>
    <row r="363" spans="1:12" ht="16.05" customHeight="1" x14ac:dyDescent="0.2">
      <c r="A363" s="30"/>
      <c r="B363" s="30"/>
      <c r="C363" s="19" t="s">
        <v>109</v>
      </c>
      <c r="D363" s="33" t="str">
        <f t="shared" ref="D363:I363" si="336">IF(D362&lt;=0,"",D362/$J362%)</f>
        <v/>
      </c>
      <c r="E363" s="33">
        <f t="shared" si="336"/>
        <v>0.1691527740565256</v>
      </c>
      <c r="F363" s="33" t="str">
        <f t="shared" si="336"/>
        <v/>
      </c>
      <c r="G363" s="33">
        <f t="shared" si="336"/>
        <v>99.830847225943486</v>
      </c>
      <c r="H363" s="33" t="str">
        <f t="shared" si="336"/>
        <v/>
      </c>
      <c r="I363" s="33" t="str">
        <f t="shared" si="336"/>
        <v/>
      </c>
      <c r="J363" s="32">
        <f>IF(J362&lt;=0,"",J362/$J362%)</f>
        <v>100</v>
      </c>
      <c r="K363" s="18"/>
      <c r="L363" s="22"/>
    </row>
    <row r="364" spans="1:12" ht="16.05" customHeight="1" x14ac:dyDescent="0.2">
      <c r="A364" s="30"/>
      <c r="B364" s="30"/>
      <c r="C364" s="16" t="s">
        <v>110</v>
      </c>
      <c r="D364" s="17" t="str">
        <f t="shared" ref="D364:I364" si="337">IF((D360+D362)&lt;=0,"",D360+D362)</f>
        <v/>
      </c>
      <c r="E364" s="17">
        <f t="shared" si="337"/>
        <v>306.8</v>
      </c>
      <c r="F364" s="17" t="str">
        <f t="shared" si="337"/>
        <v/>
      </c>
      <c r="G364" s="17">
        <f t="shared" si="337"/>
        <v>147643</v>
      </c>
      <c r="H364" s="17" t="str">
        <f t="shared" si="337"/>
        <v/>
      </c>
      <c r="I364" s="17" t="str">
        <f t="shared" si="337"/>
        <v/>
      </c>
      <c r="J364" s="32">
        <f>SUM(D364:I364)</f>
        <v>147949.79999999999</v>
      </c>
      <c r="K364" s="18"/>
      <c r="L364" s="22"/>
    </row>
    <row r="365" spans="1:12" ht="16.05" customHeight="1" x14ac:dyDescent="0.2">
      <c r="A365" s="30"/>
      <c r="B365" s="35"/>
      <c r="C365" s="19" t="s">
        <v>109</v>
      </c>
      <c r="D365" s="33" t="str">
        <f t="shared" ref="D365:I365" si="338">IF((D360+D362)&lt;=0,"",D364/$J364%)</f>
        <v/>
      </c>
      <c r="E365" s="33">
        <f t="shared" si="338"/>
        <v>0.20736763415699111</v>
      </c>
      <c r="F365" s="33" t="str">
        <f t="shared" si="338"/>
        <v/>
      </c>
      <c r="G365" s="33">
        <f t="shared" si="338"/>
        <v>99.792632365843019</v>
      </c>
      <c r="H365" s="33" t="str">
        <f t="shared" si="338"/>
        <v/>
      </c>
      <c r="I365" s="33" t="str">
        <f t="shared" si="338"/>
        <v/>
      </c>
      <c r="J365" s="32">
        <f>IF((J360+J362)&lt;=0,"",J364/$J364%)</f>
        <v>100</v>
      </c>
      <c r="K365" s="18"/>
      <c r="L365" s="22"/>
    </row>
    <row r="366" spans="1:12" s="29" customFormat="1" ht="16.05" customHeight="1" x14ac:dyDescent="0.2">
      <c r="A366" s="30"/>
      <c r="B366" s="30" t="s">
        <v>70</v>
      </c>
      <c r="C366" s="16" t="s">
        <v>106</v>
      </c>
      <c r="D366" s="17">
        <f>石狩5!D312+渡島・檜山5!D312+後志5!D312+空知5!D312+上川5!D312+留萌5!D312+宗谷5!D312+オホーツク5!D312+胆振5!D312+日高5!D312+十勝5!D312+釧路5!D312+根室5!D312</f>
        <v>0</v>
      </c>
      <c r="E366" s="17">
        <f>石狩5!E312+渡島・檜山5!E312+後志5!E312+空知5!E312+上川5!E312+留萌5!E312+宗谷5!E312+オホーツク5!E312+胆振5!E312+日高5!E312+十勝5!E312+釧路5!E312+根室5!E312</f>
        <v>20126.899999999998</v>
      </c>
      <c r="F366" s="17">
        <f>石狩5!F312+渡島・檜山5!F312+後志5!F312+空知5!F312+上川5!F312+留萌5!F312+宗谷5!F312+オホーツク5!F312+胆振5!F312+日高5!F312+十勝5!F312+釧路5!F312+根室5!F312</f>
        <v>84795.3</v>
      </c>
      <c r="G366" s="17">
        <f>石狩5!G312+渡島・檜山5!G312+後志5!G312+空知5!G312+上川5!G312+留萌5!G312+宗谷5!G312+オホーツク5!G312+胆振5!G312+日高5!G312+十勝5!G312+釧路5!G312+根室5!G312</f>
        <v>2166.6000000000004</v>
      </c>
      <c r="H366" s="17">
        <f>石狩5!H312+渡島・檜山5!H312+後志5!H312+空知5!H312+上川5!H312+留萌5!H312+宗谷5!H312+オホーツク5!H312+胆振5!H312+日高5!H312+十勝5!H312+釧路5!H312+根室5!H312</f>
        <v>1733.5</v>
      </c>
      <c r="I366" s="17">
        <f>石狩5!I312+渡島・檜山5!I312+後志5!I312+空知5!I312+上川5!I312+留萌5!I312+宗谷5!I312+オホーツク5!I312+胆振5!I312+日高5!I312+十勝5!I312+釧路5!I312+根室5!I312</f>
        <v>1653</v>
      </c>
      <c r="J366" s="32">
        <f t="shared" ref="J366" si="339">SUM(D366:I366)</f>
        <v>110475.3</v>
      </c>
      <c r="K366" s="27"/>
      <c r="L366" s="28"/>
    </row>
    <row r="367" spans="1:12" ht="16.05" customHeight="1" x14ac:dyDescent="0.2">
      <c r="A367" s="30"/>
      <c r="B367" s="30"/>
      <c r="C367" s="19" t="s">
        <v>109</v>
      </c>
      <c r="D367" s="33" t="str">
        <f t="shared" ref="D367:J367" si="340">IF(D366&lt;=0,"",D366/$J366%)</f>
        <v/>
      </c>
      <c r="E367" s="33">
        <f t="shared" si="340"/>
        <v>18.21846150225435</v>
      </c>
      <c r="F367" s="33">
        <f t="shared" si="340"/>
        <v>76.754985050957103</v>
      </c>
      <c r="G367" s="33">
        <f t="shared" si="340"/>
        <v>1.9611623593690177</v>
      </c>
      <c r="H367" s="33">
        <f t="shared" si="340"/>
        <v>1.5691290270313818</v>
      </c>
      <c r="I367" s="33">
        <f t="shared" si="340"/>
        <v>1.4962620603881593</v>
      </c>
      <c r="J367" s="32">
        <f t="shared" si="340"/>
        <v>100.00000000000001</v>
      </c>
      <c r="K367" s="18"/>
      <c r="L367" s="22"/>
    </row>
    <row r="368" spans="1:12" ht="16.05" customHeight="1" x14ac:dyDescent="0.2">
      <c r="A368" s="30"/>
      <c r="B368" s="30"/>
      <c r="C368" s="16" t="s">
        <v>108</v>
      </c>
      <c r="D368" s="17">
        <f>石狩5!D314+渡島・檜山5!D314+後志5!D314+空知5!D314+上川5!D314+留萌5!D314+宗谷5!D314+オホーツク5!D314+胆振5!D314+日高5!D314+十勝5!D314+釧路5!D314+根室5!D314</f>
        <v>0</v>
      </c>
      <c r="E368" s="17">
        <f>石狩5!E314+渡島・檜山5!E314+後志5!E314+空知5!E314+上川5!E314+留萌5!E314+宗谷5!E314+オホーツク5!E314+胆振5!E314+日高5!E314+十勝5!E314+釧路5!E314+根室5!E314</f>
        <v>147660.4</v>
      </c>
      <c r="F368" s="17">
        <f>石狩5!F314+渡島・檜山5!F314+後志5!F314+空知5!F314+上川5!F314+留萌5!F314+宗谷5!F314+オホーツク5!F314+胆振5!F314+日高5!F314+十勝5!F314+釧路5!F314+根室5!F314</f>
        <v>159693.90000000002</v>
      </c>
      <c r="G368" s="17">
        <f>石狩5!G314+渡島・檜山5!G314+後志5!G314+空知5!G314+上川5!G314+留萌5!G314+宗谷5!G314+オホーツク5!G314+胆振5!G314+日高5!G314+十勝5!G314+釧路5!G314+根室5!G314</f>
        <v>24766.9</v>
      </c>
      <c r="H368" s="17">
        <f>石狩5!H314+渡島・檜山5!H314+後志5!H314+空知5!H314+上川5!H314+留萌5!H314+宗谷5!H314+オホーツク5!H314+胆振5!H314+日高5!H314+十勝5!H314+釧路5!H314+根室5!H314</f>
        <v>6142.9000000000005</v>
      </c>
      <c r="I368" s="17">
        <f>石狩5!I314+渡島・檜山5!I314+後志5!I314+空知5!I314+上川5!I314+留萌5!I314+宗谷5!I314+オホーツク5!I314+胆振5!I314+日高5!I314+十勝5!I314+釧路5!I314+根室5!I314</f>
        <v>725.9</v>
      </c>
      <c r="J368" s="32">
        <f t="shared" ref="J368" si="341">SUM(D368:I368)</f>
        <v>338990.00000000012</v>
      </c>
      <c r="K368" s="18"/>
      <c r="L368" s="22"/>
    </row>
    <row r="369" spans="1:12" ht="16.05" customHeight="1" x14ac:dyDescent="0.2">
      <c r="A369" s="30"/>
      <c r="B369" s="30"/>
      <c r="C369" s="19" t="s">
        <v>109</v>
      </c>
      <c r="D369" s="33" t="str">
        <f t="shared" ref="D369:J369" si="342">IF(D368&lt;=0,"",D368/$J368%)</f>
        <v/>
      </c>
      <c r="E369" s="33">
        <f t="shared" si="342"/>
        <v>43.558925042036627</v>
      </c>
      <c r="F369" s="33">
        <f t="shared" si="342"/>
        <v>47.10873477093719</v>
      </c>
      <c r="G369" s="33">
        <f t="shared" si="342"/>
        <v>7.3060857252426308</v>
      </c>
      <c r="H369" s="33">
        <f t="shared" si="342"/>
        <v>1.8121183515737924</v>
      </c>
      <c r="I369" s="33">
        <f t="shared" si="342"/>
        <v>0.21413611020974063</v>
      </c>
      <c r="J369" s="32">
        <f t="shared" si="342"/>
        <v>100</v>
      </c>
      <c r="K369" s="18"/>
      <c r="L369" s="22"/>
    </row>
    <row r="370" spans="1:12" ht="16.05" customHeight="1" x14ac:dyDescent="0.2">
      <c r="A370" s="30"/>
      <c r="B370" s="30"/>
      <c r="C370" s="16" t="s">
        <v>110</v>
      </c>
      <c r="D370" s="17" t="str">
        <f t="shared" ref="D370:I370" si="343">IF((D366+D368)&lt;=0,"",D366+D368)</f>
        <v/>
      </c>
      <c r="E370" s="17">
        <f t="shared" si="343"/>
        <v>167787.3</v>
      </c>
      <c r="F370" s="17">
        <f t="shared" si="343"/>
        <v>244489.2</v>
      </c>
      <c r="G370" s="17">
        <f t="shared" si="343"/>
        <v>26933.5</v>
      </c>
      <c r="H370" s="17">
        <f t="shared" si="343"/>
        <v>7876.4000000000005</v>
      </c>
      <c r="I370" s="17">
        <f t="shared" si="343"/>
        <v>2378.9</v>
      </c>
      <c r="J370" s="32">
        <f t="shared" ref="J370" si="344">SUM(D370:I370)</f>
        <v>449465.30000000005</v>
      </c>
      <c r="K370" s="18"/>
      <c r="L370" s="22"/>
    </row>
    <row r="371" spans="1:12" ht="16.05" customHeight="1" x14ac:dyDescent="0.2">
      <c r="A371" s="30"/>
      <c r="B371" s="35"/>
      <c r="C371" s="19" t="s">
        <v>109</v>
      </c>
      <c r="D371" s="33" t="str">
        <f t="shared" ref="D371:J371" si="345">IF((D366+D368)&lt;=0,"",D370/$J370%)</f>
        <v/>
      </c>
      <c r="E371" s="33">
        <f t="shared" si="345"/>
        <v>37.330423505440791</v>
      </c>
      <c r="F371" s="33">
        <f t="shared" si="345"/>
        <v>54.395567355255231</v>
      </c>
      <c r="G371" s="33">
        <f t="shared" si="345"/>
        <v>5.9923424566924295</v>
      </c>
      <c r="H371" s="33">
        <f t="shared" si="345"/>
        <v>1.7523933438243176</v>
      </c>
      <c r="I371" s="33">
        <f t="shared" si="345"/>
        <v>0.52927333878722116</v>
      </c>
      <c r="J371" s="32">
        <f t="shared" si="345"/>
        <v>100</v>
      </c>
      <c r="K371" s="18"/>
      <c r="L371" s="22"/>
    </row>
    <row r="372" spans="1:12" ht="16.05" customHeight="1" x14ac:dyDescent="0.2">
      <c r="A372" s="30"/>
      <c r="B372" s="30" t="s">
        <v>71</v>
      </c>
      <c r="C372" s="16" t="s">
        <v>106</v>
      </c>
      <c r="D372" s="17">
        <f>石狩5!D318+渡島・檜山5!D318+後志5!D318+空知5!D318+上川5!D318+留萌5!D318+宗谷5!D318+オホーツク5!D318+胆振5!D318+日高5!D318+十勝5!D318+釧路5!D318+根室5!D318</f>
        <v>0</v>
      </c>
      <c r="E372" s="17">
        <f>石狩5!E318+渡島・檜山5!E318+後志5!E318+空知5!E318+上川5!E318+留萌5!E318+宗谷5!E318+オホーツク5!E318+胆振5!E318+日高5!E318+十勝5!E318+釧路5!E318+根室5!E318</f>
        <v>95.9</v>
      </c>
      <c r="F372" s="17">
        <f>石狩5!F318+渡島・檜山5!F318+後志5!F318+空知5!F318+上川5!F318+留萌5!F318+宗谷5!F318+オホーツク5!F318+胆振5!F318+日高5!F318+十勝5!F318+釧路5!F318+根室5!F318</f>
        <v>37.299999999999997</v>
      </c>
      <c r="G372" s="17">
        <f>石狩5!G318+渡島・檜山5!G318+後志5!G318+空知5!G318+上川5!G318+留萌5!G318+宗谷5!G318+オホーツク5!G318+胆振5!G318+日高5!G318+十勝5!G318+釧路5!G318+根室5!G318</f>
        <v>338</v>
      </c>
      <c r="H372" s="17">
        <f>石狩5!H318+渡島・檜山5!H318+後志5!H318+空知5!H318+上川5!H318+留萌5!H318+宗谷5!H318+オホーツク5!H318+胆振5!H318+日高5!H318+十勝5!H318+釧路5!H318+根室5!H318</f>
        <v>44.6</v>
      </c>
      <c r="I372" s="17">
        <f>石狩5!I318+渡島・檜山5!I318+後志5!I318+空知5!I318+上川5!I318+留萌5!I318+宗谷5!I318+オホーツク5!I318+胆振5!I318+日高5!I318+十勝5!I318+釧路5!I318+根室5!I318</f>
        <v>0</v>
      </c>
      <c r="J372" s="32">
        <f t="shared" ref="J372" si="346">SUM(D372:I372)</f>
        <v>515.79999999999995</v>
      </c>
      <c r="K372" s="18"/>
      <c r="L372" s="22"/>
    </row>
    <row r="373" spans="1:12" ht="16.05" customHeight="1" x14ac:dyDescent="0.2">
      <c r="A373" s="30"/>
      <c r="B373" s="30"/>
      <c r="C373" s="19" t="s">
        <v>109</v>
      </c>
      <c r="D373" s="33" t="str">
        <f t="shared" ref="D373:J373" si="347">IF(D372&lt;=0,"",D372/$J372%)</f>
        <v/>
      </c>
      <c r="E373" s="33">
        <f t="shared" si="347"/>
        <v>18.592477704536645</v>
      </c>
      <c r="F373" s="33">
        <f t="shared" si="347"/>
        <v>7.2314850717332302</v>
      </c>
      <c r="G373" s="33">
        <f t="shared" si="347"/>
        <v>65.52927491275689</v>
      </c>
      <c r="H373" s="33">
        <f t="shared" si="347"/>
        <v>8.6467623109732461</v>
      </c>
      <c r="I373" s="33" t="str">
        <f t="shared" si="347"/>
        <v/>
      </c>
      <c r="J373" s="32">
        <f t="shared" si="347"/>
        <v>100</v>
      </c>
      <c r="K373" s="18"/>
      <c r="L373" s="22"/>
    </row>
    <row r="374" spans="1:12" ht="16.05" customHeight="1" x14ac:dyDescent="0.2">
      <c r="A374" s="30"/>
      <c r="B374" s="30"/>
      <c r="C374" s="16" t="s">
        <v>108</v>
      </c>
      <c r="D374" s="17">
        <f>石狩5!D320+渡島・檜山5!D320+後志5!D320+空知5!D320+上川5!D320+留萌5!D320+宗谷5!D320+オホーツク5!D320+胆振5!D320+日高5!D320+十勝5!D320+釧路5!D320+根室5!D320</f>
        <v>0</v>
      </c>
      <c r="E374" s="17">
        <f>石狩5!E320+渡島・檜山5!E320+後志5!E320+空知5!E320+上川5!E320+留萌5!E320+宗谷5!E320+オホーツク5!E320+胆振5!E320+日高5!E320+十勝5!E320+釧路5!E320+根室5!E320</f>
        <v>4786.1000000000004</v>
      </c>
      <c r="F374" s="17">
        <f>石狩5!F320+渡島・檜山5!F320+後志5!F320+空知5!F320+上川5!F320+留萌5!F320+宗谷5!F320+オホーツク5!F320+胆振5!F320+日高5!F320+十勝5!F320+釧路5!F320+根室5!F320</f>
        <v>559.4</v>
      </c>
      <c r="G374" s="17">
        <f>石狩5!G320+渡島・檜山5!G320+後志5!G320+空知5!G320+上川5!G320+留萌5!G320+宗谷5!G320+オホーツク5!G320+胆振5!G320+日高5!G320+十勝5!G320+釧路5!G320+根室5!G320</f>
        <v>7208.9</v>
      </c>
      <c r="H374" s="17">
        <f>石狩5!H320+渡島・檜山5!H320+後志5!H320+空知5!H320+上川5!H320+留萌5!H320+宗谷5!H320+オホーツク5!H320+胆振5!H320+日高5!H320+十勝5!H320+釧路5!H320+根室5!H320</f>
        <v>859.8</v>
      </c>
      <c r="I374" s="17">
        <f>石狩5!I320+渡島・檜山5!I320+後志5!I320+空知5!I320+上川5!I320+留萌5!I320+宗谷5!I320+オホーツク5!I320+胆振5!I320+日高5!I320+十勝5!I320+釧路5!I320+根室5!I320</f>
        <v>20.7</v>
      </c>
      <c r="J374" s="32">
        <f t="shared" ref="J374" si="348">SUM(D374:I374)</f>
        <v>13434.9</v>
      </c>
      <c r="K374" s="18"/>
      <c r="L374" s="22"/>
    </row>
    <row r="375" spans="1:12" ht="16.05" customHeight="1" x14ac:dyDescent="0.2">
      <c r="A375" s="30"/>
      <c r="B375" s="30"/>
      <c r="C375" s="19" t="s">
        <v>109</v>
      </c>
      <c r="D375" s="33" t="str">
        <f t="shared" ref="D375:J375" si="349">IF(D374&lt;=0,"",D374/$J374%)</f>
        <v/>
      </c>
      <c r="E375" s="33">
        <f t="shared" si="349"/>
        <v>35.624381275632871</v>
      </c>
      <c r="F375" s="33">
        <f t="shared" si="349"/>
        <v>4.1637823876619846</v>
      </c>
      <c r="G375" s="33">
        <f t="shared" si="349"/>
        <v>53.658010108002294</v>
      </c>
      <c r="H375" s="33">
        <f t="shared" si="349"/>
        <v>6.3997499050979165</v>
      </c>
      <c r="I375" s="33">
        <f t="shared" si="349"/>
        <v>0.15407632360493939</v>
      </c>
      <c r="J375" s="32">
        <f t="shared" si="349"/>
        <v>100</v>
      </c>
      <c r="K375" s="18"/>
      <c r="L375" s="22"/>
    </row>
    <row r="376" spans="1:12" ht="16.05" customHeight="1" x14ac:dyDescent="0.2">
      <c r="A376" s="30"/>
      <c r="B376" s="30"/>
      <c r="C376" s="16" t="s">
        <v>110</v>
      </c>
      <c r="D376" s="17" t="str">
        <f t="shared" ref="D376:I376" si="350">IF((D372+D374)&lt;=0,"",D372+D374)</f>
        <v/>
      </c>
      <c r="E376" s="17">
        <f t="shared" si="350"/>
        <v>4882</v>
      </c>
      <c r="F376" s="17">
        <f t="shared" si="350"/>
        <v>596.69999999999993</v>
      </c>
      <c r="G376" s="17">
        <f t="shared" si="350"/>
        <v>7546.9</v>
      </c>
      <c r="H376" s="17">
        <f t="shared" si="350"/>
        <v>904.4</v>
      </c>
      <c r="I376" s="17">
        <f t="shared" si="350"/>
        <v>20.7</v>
      </c>
      <c r="J376" s="32">
        <f t="shared" ref="J376" si="351">SUM(D376:I376)</f>
        <v>13950.699999999999</v>
      </c>
      <c r="K376" s="18"/>
      <c r="L376" s="22"/>
    </row>
    <row r="377" spans="1:12" ht="16.05" customHeight="1" x14ac:dyDescent="0.2">
      <c r="A377" s="30"/>
      <c r="B377" s="35"/>
      <c r="C377" s="19" t="s">
        <v>109</v>
      </c>
      <c r="D377" s="33" t="str">
        <f t="shared" ref="D377:J377" si="352">IF((D372+D374)&lt;=0,"",D376/$J376%)</f>
        <v/>
      </c>
      <c r="E377" s="33">
        <f t="shared" si="352"/>
        <v>34.994659766176611</v>
      </c>
      <c r="F377" s="33">
        <f t="shared" si="352"/>
        <v>4.2772047280781615</v>
      </c>
      <c r="G377" s="33">
        <f t="shared" si="352"/>
        <v>54.09692703591935</v>
      </c>
      <c r="H377" s="33">
        <f t="shared" si="352"/>
        <v>6.48282881862559</v>
      </c>
      <c r="I377" s="33">
        <f t="shared" si="352"/>
        <v>0.14837965120029822</v>
      </c>
      <c r="J377" s="32">
        <f t="shared" si="352"/>
        <v>100.00000000000001</v>
      </c>
      <c r="K377" s="18"/>
      <c r="L377" s="22"/>
    </row>
    <row r="378" spans="1:12" ht="16.05" customHeight="1" x14ac:dyDescent="0.2">
      <c r="A378" s="30"/>
      <c r="B378" s="30" t="s">
        <v>72</v>
      </c>
      <c r="C378" s="16" t="s">
        <v>106</v>
      </c>
      <c r="D378" s="17">
        <f>石狩5!D324+渡島・檜山5!D324+後志5!D324+空知5!D324+上川5!D324+留萌5!D324+宗谷5!D324+オホーツク5!D324+胆振5!D324+日高5!D324+十勝5!D324+釧路5!D324+根室5!D324</f>
        <v>0</v>
      </c>
      <c r="E378" s="17">
        <f>石狩5!E324+渡島・檜山5!E324+後志5!E324+空知5!E324+上川5!E324+留萌5!E324+宗谷5!E324+オホーツク5!E324+胆振5!E324+日高5!E324+十勝5!E324+釧路5!E324+根室5!E324</f>
        <v>359.7</v>
      </c>
      <c r="F378" s="17">
        <f>石狩5!F324+渡島・檜山5!F324+後志5!F324+空知5!F324+上川5!F324+留萌5!F324+宗谷5!F324+オホーツク5!F324+胆振5!F324+日高5!F324+十勝5!F324+釧路5!F324+根室5!F324</f>
        <v>0</v>
      </c>
      <c r="G378" s="17">
        <f>石狩5!G324+渡島・檜山5!G324+後志5!G324+空知5!G324+上川5!G324+留萌5!G324+宗谷5!G324+オホーツク5!G324+胆振5!G324+日高5!G324+十勝5!G324+釧路5!G324+根室5!G324</f>
        <v>2694.2999999999997</v>
      </c>
      <c r="H378" s="17">
        <f>石狩5!H324+渡島・檜山5!H324+後志5!H324+空知5!H324+上川5!H324+留萌5!H324+宗谷5!H324+オホーツク5!H324+胆振5!H324+日高5!H324+十勝5!H324+釧路5!H324+根室5!H324</f>
        <v>0</v>
      </c>
      <c r="I378" s="17">
        <f>石狩5!I324+渡島・檜山5!I324+後志5!I324+空知5!I324+上川5!I324+留萌5!I324+宗谷5!I324+オホーツク5!I324+胆振5!I324+日高5!I324+十勝5!I324+釧路5!I324+根室5!I324</f>
        <v>0</v>
      </c>
      <c r="J378" s="32">
        <f t="shared" ref="J378" si="353">SUM(D378:I378)</f>
        <v>3053.9999999999995</v>
      </c>
      <c r="K378" s="18"/>
      <c r="L378" s="22"/>
    </row>
    <row r="379" spans="1:12" ht="16.05" customHeight="1" x14ac:dyDescent="0.2">
      <c r="A379" s="30"/>
      <c r="B379" s="30"/>
      <c r="C379" s="19" t="s">
        <v>109</v>
      </c>
      <c r="D379" s="33" t="str">
        <f t="shared" ref="D379:J379" si="354">IF(D378&lt;=0,"",D378/$J378%)</f>
        <v/>
      </c>
      <c r="E379" s="33">
        <f t="shared" si="354"/>
        <v>11.777996070726918</v>
      </c>
      <c r="F379" s="33" t="str">
        <f t="shared" si="354"/>
        <v/>
      </c>
      <c r="G379" s="33">
        <f t="shared" si="354"/>
        <v>88.222003929273086</v>
      </c>
      <c r="H379" s="33" t="str">
        <f t="shared" si="354"/>
        <v/>
      </c>
      <c r="I379" s="33" t="str">
        <f t="shared" si="354"/>
        <v/>
      </c>
      <c r="J379" s="32">
        <f t="shared" si="354"/>
        <v>100</v>
      </c>
      <c r="K379" s="18"/>
      <c r="L379" s="22"/>
    </row>
    <row r="380" spans="1:12" ht="16.05" customHeight="1" x14ac:dyDescent="0.2">
      <c r="A380" s="30"/>
      <c r="B380" s="30"/>
      <c r="C380" s="16" t="s">
        <v>108</v>
      </c>
      <c r="D380" s="17">
        <f>石狩5!D326+渡島・檜山5!D326+後志5!D326+空知5!D326+上川5!D326+留萌5!D326+宗谷5!D326+オホーツク5!D326+胆振5!D326+日高5!D326+十勝5!D326+釧路5!D326+根室5!D326</f>
        <v>45.8</v>
      </c>
      <c r="E380" s="17">
        <f>石狩5!E326+渡島・檜山5!E326+後志5!E326+空知5!E326+上川5!E326+留萌5!E326+宗谷5!E326+オホーツク5!E326+胆振5!E326+日高5!E326+十勝5!E326+釧路5!E326+根室5!E326</f>
        <v>68.099999999999994</v>
      </c>
      <c r="F380" s="17">
        <f>石狩5!F326+渡島・檜山5!F326+後志5!F326+空知5!F326+上川5!F326+留萌5!F326+宗谷5!F326+オホーツク5!F326+胆振5!F326+日高5!F326+十勝5!F326+釧路5!F326+根室5!F326</f>
        <v>0</v>
      </c>
      <c r="G380" s="17">
        <f>石狩5!G326+渡島・檜山5!G326+後志5!G326+空知5!G326+上川5!G326+留萌5!G326+宗谷5!G326+オホーツク5!G326+胆振5!G326+日高5!G326+十勝5!G326+釧路5!G326+根室5!G326</f>
        <v>961.9</v>
      </c>
      <c r="H380" s="17">
        <f>石狩5!H326+渡島・檜山5!H326+後志5!H326+空知5!H326+上川5!H326+留萌5!H326+宗谷5!H326+オホーツク5!H326+胆振5!H326+日高5!H326+十勝5!H326+釧路5!H326+根室5!H326</f>
        <v>0</v>
      </c>
      <c r="I380" s="17">
        <f>石狩5!I326+渡島・檜山5!I326+後志5!I326+空知5!I326+上川5!I326+留萌5!I326+宗谷5!I326+オホーツク5!I326+胆振5!I326+日高5!I326+十勝5!I326+釧路5!I326+根室5!I326</f>
        <v>0</v>
      </c>
      <c r="J380" s="32">
        <f t="shared" ref="J380" si="355">SUM(D380:I380)</f>
        <v>1075.8</v>
      </c>
      <c r="K380" s="18"/>
      <c r="L380" s="22"/>
    </row>
    <row r="381" spans="1:12" ht="16.05" customHeight="1" x14ac:dyDescent="0.2">
      <c r="A381" s="30"/>
      <c r="B381" s="30"/>
      <c r="C381" s="19" t="s">
        <v>109</v>
      </c>
      <c r="D381" s="33">
        <f t="shared" ref="D381:J381" si="356">IF(D380&lt;=0,"",D380/$J380%)</f>
        <v>4.2572968953337051</v>
      </c>
      <c r="E381" s="33">
        <f t="shared" si="356"/>
        <v>6.3301728945900724</v>
      </c>
      <c r="F381" s="33" t="str">
        <f t="shared" si="356"/>
        <v/>
      </c>
      <c r="G381" s="33">
        <f t="shared" si="356"/>
        <v>89.412530210076227</v>
      </c>
      <c r="H381" s="33" t="str">
        <f t="shared" si="356"/>
        <v/>
      </c>
      <c r="I381" s="33" t="str">
        <f t="shared" si="356"/>
        <v/>
      </c>
      <c r="J381" s="32">
        <f t="shared" si="356"/>
        <v>100</v>
      </c>
      <c r="K381" s="18"/>
      <c r="L381" s="22"/>
    </row>
    <row r="382" spans="1:12" ht="16.05" customHeight="1" x14ac:dyDescent="0.2">
      <c r="A382" s="30"/>
      <c r="B382" s="30"/>
      <c r="C382" s="16" t="s">
        <v>110</v>
      </c>
      <c r="D382" s="17">
        <f t="shared" ref="D382:I382" si="357">IF((D378+D380)&lt;=0,"",D378+D380)</f>
        <v>45.8</v>
      </c>
      <c r="E382" s="17">
        <f t="shared" si="357"/>
        <v>427.79999999999995</v>
      </c>
      <c r="F382" s="17" t="str">
        <f t="shared" si="357"/>
        <v/>
      </c>
      <c r="G382" s="17">
        <f t="shared" si="357"/>
        <v>3656.2</v>
      </c>
      <c r="H382" s="17" t="str">
        <f t="shared" si="357"/>
        <v/>
      </c>
      <c r="I382" s="17" t="str">
        <f t="shared" si="357"/>
        <v/>
      </c>
      <c r="J382" s="32">
        <f t="shared" ref="J382" si="358">SUM(D382:I382)</f>
        <v>4129.8</v>
      </c>
      <c r="K382" s="18"/>
      <c r="L382" s="22"/>
    </row>
    <row r="383" spans="1:12" ht="16.05" customHeight="1" x14ac:dyDescent="0.2">
      <c r="A383" s="30"/>
      <c r="B383" s="35"/>
      <c r="C383" s="19" t="s">
        <v>109</v>
      </c>
      <c r="D383" s="33">
        <f t="shared" ref="D383:J383" si="359">IF((D378+D380)&lt;=0,"",D382/$J382%)</f>
        <v>1.1090125429802895</v>
      </c>
      <c r="E383" s="33">
        <f t="shared" si="359"/>
        <v>10.358855150370477</v>
      </c>
      <c r="F383" s="33" t="str">
        <f t="shared" si="359"/>
        <v/>
      </c>
      <c r="G383" s="33">
        <f t="shared" si="359"/>
        <v>88.532132306649231</v>
      </c>
      <c r="H383" s="33" t="str">
        <f t="shared" si="359"/>
        <v/>
      </c>
      <c r="I383" s="33" t="str">
        <f t="shared" si="359"/>
        <v/>
      </c>
      <c r="J383" s="32">
        <f t="shared" si="359"/>
        <v>100</v>
      </c>
      <c r="K383" s="18"/>
      <c r="L383" s="22"/>
    </row>
    <row r="384" spans="1:12" ht="16.05" customHeight="1" x14ac:dyDescent="0.2">
      <c r="A384" s="30"/>
      <c r="B384" s="30" t="s">
        <v>73</v>
      </c>
      <c r="C384" s="16" t="s">
        <v>106</v>
      </c>
      <c r="D384" s="17">
        <f>石狩5!D330+渡島・檜山5!D330+後志5!D330+空知5!D330+上川5!D330+留萌5!D330+宗谷5!D330+オホーツク5!D330+胆振5!D330+日高5!D330+十勝5!D330+釧路5!D330+根室5!D330</f>
        <v>0</v>
      </c>
      <c r="E384" s="17">
        <f>石狩5!E330+渡島・檜山5!E330+後志5!E330+空知5!E330+上川5!E330+留萌5!E330+宗谷5!E330+オホーツク5!E330+胆振5!E330+日高5!E330+十勝5!E330+釧路5!E330+根室5!E330</f>
        <v>11048.8</v>
      </c>
      <c r="F384" s="17">
        <f>石狩5!F330+渡島・檜山5!F330+後志5!F330+空知5!F330+上川5!F330+留萌5!F330+宗谷5!F330+オホーツク5!F330+胆振5!F330+日高5!F330+十勝5!F330+釧路5!F330+根室5!F330</f>
        <v>0.9</v>
      </c>
      <c r="G384" s="17">
        <f>石狩5!G330+渡島・檜山5!G330+後志5!G330+空知5!G330+上川5!G330+留萌5!G330+宗谷5!G330+オホーツク5!G330+胆振5!G330+日高5!G330+十勝5!G330+釧路5!G330+根室5!G330</f>
        <v>41202.699999999997</v>
      </c>
      <c r="H384" s="17">
        <f>石狩5!H330+渡島・檜山5!H330+後志5!H330+空知5!H330+上川5!H330+留萌5!H330+宗谷5!H330+オホーツク5!H330+胆振5!H330+日高5!H330+十勝5!H330+釧路5!H330+根室5!H330</f>
        <v>0</v>
      </c>
      <c r="I384" s="17">
        <f>石狩5!I330+渡島・檜山5!I330+後志5!I330+空知5!I330+上川5!I330+留萌5!I330+宗谷5!I330+オホーツク5!I330+胆振5!I330+日高5!I330+十勝5!I330+釧路5!I330+根室5!I330</f>
        <v>5.5</v>
      </c>
      <c r="J384" s="32">
        <f t="shared" ref="J384" si="360">SUM(D384:I384)</f>
        <v>52257.899999999994</v>
      </c>
      <c r="K384" s="18"/>
      <c r="L384" s="22"/>
    </row>
    <row r="385" spans="1:12" ht="16.05" customHeight="1" x14ac:dyDescent="0.2">
      <c r="A385" s="30"/>
      <c r="B385" s="30"/>
      <c r="C385" s="19" t="s">
        <v>109</v>
      </c>
      <c r="D385" s="33" t="str">
        <f t="shared" ref="D385:J385" si="361">IF(D384&lt;=0,"",D384/$J384%)</f>
        <v/>
      </c>
      <c r="E385" s="33">
        <f t="shared" si="361"/>
        <v>21.142831992866149</v>
      </c>
      <c r="F385" s="33">
        <f t="shared" si="361"/>
        <v>1.7222276440499906E-3</v>
      </c>
      <c r="G385" s="33">
        <f t="shared" si="361"/>
        <v>78.84492105499838</v>
      </c>
      <c r="H385" s="33" t="str">
        <f t="shared" si="361"/>
        <v/>
      </c>
      <c r="I385" s="33">
        <f t="shared" si="361"/>
        <v>1.052472449141661E-2</v>
      </c>
      <c r="J385" s="32">
        <f t="shared" si="361"/>
        <v>100</v>
      </c>
      <c r="K385" s="18"/>
      <c r="L385" s="22"/>
    </row>
    <row r="386" spans="1:12" ht="16.05" customHeight="1" x14ac:dyDescent="0.2">
      <c r="A386" s="30"/>
      <c r="B386" s="30"/>
      <c r="C386" s="16" t="s">
        <v>108</v>
      </c>
      <c r="D386" s="17">
        <f>石狩5!D332+渡島・檜山5!D332+後志5!D332+空知5!D332+上川5!D332+留萌5!D332+宗谷5!D332+オホーツク5!D332+胆振5!D332+日高5!D332+十勝5!D332+釧路5!D332+根室5!D332</f>
        <v>0</v>
      </c>
      <c r="E386" s="17">
        <f>石狩5!E332+渡島・檜山5!E332+後志5!E332+空知5!E332+上川5!E332+留萌5!E332+宗谷5!E332+オホーツク5!E332+胆振5!E332+日高5!E332+十勝5!E332+釧路5!E332+根室5!E332</f>
        <v>10679.1</v>
      </c>
      <c r="F386" s="17">
        <f>石狩5!F332+渡島・檜山5!F332+後志5!F332+空知5!F332+上川5!F332+留萌5!F332+宗谷5!F332+オホーツク5!F332+胆振5!F332+日高5!F332+十勝5!F332+釧路5!F332+根室5!F332</f>
        <v>8.3000000000000007</v>
      </c>
      <c r="G386" s="17">
        <f>石狩5!G332+渡島・檜山5!G332+後志5!G332+空知5!G332+上川5!G332+留萌5!G332+宗谷5!G332+オホーツク5!G332+胆振5!G332+日高5!G332+十勝5!G332+釧路5!G332+根室5!G332</f>
        <v>46014.799999999996</v>
      </c>
      <c r="H386" s="17">
        <f>石狩5!H332+渡島・檜山5!H332+後志5!H332+空知5!H332+上川5!H332+留萌5!H332+宗谷5!H332+オホーツク5!H332+胆振5!H332+日高5!H332+十勝5!H332+釧路5!H332+根室5!H332</f>
        <v>4.0999999999999996</v>
      </c>
      <c r="I386" s="17">
        <f>石狩5!I332+渡島・檜山5!I332+後志5!I332+空知5!I332+上川5!I332+留萌5!I332+宗谷5!I332+オホーツク5!I332+胆振5!I332+日高5!I332+十勝5!I332+釧路5!I332+根室5!I332</f>
        <v>10640.8</v>
      </c>
      <c r="J386" s="32">
        <f t="shared" ref="J386" si="362">SUM(D386:I386)</f>
        <v>67347.099999999991</v>
      </c>
      <c r="K386" s="18"/>
      <c r="L386" s="22"/>
    </row>
    <row r="387" spans="1:12" ht="16.05" customHeight="1" x14ac:dyDescent="0.2">
      <c r="A387" s="30"/>
      <c r="B387" s="30"/>
      <c r="C387" s="19" t="s">
        <v>109</v>
      </c>
      <c r="D387" s="33" t="str">
        <f t="shared" ref="D387:J387" si="363">IF(D386&lt;=0,"",D386/$J386%)</f>
        <v/>
      </c>
      <c r="E387" s="33">
        <f t="shared" si="363"/>
        <v>15.856807494309335</v>
      </c>
      <c r="F387" s="33">
        <f t="shared" si="363"/>
        <v>1.2324212920823616E-2</v>
      </c>
      <c r="G387" s="33">
        <f t="shared" si="363"/>
        <v>68.324842495074037</v>
      </c>
      <c r="H387" s="33">
        <f t="shared" si="363"/>
        <v>6.0878642139008217E-3</v>
      </c>
      <c r="I387" s="33">
        <f t="shared" si="363"/>
        <v>15.799937933481917</v>
      </c>
      <c r="J387" s="32">
        <f t="shared" si="363"/>
        <v>100</v>
      </c>
      <c r="K387" s="18"/>
      <c r="L387" s="22"/>
    </row>
    <row r="388" spans="1:12" ht="16.05" customHeight="1" x14ac:dyDescent="0.2">
      <c r="A388" s="30"/>
      <c r="B388" s="30"/>
      <c r="C388" s="16" t="s">
        <v>110</v>
      </c>
      <c r="D388" s="17" t="str">
        <f t="shared" ref="D388:I388" si="364">IF((D384+D386)&lt;=0,"",D384+D386)</f>
        <v/>
      </c>
      <c r="E388" s="17">
        <f t="shared" si="364"/>
        <v>21727.9</v>
      </c>
      <c r="F388" s="17">
        <f t="shared" si="364"/>
        <v>9.2000000000000011</v>
      </c>
      <c r="G388" s="17">
        <f t="shared" si="364"/>
        <v>87217.5</v>
      </c>
      <c r="H388" s="17">
        <f t="shared" si="364"/>
        <v>4.0999999999999996</v>
      </c>
      <c r="I388" s="17">
        <f t="shared" si="364"/>
        <v>10646.3</v>
      </c>
      <c r="J388" s="32">
        <f t="shared" ref="J388" si="365">SUM(D388:I388)</f>
        <v>119605.00000000001</v>
      </c>
      <c r="K388" s="18"/>
      <c r="L388" s="22"/>
    </row>
    <row r="389" spans="1:12" ht="16.05" customHeight="1" x14ac:dyDescent="0.2">
      <c r="A389" s="30"/>
      <c r="B389" s="35"/>
      <c r="C389" s="19" t="s">
        <v>109</v>
      </c>
      <c r="D389" s="33" t="str">
        <f t="shared" ref="D389:J389" si="366">IF((D384+D386)&lt;=0,"",D388/$J388%)</f>
        <v/>
      </c>
      <c r="E389" s="33">
        <f t="shared" si="366"/>
        <v>18.166381004138621</v>
      </c>
      <c r="F389" s="33">
        <f t="shared" si="366"/>
        <v>7.6919861209815638E-3</v>
      </c>
      <c r="G389" s="33">
        <f t="shared" si="366"/>
        <v>72.921282555077113</v>
      </c>
      <c r="H389" s="33">
        <f t="shared" si="366"/>
        <v>3.427950336524392E-3</v>
      </c>
      <c r="I389" s="33">
        <f t="shared" si="366"/>
        <v>8.9012165043267402</v>
      </c>
      <c r="J389" s="32">
        <f t="shared" si="366"/>
        <v>100</v>
      </c>
      <c r="K389" s="18"/>
      <c r="L389" s="22"/>
    </row>
    <row r="390" spans="1:12" ht="16.05" customHeight="1" x14ac:dyDescent="0.2">
      <c r="A390" s="30"/>
      <c r="B390" s="36" t="s">
        <v>74</v>
      </c>
      <c r="C390" s="16" t="s">
        <v>106</v>
      </c>
      <c r="D390" s="17">
        <f>石狩5!D336+渡島・檜山5!D336+後志5!D336+空知5!D336+上川5!D336+留萌5!D336+宗谷5!D336+オホーツク5!D336+胆振5!D336+日高5!D336+十勝5!D336+釧路5!D336+根室5!D336</f>
        <v>0</v>
      </c>
      <c r="E390" s="17">
        <f>石狩5!E336+渡島・檜山5!E336+後志5!E336+空知5!E336+上川5!E336+留萌5!E336+宗谷5!E336+オホーツク5!E336+胆振5!E336+日高5!E336+十勝5!E336+釧路5!E336+根室5!E336</f>
        <v>0</v>
      </c>
      <c r="F390" s="17">
        <f>石狩5!F336+渡島・檜山5!F336+後志5!F336+空知5!F336+上川5!F336+留萌5!F336+宗谷5!F336+オホーツク5!F336+胆振5!F336+日高5!F336+十勝5!F336+釧路5!F336+根室5!F336</f>
        <v>0</v>
      </c>
      <c r="G390" s="17">
        <f>石狩5!G336+渡島・檜山5!G336+後志5!G336+空知5!G336+上川5!G336+留萌5!G336+宗谷5!G336+オホーツク5!G336+胆振5!G336+日高5!G336+十勝5!G336+釧路5!G336+根室5!G336</f>
        <v>11755.2</v>
      </c>
      <c r="H390" s="17">
        <f>石狩5!H336+渡島・檜山5!H336+後志5!H336+空知5!H336+上川5!H336+留萌5!H336+宗谷5!H336+オホーツク5!H336+胆振5!H336+日高5!H336+十勝5!H336+釧路5!H336+根室5!H336</f>
        <v>0</v>
      </c>
      <c r="I390" s="17">
        <f>石狩5!I336+渡島・檜山5!I336+後志5!I336+空知5!I336+上川5!I336+留萌5!I336+宗谷5!I336+オホーツク5!I336+胆振5!I336+日高5!I336+十勝5!I336+釧路5!I336+根室5!I336</f>
        <v>0</v>
      </c>
      <c r="J390" s="32">
        <f t="shared" ref="J390" si="367">SUM(D390:I390)</f>
        <v>11755.2</v>
      </c>
      <c r="K390" s="18"/>
      <c r="L390" s="22"/>
    </row>
    <row r="391" spans="1:12" ht="16.05" customHeight="1" x14ac:dyDescent="0.2">
      <c r="A391" s="30"/>
      <c r="B391" s="30"/>
      <c r="C391" s="19" t="s">
        <v>109</v>
      </c>
      <c r="D391" s="33" t="str">
        <f t="shared" ref="D391:J391" si="368">IF(D390&lt;=0,"",D390/$J390%)</f>
        <v/>
      </c>
      <c r="E391" s="33" t="str">
        <f t="shared" si="368"/>
        <v/>
      </c>
      <c r="F391" s="33" t="str">
        <f t="shared" si="368"/>
        <v/>
      </c>
      <c r="G391" s="33">
        <f t="shared" si="368"/>
        <v>100</v>
      </c>
      <c r="H391" s="33" t="str">
        <f t="shared" si="368"/>
        <v/>
      </c>
      <c r="I391" s="33" t="str">
        <f t="shared" si="368"/>
        <v/>
      </c>
      <c r="J391" s="32">
        <f t="shared" si="368"/>
        <v>100</v>
      </c>
      <c r="K391" s="18"/>
      <c r="L391" s="22"/>
    </row>
    <row r="392" spans="1:12" ht="16.05" customHeight="1" x14ac:dyDescent="0.2">
      <c r="A392" s="30"/>
      <c r="B392" s="30"/>
      <c r="C392" s="16" t="s">
        <v>108</v>
      </c>
      <c r="D392" s="17">
        <f>石狩5!D338+渡島・檜山5!D338+後志5!D338+空知5!D338+上川5!D338+留萌5!D338+宗谷5!D338+オホーツク5!D338+胆振5!D338+日高5!D338+十勝5!D338+釧路5!D338+根室5!D338</f>
        <v>0</v>
      </c>
      <c r="E392" s="17">
        <f>石狩5!E338+渡島・檜山5!E338+後志5!E338+空知5!E338+上川5!E338+留萌5!E338+宗谷5!E338+オホーツク5!E338+胆振5!E338+日高5!E338+十勝5!E338+釧路5!E338+根室5!E338</f>
        <v>0</v>
      </c>
      <c r="F392" s="17">
        <f>石狩5!F338+渡島・檜山5!F338+後志5!F338+空知5!F338+上川5!F338+留萌5!F338+宗谷5!F338+オホーツク5!F338+胆振5!F338+日高5!F338+十勝5!F338+釧路5!F338+根室5!F338</f>
        <v>0</v>
      </c>
      <c r="G392" s="17">
        <f>石狩5!G338+渡島・檜山5!G338+後志5!G338+空知5!G338+上川5!G338+留萌5!G338+宗谷5!G338+オホーツク5!G338+胆振5!G338+日高5!G338+十勝5!G338+釧路5!G338+根室5!G338</f>
        <v>7553.2</v>
      </c>
      <c r="H392" s="17">
        <f>石狩5!H338+渡島・檜山5!H338+後志5!H338+空知5!H338+上川5!H338+留萌5!H338+宗谷5!H338+オホーツク5!H338+胆振5!H338+日高5!H338+十勝5!H338+釧路5!H338+根室5!H338</f>
        <v>0</v>
      </c>
      <c r="I392" s="17">
        <f>石狩5!I338+渡島・檜山5!I338+後志5!I338+空知5!I338+上川5!I338+留萌5!I338+宗谷5!I338+オホーツク5!I338+胆振5!I338+日高5!I338+十勝5!I338+釧路5!I338+根室5!I338</f>
        <v>0</v>
      </c>
      <c r="J392" s="32">
        <f t="shared" ref="J392" si="369">SUM(D392:I392)</f>
        <v>7553.2</v>
      </c>
      <c r="K392" s="18"/>
      <c r="L392" s="22"/>
    </row>
    <row r="393" spans="1:12" ht="16.05" customHeight="1" x14ac:dyDescent="0.2">
      <c r="A393" s="30"/>
      <c r="B393" s="30"/>
      <c r="C393" s="19" t="s">
        <v>109</v>
      </c>
      <c r="D393" s="33" t="str">
        <f t="shared" ref="D393:J393" si="370">IF(D392&lt;=0,"",D392/$J392%)</f>
        <v/>
      </c>
      <c r="E393" s="33" t="str">
        <f t="shared" si="370"/>
        <v/>
      </c>
      <c r="F393" s="33" t="str">
        <f t="shared" si="370"/>
        <v/>
      </c>
      <c r="G393" s="33">
        <f t="shared" si="370"/>
        <v>100</v>
      </c>
      <c r="H393" s="33" t="str">
        <f t="shared" si="370"/>
        <v/>
      </c>
      <c r="I393" s="33" t="str">
        <f t="shared" si="370"/>
        <v/>
      </c>
      <c r="J393" s="32">
        <f t="shared" si="370"/>
        <v>100</v>
      </c>
      <c r="K393" s="18"/>
      <c r="L393" s="22"/>
    </row>
    <row r="394" spans="1:12" ht="16.05" customHeight="1" x14ac:dyDescent="0.2">
      <c r="A394" s="30"/>
      <c r="B394" s="30"/>
      <c r="C394" s="16" t="s">
        <v>110</v>
      </c>
      <c r="D394" s="17" t="str">
        <f t="shared" ref="D394:I394" si="371">IF((D390+D392)&lt;=0,"",D390+D392)</f>
        <v/>
      </c>
      <c r="E394" s="17" t="str">
        <f t="shared" si="371"/>
        <v/>
      </c>
      <c r="F394" s="17" t="str">
        <f t="shared" si="371"/>
        <v/>
      </c>
      <c r="G394" s="17">
        <f t="shared" si="371"/>
        <v>19308.400000000001</v>
      </c>
      <c r="H394" s="17" t="str">
        <f t="shared" si="371"/>
        <v/>
      </c>
      <c r="I394" s="17" t="str">
        <f t="shared" si="371"/>
        <v/>
      </c>
      <c r="J394" s="32">
        <f t="shared" ref="J394" si="372">SUM(D394:I394)</f>
        <v>19308.400000000001</v>
      </c>
      <c r="K394" s="18"/>
      <c r="L394" s="22"/>
    </row>
    <row r="395" spans="1:12" ht="16.05" customHeight="1" x14ac:dyDescent="0.2">
      <c r="A395" s="30"/>
      <c r="B395" s="35"/>
      <c r="C395" s="19" t="s">
        <v>109</v>
      </c>
      <c r="D395" s="33" t="str">
        <f t="shared" ref="D395:J395" si="373">IF((D390+D392)&lt;=0,"",D394/$J394%)</f>
        <v/>
      </c>
      <c r="E395" s="33" t="str">
        <f t="shared" si="373"/>
        <v/>
      </c>
      <c r="F395" s="33" t="str">
        <f t="shared" si="373"/>
        <v/>
      </c>
      <c r="G395" s="33">
        <f t="shared" si="373"/>
        <v>100</v>
      </c>
      <c r="H395" s="33" t="str">
        <f t="shared" si="373"/>
        <v/>
      </c>
      <c r="I395" s="33" t="str">
        <f t="shared" si="373"/>
        <v/>
      </c>
      <c r="J395" s="32">
        <f t="shared" si="373"/>
        <v>100</v>
      </c>
      <c r="K395" s="18"/>
      <c r="L395" s="22"/>
    </row>
    <row r="396" spans="1:12" ht="16.05" customHeight="1" x14ac:dyDescent="0.2">
      <c r="A396" s="30"/>
      <c r="B396" s="30" t="s">
        <v>75</v>
      </c>
      <c r="C396" s="16" t="s">
        <v>106</v>
      </c>
      <c r="D396" s="17">
        <f>石狩5!D342+渡島・檜山5!D342+後志5!D342+空知5!D342+上川5!D342+留萌5!D342+宗谷5!D342+オホーツク5!D342+胆振5!D342+日高5!D342+十勝5!D342+釧路5!D342+根室5!D342</f>
        <v>0</v>
      </c>
      <c r="E396" s="17">
        <f>石狩5!E342+渡島・檜山5!E342+後志5!E342+空知5!E342+上川5!E342+留萌5!E342+宗谷5!E342+オホーツク5!E342+胆振5!E342+日高5!E342+十勝5!E342+釧路5!E342+根室5!E342</f>
        <v>5384.8</v>
      </c>
      <c r="F396" s="17">
        <f>石狩5!F342+渡島・檜山5!F342+後志5!F342+空知5!F342+上川5!F342+留萌5!F342+宗谷5!F342+オホーツク5!F342+胆振5!F342+日高5!F342+十勝5!F342+釧路5!F342+根室5!F342</f>
        <v>475.5</v>
      </c>
      <c r="G396" s="17">
        <f>石狩5!G342+渡島・檜山5!G342+後志5!G342+空知5!G342+上川5!G342+留萌5!G342+宗谷5!G342+オホーツク5!G342+胆振5!G342+日高5!G342+十勝5!G342+釧路5!G342+根室5!G342</f>
        <v>8509.1</v>
      </c>
      <c r="H396" s="17">
        <f>石狩5!H342+渡島・檜山5!H342+後志5!H342+空知5!H342+上川5!H342+留萌5!H342+宗谷5!H342+オホーツク5!H342+胆振5!H342+日高5!H342+十勝5!H342+釧路5!H342+根室5!H342</f>
        <v>0.3</v>
      </c>
      <c r="I396" s="17">
        <f>石狩5!I342+渡島・檜山5!I342+後志5!I342+空知5!I342+上川5!I342+留萌5!I342+宗谷5!I342+オホーツク5!I342+胆振5!I342+日高5!I342+十勝5!I342+釧路5!I342+根室5!I342</f>
        <v>0.3</v>
      </c>
      <c r="J396" s="32">
        <f>SUM(D396:I396)</f>
        <v>14370</v>
      </c>
      <c r="K396" s="18"/>
      <c r="L396" s="22"/>
    </row>
    <row r="397" spans="1:12" ht="16.05" customHeight="1" x14ac:dyDescent="0.2">
      <c r="A397" s="30"/>
      <c r="B397" s="30"/>
      <c r="C397" s="19" t="s">
        <v>109</v>
      </c>
      <c r="D397" s="33" t="str">
        <f t="shared" ref="D397:J397" si="374">IF(D396&lt;=0,"",D396/$J396%)</f>
        <v/>
      </c>
      <c r="E397" s="33">
        <f t="shared" si="374"/>
        <v>37.472512178148925</v>
      </c>
      <c r="F397" s="33">
        <f t="shared" si="374"/>
        <v>3.3089770354906056</v>
      </c>
      <c r="G397" s="33">
        <f t="shared" si="374"/>
        <v>59.21433542101601</v>
      </c>
      <c r="H397" s="33">
        <f t="shared" si="374"/>
        <v>2.0876826722338207E-3</v>
      </c>
      <c r="I397" s="33">
        <f t="shared" si="374"/>
        <v>2.0876826722338207E-3</v>
      </c>
      <c r="J397" s="32">
        <f t="shared" si="374"/>
        <v>100.00000000000001</v>
      </c>
      <c r="K397" s="18"/>
      <c r="L397" s="22"/>
    </row>
    <row r="398" spans="1:12" ht="16.05" customHeight="1" x14ac:dyDescent="0.2">
      <c r="A398" s="30"/>
      <c r="B398" s="30"/>
      <c r="C398" s="16" t="s">
        <v>108</v>
      </c>
      <c r="D398" s="17">
        <f>石狩5!D344+渡島・檜山5!D344+後志5!D344+空知5!D344+上川5!D344+留萌5!D344+宗谷5!D344+オホーツク5!D344+胆振5!D344+日高5!D344+十勝5!D344+釧路5!D344+根室5!D344</f>
        <v>0</v>
      </c>
      <c r="E398" s="17">
        <f>石狩5!E344+渡島・檜山5!E344+後志5!E344+空知5!E344+上川5!E344+留萌5!E344+宗谷5!E344+オホーツク5!E344+胆振5!E344+日高5!E344+十勝5!E344+釧路5!E344+根室5!E344</f>
        <v>10174.699999999999</v>
      </c>
      <c r="F398" s="17">
        <f>石狩5!F344+渡島・檜山5!F344+後志5!F344+空知5!F344+上川5!F344+留萌5!F344+宗谷5!F344+オホーツク5!F344+胆振5!F344+日高5!F344+十勝5!F344+釧路5!F344+根室5!F344</f>
        <v>4563.5</v>
      </c>
      <c r="G398" s="17">
        <f>石狩5!G344+渡島・檜山5!G344+後志5!G344+空知5!G344+上川5!G344+留萌5!G344+宗谷5!G344+オホーツク5!G344+胆振5!G344+日高5!G344+十勝5!G344+釧路5!G344+根室5!G344</f>
        <v>16787.099999999999</v>
      </c>
      <c r="H398" s="17">
        <f>石狩5!H344+渡島・檜山5!H344+後志5!H344+空知5!H344+上川5!H344+留萌5!H344+宗谷5!H344+オホーツク5!H344+胆振5!H344+日高5!H344+十勝5!H344+釧路5!H344+根室5!H344</f>
        <v>0</v>
      </c>
      <c r="I398" s="17">
        <f>石狩5!I344+渡島・檜山5!I344+後志5!I344+空知5!I344+上川5!I344+留萌5!I344+宗谷5!I344+オホーツク5!I344+胆振5!I344+日高5!I344+十勝5!I344+釧路5!I344+根室5!I344</f>
        <v>7816.7</v>
      </c>
      <c r="J398" s="32">
        <f>SUM(D398:I398)</f>
        <v>39341.999999999993</v>
      </c>
      <c r="K398" s="18"/>
      <c r="L398" s="22"/>
    </row>
    <row r="399" spans="1:12" ht="16.05" customHeight="1" x14ac:dyDescent="0.2">
      <c r="A399" s="30"/>
      <c r="B399" s="30"/>
      <c r="C399" s="19" t="s">
        <v>109</v>
      </c>
      <c r="D399" s="33" t="str">
        <f t="shared" ref="D399:J399" si="375">IF(D398&lt;=0,"",D398/$J398%)</f>
        <v/>
      </c>
      <c r="E399" s="33">
        <f t="shared" si="375"/>
        <v>25.862182908850595</v>
      </c>
      <c r="F399" s="33">
        <f t="shared" si="375"/>
        <v>11.599562808194808</v>
      </c>
      <c r="G399" s="33">
        <f t="shared" si="375"/>
        <v>42.669666005795342</v>
      </c>
      <c r="H399" s="33" t="str">
        <f t="shared" si="375"/>
        <v/>
      </c>
      <c r="I399" s="33">
        <f t="shared" si="375"/>
        <v>19.868588277159276</v>
      </c>
      <c r="J399" s="32">
        <f t="shared" si="375"/>
        <v>100</v>
      </c>
      <c r="K399" s="18"/>
      <c r="L399" s="22"/>
    </row>
    <row r="400" spans="1:12" ht="16.05" customHeight="1" x14ac:dyDescent="0.2">
      <c r="A400" s="30"/>
      <c r="B400" s="30"/>
      <c r="C400" s="16" t="s">
        <v>110</v>
      </c>
      <c r="D400" s="17" t="str">
        <f t="shared" ref="D400:I400" si="376">IF((D396+D398)&lt;=0,"",D396+D398)</f>
        <v/>
      </c>
      <c r="E400" s="17">
        <f t="shared" si="376"/>
        <v>15559.5</v>
      </c>
      <c r="F400" s="17">
        <f t="shared" si="376"/>
        <v>5039</v>
      </c>
      <c r="G400" s="17">
        <f t="shared" si="376"/>
        <v>25296.199999999997</v>
      </c>
      <c r="H400" s="17">
        <f t="shared" si="376"/>
        <v>0.3</v>
      </c>
      <c r="I400" s="17">
        <f t="shared" si="376"/>
        <v>7817</v>
      </c>
      <c r="J400" s="32">
        <f t="shared" ref="J400" si="377">SUM(D400:I400)</f>
        <v>53712</v>
      </c>
      <c r="K400" s="18"/>
      <c r="L400" s="22"/>
    </row>
    <row r="401" spans="1:12" ht="16.05" customHeight="1" x14ac:dyDescent="0.2">
      <c r="A401" s="30"/>
      <c r="B401" s="35"/>
      <c r="C401" s="19" t="s">
        <v>109</v>
      </c>
      <c r="D401" s="33" t="str">
        <f t="shared" ref="D401:J401" si="378">IF((D396+D398)&lt;=0,"",D400/$J400%)</f>
        <v/>
      </c>
      <c r="E401" s="33">
        <f t="shared" si="378"/>
        <v>28.968386952636283</v>
      </c>
      <c r="F401" s="33">
        <f t="shared" si="378"/>
        <v>9.3815162347333931</v>
      </c>
      <c r="G401" s="33">
        <f t="shared" si="378"/>
        <v>47.095993446529633</v>
      </c>
      <c r="H401" s="33">
        <f t="shared" si="378"/>
        <v>5.5853440571939229E-4</v>
      </c>
      <c r="I401" s="33">
        <f t="shared" si="378"/>
        <v>14.553544831694966</v>
      </c>
      <c r="J401" s="32">
        <f t="shared" si="378"/>
        <v>100</v>
      </c>
      <c r="K401" s="18"/>
      <c r="L401" s="22"/>
    </row>
    <row r="402" spans="1:12" ht="16.05" customHeight="1" x14ac:dyDescent="0.2">
      <c r="A402" s="30"/>
      <c r="B402" s="30" t="s">
        <v>76</v>
      </c>
      <c r="C402" s="16" t="s">
        <v>106</v>
      </c>
      <c r="D402" s="17">
        <f>石狩5!D348+渡島・檜山5!D348+後志5!D348+空知5!D348+上川5!D348+留萌5!D348+宗谷5!D348+オホーツク5!D348+胆振5!D348+日高5!D348+十勝5!D348+釧路5!D348+根室5!D348</f>
        <v>0</v>
      </c>
      <c r="E402" s="17">
        <f>石狩5!E348+渡島・檜山5!E348+後志5!E348+空知5!E348+上川5!E348+留萌5!E348+宗谷5!E348+オホーツク5!E348+胆振5!E348+日高5!E348+十勝5!E348+釧路5!E348+根室5!E348</f>
        <v>314.39999999999998</v>
      </c>
      <c r="F402" s="17">
        <f>石狩5!F348+渡島・檜山5!F348+後志5!F348+空知5!F348+上川5!F348+留萌5!F348+宗谷5!F348+オホーツク5!F348+胆振5!F348+日高5!F348+十勝5!F348+釧路5!F348+根室5!F348</f>
        <v>110</v>
      </c>
      <c r="G402" s="17">
        <f>石狩5!G348+渡島・檜山5!G348+後志5!G348+空知5!G348+上川5!G348+留萌5!G348+宗谷5!G348+オホーツク5!G348+胆振5!G348+日高5!G348+十勝5!G348+釧路5!G348+根室5!G348</f>
        <v>2360.4</v>
      </c>
      <c r="H402" s="17">
        <f>石狩5!H348+渡島・檜山5!H348+後志5!H348+空知5!H348+上川5!H348+留萌5!H348+宗谷5!H348+オホーツク5!H348+胆振5!H348+日高5!H348+十勝5!H348+釧路5!H348+根室5!H348</f>
        <v>0.4</v>
      </c>
      <c r="I402" s="17">
        <f>石狩5!I348+渡島・檜山5!I348+後志5!I348+空知5!I348+上川5!I348+留萌5!I348+宗谷5!I348+オホーツク5!I348+胆振5!I348+日高5!I348+十勝5!I348+釧路5!I348+根室5!I348</f>
        <v>15.2</v>
      </c>
      <c r="J402" s="32">
        <f t="shared" ref="J402" si="379">SUM(D402:I402)</f>
        <v>2800.4</v>
      </c>
      <c r="K402" s="18"/>
      <c r="L402" s="22"/>
    </row>
    <row r="403" spans="1:12" ht="16.05" customHeight="1" x14ac:dyDescent="0.2">
      <c r="A403" s="30"/>
      <c r="B403" s="30"/>
      <c r="C403" s="19" t="s">
        <v>109</v>
      </c>
      <c r="D403" s="33" t="str">
        <f t="shared" ref="D403:J403" si="380">IF(D402&lt;=0,"",D402/$J402%)</f>
        <v/>
      </c>
      <c r="E403" s="33">
        <f t="shared" si="380"/>
        <v>11.226967576060561</v>
      </c>
      <c r="F403" s="33">
        <f t="shared" si="380"/>
        <v>3.9280102842451075</v>
      </c>
      <c r="G403" s="33">
        <f t="shared" si="380"/>
        <v>84.287958863019568</v>
      </c>
      <c r="H403" s="33">
        <f t="shared" si="380"/>
        <v>1.4283673760891302E-2</v>
      </c>
      <c r="I403" s="33">
        <f t="shared" si="380"/>
        <v>0.5427796029138694</v>
      </c>
      <c r="J403" s="32">
        <f t="shared" si="380"/>
        <v>100</v>
      </c>
      <c r="K403" s="18"/>
      <c r="L403" s="22"/>
    </row>
    <row r="404" spans="1:12" ht="16.05" customHeight="1" x14ac:dyDescent="0.2">
      <c r="A404" s="30"/>
      <c r="B404" s="30"/>
      <c r="C404" s="16" t="s">
        <v>108</v>
      </c>
      <c r="D404" s="17">
        <f>石狩5!D350+渡島・檜山5!D350+後志5!D350+空知5!D350+上川5!D350+留萌5!D350+宗谷5!D350+オホーツク5!D350+胆振5!D350+日高5!D350+十勝5!D350+釧路5!D350+根室5!D350</f>
        <v>0</v>
      </c>
      <c r="E404" s="17">
        <f>石狩5!E350+渡島・檜山5!E350+後志5!E350+空知5!E350+上川5!E350+留萌5!E350+宗谷5!E350+オホーツク5!E350+胆振5!E350+日高5!E350+十勝5!E350+釧路5!E350+根室5!E350</f>
        <v>7287.7</v>
      </c>
      <c r="F404" s="17">
        <f>石狩5!F350+渡島・檜山5!F350+後志5!F350+空知5!F350+上川5!F350+留萌5!F350+宗谷5!F350+オホーツク5!F350+胆振5!F350+日高5!F350+十勝5!F350+釧路5!F350+根室5!F350</f>
        <v>816.9</v>
      </c>
      <c r="G404" s="17">
        <f>石狩5!G350+渡島・檜山5!G350+後志5!G350+空知5!G350+上川5!G350+留萌5!G350+宗谷5!G350+オホーツク5!G350+胆振5!G350+日高5!G350+十勝5!G350+釧路5!G350+根室5!G350</f>
        <v>31496.5</v>
      </c>
      <c r="H404" s="17">
        <f>石狩5!H350+渡島・檜山5!H350+後志5!H350+空知5!H350+上川5!H350+留萌5!H350+宗谷5!H350+オホーツク5!H350+胆振5!H350+日高5!H350+十勝5!H350+釧路5!H350+根室5!H350</f>
        <v>3.8</v>
      </c>
      <c r="I404" s="17">
        <f>石狩5!I350+渡島・檜山5!I350+後志5!I350+空知5!I350+上川5!I350+留萌5!I350+宗谷5!I350+オホーツク5!I350+胆振5!I350+日高5!I350+十勝5!I350+釧路5!I350+根室5!I350</f>
        <v>10</v>
      </c>
      <c r="J404" s="32">
        <f t="shared" ref="J404" si="381">SUM(D404:I404)</f>
        <v>39614.9</v>
      </c>
      <c r="K404" s="18"/>
      <c r="L404" s="22"/>
    </row>
    <row r="405" spans="1:12" ht="16.05" customHeight="1" x14ac:dyDescent="0.2">
      <c r="A405" s="30"/>
      <c r="B405" s="30"/>
      <c r="C405" s="19" t="s">
        <v>109</v>
      </c>
      <c r="D405" s="33" t="str">
        <f t="shared" ref="D405:J405" si="382">IF(D404&lt;=0,"",D404/$J404%)</f>
        <v/>
      </c>
      <c r="E405" s="33">
        <f t="shared" si="382"/>
        <v>18.39636096519239</v>
      </c>
      <c r="F405" s="33">
        <f t="shared" si="382"/>
        <v>2.062102895627655</v>
      </c>
      <c r="G405" s="33">
        <f t="shared" si="382"/>
        <v>79.506700761582138</v>
      </c>
      <c r="H405" s="33">
        <f t="shared" si="382"/>
        <v>9.5923503530237347E-3</v>
      </c>
      <c r="I405" s="33">
        <f t="shared" si="382"/>
        <v>2.5243027244799304E-2</v>
      </c>
      <c r="J405" s="32">
        <f t="shared" si="382"/>
        <v>100</v>
      </c>
      <c r="K405" s="18"/>
      <c r="L405" s="22"/>
    </row>
    <row r="406" spans="1:12" ht="16.05" customHeight="1" x14ac:dyDescent="0.2">
      <c r="A406" s="30"/>
      <c r="B406" s="30"/>
      <c r="C406" s="16" t="s">
        <v>110</v>
      </c>
      <c r="D406" s="17" t="str">
        <f t="shared" ref="D406:I406" si="383">IF((D402+D404)&lt;=0,"",D402+D404)</f>
        <v/>
      </c>
      <c r="E406" s="17">
        <f t="shared" si="383"/>
        <v>7602.0999999999995</v>
      </c>
      <c r="F406" s="17">
        <f t="shared" si="383"/>
        <v>926.9</v>
      </c>
      <c r="G406" s="17">
        <f t="shared" si="383"/>
        <v>33856.9</v>
      </c>
      <c r="H406" s="17">
        <f t="shared" si="383"/>
        <v>4.2</v>
      </c>
      <c r="I406" s="17">
        <f t="shared" si="383"/>
        <v>25.2</v>
      </c>
      <c r="J406" s="32">
        <f t="shared" ref="J406" si="384">SUM(D406:I406)</f>
        <v>42415.299999999996</v>
      </c>
      <c r="K406" s="18"/>
      <c r="L406" s="22"/>
    </row>
    <row r="407" spans="1:12" ht="16.05" customHeight="1" x14ac:dyDescent="0.2">
      <c r="A407" s="30"/>
      <c r="B407" s="35"/>
      <c r="C407" s="19" t="s">
        <v>109</v>
      </c>
      <c r="D407" s="33" t="str">
        <f t="shared" ref="D407:J407" si="385">IF((D402+D404)&lt;=0,"",D406/$J406%)</f>
        <v/>
      </c>
      <c r="E407" s="33">
        <f t="shared" si="385"/>
        <v>17.923013629515765</v>
      </c>
      <c r="F407" s="33">
        <f t="shared" si="385"/>
        <v>2.1852963435364128</v>
      </c>
      <c r="G407" s="33">
        <f t="shared" si="385"/>
        <v>79.82237541641814</v>
      </c>
      <c r="H407" s="33">
        <f t="shared" si="385"/>
        <v>9.9020872185272783E-3</v>
      </c>
      <c r="I407" s="33">
        <f t="shared" si="385"/>
        <v>5.9412523311163666E-2</v>
      </c>
      <c r="J407" s="32">
        <f t="shared" si="385"/>
        <v>100</v>
      </c>
      <c r="K407" s="18"/>
      <c r="L407" s="22"/>
    </row>
    <row r="408" spans="1:12" ht="16.05" customHeight="1" x14ac:dyDescent="0.2">
      <c r="A408" s="30"/>
      <c r="B408" s="30" t="s">
        <v>77</v>
      </c>
      <c r="C408" s="16" t="s">
        <v>106</v>
      </c>
      <c r="D408" s="17">
        <f>石狩5!D354+渡島・檜山5!D354+後志5!D354+空知5!D354+上川5!D354+留萌5!D354+宗谷5!D354+オホーツク5!D354+胆振5!D354+日高5!D354+十勝5!D354+釧路5!D354+根室5!D354</f>
        <v>0</v>
      </c>
      <c r="E408" s="17">
        <f>石狩5!E354+渡島・檜山5!E354+後志5!E354+空知5!E354+上川5!E354+留萌5!E354+宗谷5!E354+オホーツク5!E354+胆振5!E354+日高5!E354+十勝5!E354+釧路5!E354+根室5!E354</f>
        <v>99.899999999999991</v>
      </c>
      <c r="F408" s="17">
        <f>石狩5!F354+渡島・檜山5!F354+後志5!F354+空知5!F354+上川5!F354+留萌5!F354+宗谷5!F354+オホーツク5!F354+胆振5!F354+日高5!F354+十勝5!F354+釧路5!F354+根室5!F354</f>
        <v>97.6</v>
      </c>
      <c r="G408" s="17">
        <f>石狩5!G354+渡島・檜山5!G354+後志5!G354+空知5!G354+上川5!G354+留萌5!G354+宗谷5!G354+オホーツク5!G354+胆振5!G354+日高5!G354+十勝5!G354+釧路5!G354+根室5!G354</f>
        <v>10679.2</v>
      </c>
      <c r="H408" s="17">
        <f>石狩5!H354+渡島・檜山5!H354+後志5!H354+空知5!H354+上川5!H354+留萌5!H354+宗谷5!H354+オホーツク5!H354+胆振5!H354+日高5!H354+十勝5!H354+釧路5!H354+根室5!H354</f>
        <v>0.1</v>
      </c>
      <c r="I408" s="17">
        <f>石狩5!I354+渡島・檜山5!I354+後志5!I354+空知5!I354+上川5!I354+留萌5!I354+宗谷5!I354+オホーツク5!I354+胆振5!I354+日高5!I354+十勝5!I354+釧路5!I354+根室5!I354</f>
        <v>0.1</v>
      </c>
      <c r="J408" s="32">
        <f t="shared" ref="J408" si="386">SUM(D408:I408)</f>
        <v>10876.900000000001</v>
      </c>
      <c r="K408" s="18"/>
      <c r="L408" s="22"/>
    </row>
    <row r="409" spans="1:12" ht="16.05" customHeight="1" x14ac:dyDescent="0.2">
      <c r="A409" s="30"/>
      <c r="B409" s="30"/>
      <c r="C409" s="19" t="s">
        <v>109</v>
      </c>
      <c r="D409" s="33" t="str">
        <f t="shared" ref="D409:J409" si="387">IF(D408&lt;=0,"",D408/$J408%)</f>
        <v/>
      </c>
      <c r="E409" s="33">
        <f t="shared" si="387"/>
        <v>0.91846022304149133</v>
      </c>
      <c r="F409" s="33">
        <f t="shared" si="387"/>
        <v>0.89731449218067627</v>
      </c>
      <c r="G409" s="33">
        <f t="shared" si="387"/>
        <v>98.182386525572539</v>
      </c>
      <c r="H409" s="33">
        <f t="shared" si="387"/>
        <v>9.1937960264413567E-4</v>
      </c>
      <c r="I409" s="33">
        <f t="shared" si="387"/>
        <v>9.1937960264413567E-4</v>
      </c>
      <c r="J409" s="32">
        <f t="shared" si="387"/>
        <v>100</v>
      </c>
      <c r="K409" s="18"/>
      <c r="L409" s="22"/>
    </row>
    <row r="410" spans="1:12" ht="16.05" customHeight="1" x14ac:dyDescent="0.2">
      <c r="A410" s="30"/>
      <c r="B410" s="30"/>
      <c r="C410" s="16" t="s">
        <v>108</v>
      </c>
      <c r="D410" s="17">
        <f>石狩5!D356+渡島・檜山5!D356+後志5!D356+空知5!D356+上川5!D356+留萌5!D356+宗谷5!D356+オホーツク5!D356+胆振5!D356+日高5!D356+十勝5!D356+釧路5!D356+根室5!D356</f>
        <v>0</v>
      </c>
      <c r="E410" s="17">
        <f>石狩5!E356+渡島・檜山5!E356+後志5!E356+空知5!E356+上川5!E356+留萌5!E356+宗谷5!E356+オホーツク5!E356+胆振5!E356+日高5!E356+十勝5!E356+釧路5!E356+根室5!E356</f>
        <v>6479.9000000000005</v>
      </c>
      <c r="F410" s="17">
        <f>石狩5!F356+渡島・檜山5!F356+後志5!F356+空知5!F356+上川5!F356+留萌5!F356+宗谷5!F356+オホーツク5!F356+胆振5!F356+日高5!F356+十勝5!F356+釧路5!F356+根室5!F356</f>
        <v>57.5</v>
      </c>
      <c r="G410" s="17">
        <f>石狩5!G356+渡島・檜山5!G356+後志5!G356+空知5!G356+上川5!G356+留萌5!G356+宗谷5!G356+オホーツク5!G356+胆振5!G356+日高5!G356+十勝5!G356+釧路5!G356+根室5!G356</f>
        <v>65919.799999999988</v>
      </c>
      <c r="H410" s="17">
        <f>石狩5!H356+渡島・檜山5!H356+後志5!H356+空知5!H356+上川5!H356+留萌5!H356+宗谷5!H356+オホーツク5!H356+胆振5!H356+日高5!H356+十勝5!H356+釧路5!H356+根室5!H356</f>
        <v>0</v>
      </c>
      <c r="I410" s="17">
        <f>石狩5!I356+渡島・檜山5!I356+後志5!I356+空知5!I356+上川5!I356+留萌5!I356+宗谷5!I356+オホーツク5!I356+胆振5!I356+日高5!I356+十勝5!I356+釧路5!I356+根室5!I356</f>
        <v>0</v>
      </c>
      <c r="J410" s="32">
        <f t="shared" ref="J410" si="388">SUM(D410:I410)</f>
        <v>72457.199999999983</v>
      </c>
      <c r="K410" s="18"/>
      <c r="L410" s="22"/>
    </row>
    <row r="411" spans="1:12" ht="16.05" customHeight="1" x14ac:dyDescent="0.2">
      <c r="A411" s="30"/>
      <c r="B411" s="30"/>
      <c r="C411" s="19" t="s">
        <v>109</v>
      </c>
      <c r="D411" s="33" t="str">
        <f t="shared" ref="D411:J411" si="389">IF(D410&lt;=0,"",D410/$J410%)</f>
        <v/>
      </c>
      <c r="E411" s="33">
        <f t="shared" si="389"/>
        <v>8.9430726001004768</v>
      </c>
      <c r="F411" s="33">
        <f t="shared" si="389"/>
        <v>7.9357192935967741E-2</v>
      </c>
      <c r="G411" s="33">
        <f t="shared" si="389"/>
        <v>90.977570206963577</v>
      </c>
      <c r="H411" s="33" t="str">
        <f t="shared" si="389"/>
        <v/>
      </c>
      <c r="I411" s="33" t="str">
        <f t="shared" si="389"/>
        <v/>
      </c>
      <c r="J411" s="32">
        <f t="shared" si="389"/>
        <v>100</v>
      </c>
      <c r="K411" s="18"/>
      <c r="L411" s="22"/>
    </row>
    <row r="412" spans="1:12" ht="16.05" customHeight="1" x14ac:dyDescent="0.2">
      <c r="A412" s="30"/>
      <c r="B412" s="30"/>
      <c r="C412" s="16" t="s">
        <v>110</v>
      </c>
      <c r="D412" s="17" t="str">
        <f t="shared" ref="D412:I412" si="390">IF((D408+D410)&lt;=0,"",D408+D410)</f>
        <v/>
      </c>
      <c r="E412" s="17">
        <f t="shared" si="390"/>
        <v>6579.8</v>
      </c>
      <c r="F412" s="17">
        <f t="shared" si="390"/>
        <v>155.1</v>
      </c>
      <c r="G412" s="17">
        <f t="shared" si="390"/>
        <v>76598.999999999985</v>
      </c>
      <c r="H412" s="17">
        <f t="shared" si="390"/>
        <v>0.1</v>
      </c>
      <c r="I412" s="17">
        <f t="shared" si="390"/>
        <v>0.1</v>
      </c>
      <c r="J412" s="32">
        <f t="shared" ref="J412" si="391">SUM(D412:I412)</f>
        <v>83334.099999999991</v>
      </c>
      <c r="K412" s="18"/>
      <c r="L412" s="22"/>
    </row>
    <row r="413" spans="1:12" ht="16.05" customHeight="1" x14ac:dyDescent="0.2">
      <c r="A413" s="42"/>
      <c r="B413" s="35"/>
      <c r="C413" s="19" t="s">
        <v>109</v>
      </c>
      <c r="D413" s="33" t="str">
        <f t="shared" ref="D413:J413" si="392">IF((D408+D410)&lt;=0,"",D412/$J412%)</f>
        <v/>
      </c>
      <c r="E413" s="33">
        <f t="shared" si="392"/>
        <v>7.895687359676292</v>
      </c>
      <c r="F413" s="33">
        <f t="shared" si="392"/>
        <v>0.18611828771175307</v>
      </c>
      <c r="G413" s="33">
        <f t="shared" si="392"/>
        <v>91.917954354819926</v>
      </c>
      <c r="H413" s="33">
        <f t="shared" si="392"/>
        <v>1.1999889601015673E-4</v>
      </c>
      <c r="I413" s="33">
        <f t="shared" si="392"/>
        <v>1.1999889601015673E-4</v>
      </c>
      <c r="J413" s="32">
        <f t="shared" si="392"/>
        <v>100</v>
      </c>
      <c r="K413" s="18"/>
      <c r="L413" s="22"/>
    </row>
    <row r="414" spans="1:12" ht="16.05" customHeight="1" x14ac:dyDescent="0.2">
      <c r="A414" s="30" t="s">
        <v>78</v>
      </c>
      <c r="B414" s="31"/>
      <c r="C414" s="16" t="s">
        <v>106</v>
      </c>
      <c r="D414" s="17">
        <f>石狩5!D360+渡島・檜山5!D360+後志5!D360+空知5!D360+上川5!D360+留萌5!D360+宗谷5!D360+オホーツク5!D360+胆振5!D360+日高5!D360+十勝5!D360+釧路5!D360+根室5!D360</f>
        <v>0</v>
      </c>
      <c r="E414" s="17">
        <f>石狩5!E360+渡島・檜山5!E360+後志5!E360+空知5!E360+上川5!E360+留萌5!E360+宗谷5!E360+オホーツク5!E360+胆振5!E360+日高5!E360+十勝5!E360+釧路5!E360+根室5!E360</f>
        <v>0</v>
      </c>
      <c r="F414" s="17">
        <f>石狩5!F360+渡島・檜山5!F360+後志5!F360+空知5!F360+上川5!F360+留萌5!F360+宗谷5!F360+オホーツク5!F360+胆振5!F360+日高5!F360+十勝5!F360+釧路5!F360+根室5!F360</f>
        <v>0</v>
      </c>
      <c r="G414" s="17">
        <f>石狩5!G360+渡島・檜山5!G360+後志5!G360+空知5!G360+上川5!G360+留萌5!G360+宗谷5!G360+オホーツク5!G360+胆振5!G360+日高5!G360+十勝5!G360+釧路5!G360+根室5!G360</f>
        <v>0</v>
      </c>
      <c r="H414" s="17">
        <f>石狩5!H360+渡島・檜山5!H360+後志5!H360+空知5!H360+上川5!H360+留萌5!H360+宗谷5!H360+オホーツク5!H360+胆振5!H360+日高5!H360+十勝5!H360+釧路5!H360+根室5!H360</f>
        <v>0</v>
      </c>
      <c r="I414" s="17">
        <f>石狩5!I360+渡島・檜山5!I360+後志5!I360+空知5!I360+上川5!I360+留萌5!I360+宗谷5!I360+オホーツク5!I360+胆振5!I360+日高5!I360+十勝5!I360+釧路5!I360+根室5!I360</f>
        <v>24652</v>
      </c>
      <c r="J414" s="32">
        <f t="shared" ref="J414" si="393">SUM(D414:I414)</f>
        <v>24652</v>
      </c>
      <c r="K414" s="18"/>
      <c r="L414" s="22"/>
    </row>
    <row r="415" spans="1:12" ht="16.05" customHeight="1" x14ac:dyDescent="0.2">
      <c r="A415" s="30"/>
      <c r="B415" s="31"/>
      <c r="C415" s="19" t="s">
        <v>109</v>
      </c>
      <c r="D415" s="33" t="str">
        <f t="shared" ref="D415:J415" si="394">IF(D414&lt;=0,"",D414/$J414%)</f>
        <v/>
      </c>
      <c r="E415" s="33" t="str">
        <f t="shared" si="394"/>
        <v/>
      </c>
      <c r="F415" s="33" t="str">
        <f t="shared" si="394"/>
        <v/>
      </c>
      <c r="G415" s="33" t="str">
        <f t="shared" si="394"/>
        <v/>
      </c>
      <c r="H415" s="33" t="str">
        <f t="shared" si="394"/>
        <v/>
      </c>
      <c r="I415" s="33">
        <f t="shared" si="394"/>
        <v>100</v>
      </c>
      <c r="J415" s="32">
        <f t="shared" si="394"/>
        <v>100</v>
      </c>
      <c r="K415" s="18"/>
      <c r="L415" s="22"/>
    </row>
    <row r="416" spans="1:12" ht="16.05" customHeight="1" x14ac:dyDescent="0.2">
      <c r="A416" s="30"/>
      <c r="B416" s="31"/>
      <c r="C416" s="16" t="s">
        <v>108</v>
      </c>
      <c r="D416" s="17">
        <f>石狩5!D362+渡島・檜山5!D362+後志5!D362+空知5!D362+上川5!D362+留萌5!D362+宗谷5!D362+オホーツク5!D362+胆振5!D362+日高5!D362+十勝5!D362+釧路5!D362+根室5!D362</f>
        <v>0</v>
      </c>
      <c r="E416" s="17">
        <f>石狩5!E362+渡島・檜山5!E362+後志5!E362+空知5!E362+上川5!E362+留萌5!E362+宗谷5!E362+オホーツク5!E362+胆振5!E362+日高5!E362+十勝5!E362+釧路5!E362+根室5!E362</f>
        <v>0</v>
      </c>
      <c r="F416" s="17">
        <f>石狩5!F362+渡島・檜山5!F362+後志5!F362+空知5!F362+上川5!F362+留萌5!F362+宗谷5!F362+オホーツク5!F362+胆振5!F362+日高5!F362+十勝5!F362+釧路5!F362+根室5!F362</f>
        <v>0</v>
      </c>
      <c r="G416" s="17">
        <f>石狩5!G362+渡島・檜山5!G362+後志5!G362+空知5!G362+上川5!G362+留萌5!G362+宗谷5!G362+オホーツク5!G362+胆振5!G362+日高5!G362+十勝5!G362+釧路5!G362+根室5!G362</f>
        <v>0</v>
      </c>
      <c r="H416" s="17">
        <f>石狩5!H362+渡島・檜山5!H362+後志5!H362+空知5!H362+上川5!H362+留萌5!H362+宗谷5!H362+オホーツク5!H362+胆振5!H362+日高5!H362+十勝5!H362+釧路5!H362+根室5!H362</f>
        <v>0</v>
      </c>
      <c r="I416" s="17">
        <f>石狩5!I362+渡島・檜山5!I362+後志5!I362+空知5!I362+上川5!I362+留萌5!I362+宗谷5!I362+オホーツク5!I362+胆振5!I362+日高5!I362+十勝5!I362+釧路5!I362+根室5!I362</f>
        <v>134358</v>
      </c>
      <c r="J416" s="32">
        <f t="shared" ref="J416" si="395">SUM(D416:I416)</f>
        <v>134358</v>
      </c>
      <c r="K416" s="18"/>
      <c r="L416" s="22"/>
    </row>
    <row r="417" spans="1:12" ht="16.05" customHeight="1" x14ac:dyDescent="0.2">
      <c r="A417" s="30"/>
      <c r="B417" s="31"/>
      <c r="C417" s="19" t="s">
        <v>109</v>
      </c>
      <c r="D417" s="33" t="str">
        <f t="shared" ref="D417:J417" si="396">IF(D416&lt;=0,"",D416/$J416%)</f>
        <v/>
      </c>
      <c r="E417" s="33" t="str">
        <f t="shared" si="396"/>
        <v/>
      </c>
      <c r="F417" s="33" t="str">
        <f t="shared" si="396"/>
        <v/>
      </c>
      <c r="G417" s="33" t="str">
        <f t="shared" si="396"/>
        <v/>
      </c>
      <c r="H417" s="33" t="str">
        <f t="shared" si="396"/>
        <v/>
      </c>
      <c r="I417" s="33">
        <f t="shared" si="396"/>
        <v>100</v>
      </c>
      <c r="J417" s="32">
        <f t="shared" si="396"/>
        <v>100</v>
      </c>
      <c r="K417" s="18"/>
      <c r="L417" s="22"/>
    </row>
    <row r="418" spans="1:12" ht="16.05" customHeight="1" x14ac:dyDescent="0.2">
      <c r="A418" s="30"/>
      <c r="B418" s="31"/>
      <c r="C418" s="16" t="s">
        <v>110</v>
      </c>
      <c r="D418" s="17" t="str">
        <f t="shared" ref="D418:I418" si="397">IF((D414+D416)&lt;=0,"",D414+D416)</f>
        <v/>
      </c>
      <c r="E418" s="17" t="str">
        <f t="shared" si="397"/>
        <v/>
      </c>
      <c r="F418" s="17" t="str">
        <f t="shared" si="397"/>
        <v/>
      </c>
      <c r="G418" s="17" t="str">
        <f t="shared" si="397"/>
        <v/>
      </c>
      <c r="H418" s="17" t="str">
        <f t="shared" si="397"/>
        <v/>
      </c>
      <c r="I418" s="17">
        <f t="shared" si="397"/>
        <v>159010</v>
      </c>
      <c r="J418" s="32">
        <f t="shared" ref="J418" si="398">SUM(D418:I418)</f>
        <v>159010</v>
      </c>
      <c r="K418" s="18"/>
      <c r="L418" s="22"/>
    </row>
    <row r="419" spans="1:12" ht="16.05" customHeight="1" x14ac:dyDescent="0.2">
      <c r="A419" s="35"/>
      <c r="B419" s="34"/>
      <c r="C419" s="19" t="s">
        <v>109</v>
      </c>
      <c r="D419" s="33" t="str">
        <f t="shared" ref="D419:J419" si="399">IF((D414+D416)&lt;=0,"",D418/$J418%)</f>
        <v/>
      </c>
      <c r="E419" s="33" t="str">
        <f t="shared" si="399"/>
        <v/>
      </c>
      <c r="F419" s="33" t="str">
        <f t="shared" si="399"/>
        <v/>
      </c>
      <c r="G419" s="33" t="str">
        <f t="shared" si="399"/>
        <v/>
      </c>
      <c r="H419" s="33" t="str">
        <f t="shared" si="399"/>
        <v/>
      </c>
      <c r="I419" s="33">
        <f t="shared" si="399"/>
        <v>100</v>
      </c>
      <c r="J419" s="32">
        <f t="shared" si="399"/>
        <v>100</v>
      </c>
      <c r="K419" s="18"/>
      <c r="L419" s="22"/>
    </row>
    <row r="420" spans="1:12" ht="16.05" customHeight="1" x14ac:dyDescent="0.2">
      <c r="A420" s="36" t="s">
        <v>79</v>
      </c>
      <c r="B420" s="31"/>
      <c r="C420" s="16" t="s">
        <v>106</v>
      </c>
      <c r="D420" s="17">
        <v>0</v>
      </c>
      <c r="E420" s="17">
        <v>28711.399999999998</v>
      </c>
      <c r="F420" s="17">
        <v>1090.5</v>
      </c>
      <c r="G420" s="17">
        <v>24053</v>
      </c>
      <c r="H420" s="17">
        <v>0</v>
      </c>
      <c r="I420" s="17">
        <v>0</v>
      </c>
      <c r="J420" s="32">
        <f t="shared" ref="J420:J426" si="400">SUM(D420:I420)</f>
        <v>53854.899999999994</v>
      </c>
      <c r="K420" s="18"/>
      <c r="L420" s="22"/>
    </row>
    <row r="421" spans="1:12" ht="16.05" customHeight="1" x14ac:dyDescent="0.2">
      <c r="A421" s="30"/>
      <c r="B421" s="31"/>
      <c r="C421" s="19" t="s">
        <v>109</v>
      </c>
      <c r="D421" s="33" t="str">
        <f t="shared" ref="D421:I421" si="401">IF(D420&lt;=0,"",D420/$J420%)</f>
        <v/>
      </c>
      <c r="E421" s="33">
        <f t="shared" si="401"/>
        <v>53.312511953415566</v>
      </c>
      <c r="F421" s="33">
        <f t="shared" si="401"/>
        <v>2.0248853864736542</v>
      </c>
      <c r="G421" s="33">
        <f t="shared" si="401"/>
        <v>44.662602660110778</v>
      </c>
      <c r="H421" s="33" t="str">
        <f t="shared" si="401"/>
        <v/>
      </c>
      <c r="I421" s="33" t="str">
        <f t="shared" si="401"/>
        <v/>
      </c>
      <c r="J421" s="32">
        <f t="shared" si="400"/>
        <v>100</v>
      </c>
      <c r="K421" s="18"/>
      <c r="L421" s="22"/>
    </row>
    <row r="422" spans="1:12" ht="16.05" customHeight="1" x14ac:dyDescent="0.2">
      <c r="A422" s="30"/>
      <c r="B422" s="31"/>
      <c r="C422" s="16" t="s">
        <v>108</v>
      </c>
      <c r="D422" s="17">
        <v>0</v>
      </c>
      <c r="E422" s="17">
        <v>198396.6</v>
      </c>
      <c r="F422" s="17">
        <v>231.3</v>
      </c>
      <c r="G422" s="17">
        <v>389024.19999999995</v>
      </c>
      <c r="H422" s="17">
        <v>0</v>
      </c>
      <c r="I422" s="17">
        <v>0</v>
      </c>
      <c r="J422" s="32">
        <f t="shared" si="400"/>
        <v>587652.1</v>
      </c>
      <c r="K422" s="18"/>
      <c r="L422" s="22"/>
    </row>
    <row r="423" spans="1:12" ht="16.05" customHeight="1" x14ac:dyDescent="0.2">
      <c r="A423" s="30"/>
      <c r="B423" s="31"/>
      <c r="C423" s="19" t="s">
        <v>109</v>
      </c>
      <c r="D423" s="33" t="str">
        <f t="shared" ref="D423:I423" si="402">IF(D422&lt;=0,"",D422/$J422%)</f>
        <v/>
      </c>
      <c r="E423" s="33">
        <f t="shared" si="402"/>
        <v>33.760893562704872</v>
      </c>
      <c r="F423" s="33">
        <f t="shared" si="402"/>
        <v>3.9360022707312717E-2</v>
      </c>
      <c r="G423" s="33">
        <f t="shared" si="402"/>
        <v>66.199746414587807</v>
      </c>
      <c r="H423" s="33" t="str">
        <f t="shared" si="402"/>
        <v/>
      </c>
      <c r="I423" s="33" t="str">
        <f t="shared" si="402"/>
        <v/>
      </c>
      <c r="J423" s="32">
        <f t="shared" si="400"/>
        <v>100</v>
      </c>
      <c r="K423" s="18"/>
      <c r="L423" s="22"/>
    </row>
    <row r="424" spans="1:12" ht="16.05" customHeight="1" x14ac:dyDescent="0.2">
      <c r="A424" s="30"/>
      <c r="B424" s="31"/>
      <c r="C424" s="16" t="s">
        <v>110</v>
      </c>
      <c r="D424" s="17">
        <f t="shared" ref="D424:I424" si="403">SUM(D420,D422)</f>
        <v>0</v>
      </c>
      <c r="E424" s="17">
        <f t="shared" si="403"/>
        <v>227108</v>
      </c>
      <c r="F424" s="17">
        <f t="shared" si="403"/>
        <v>1321.8</v>
      </c>
      <c r="G424" s="17">
        <f t="shared" si="403"/>
        <v>413077.19999999995</v>
      </c>
      <c r="H424" s="17">
        <f t="shared" si="403"/>
        <v>0</v>
      </c>
      <c r="I424" s="17">
        <f t="shared" si="403"/>
        <v>0</v>
      </c>
      <c r="J424" s="32">
        <f t="shared" si="400"/>
        <v>641507</v>
      </c>
      <c r="K424" s="18"/>
      <c r="L424" s="22"/>
    </row>
    <row r="425" spans="1:12" ht="16.05" customHeight="1" x14ac:dyDescent="0.2">
      <c r="A425" s="35"/>
      <c r="B425" s="37"/>
      <c r="C425" s="19" t="s">
        <v>109</v>
      </c>
      <c r="D425" s="33" t="str">
        <f t="shared" ref="D425:I425" si="404">IF(D424&lt;=0,"",D424/$J424%)</f>
        <v/>
      </c>
      <c r="E425" s="33">
        <f t="shared" si="404"/>
        <v>35.402263732118278</v>
      </c>
      <c r="F425" s="33">
        <f t="shared" si="404"/>
        <v>0.20604607588069968</v>
      </c>
      <c r="G425" s="33">
        <f t="shared" si="404"/>
        <v>64.391690192001022</v>
      </c>
      <c r="H425" s="33" t="str">
        <f t="shared" si="404"/>
        <v/>
      </c>
      <c r="I425" s="33" t="str">
        <f t="shared" si="404"/>
        <v/>
      </c>
      <c r="J425" s="32">
        <f t="shared" si="400"/>
        <v>100</v>
      </c>
      <c r="K425" s="18"/>
      <c r="L425" s="22"/>
    </row>
    <row r="426" spans="1:12" ht="16.05" customHeight="1" x14ac:dyDescent="0.2">
      <c r="A426" s="45" t="s">
        <v>80</v>
      </c>
      <c r="B426" s="46"/>
      <c r="C426" s="16" t="s">
        <v>106</v>
      </c>
      <c r="D426" s="17">
        <f t="shared" ref="D426:I426" si="405">D6+D24+D30+D60+D66+D258+D324+D330+D348+D354+D414+D420</f>
        <v>151736.59999999998</v>
      </c>
      <c r="E426" s="17">
        <f t="shared" si="405"/>
        <v>230251.99999999997</v>
      </c>
      <c r="F426" s="17">
        <f t="shared" si="405"/>
        <v>116795.6</v>
      </c>
      <c r="G426" s="17">
        <f t="shared" si="405"/>
        <v>4144797.5999999987</v>
      </c>
      <c r="H426" s="17">
        <f t="shared" si="405"/>
        <v>2219.7999999999997</v>
      </c>
      <c r="I426" s="17">
        <f t="shared" si="405"/>
        <v>78076.5</v>
      </c>
      <c r="J426" s="32">
        <f t="shared" si="400"/>
        <v>4723878.0999999987</v>
      </c>
      <c r="K426" s="18"/>
      <c r="L426" s="22"/>
    </row>
    <row r="427" spans="1:12" ht="16.05" customHeight="1" x14ac:dyDescent="0.2">
      <c r="A427" s="30"/>
      <c r="B427" s="31"/>
      <c r="C427" s="19" t="s">
        <v>109</v>
      </c>
      <c r="D427" s="33">
        <f t="shared" ref="D427:J427" si="406">IF(D426&lt;=0,"",D426/$J426%)</f>
        <v>3.2121192966431544</v>
      </c>
      <c r="E427" s="33">
        <f t="shared" si="406"/>
        <v>4.8742155306674837</v>
      </c>
      <c r="F427" s="33">
        <f t="shared" si="406"/>
        <v>2.4724516070810556</v>
      </c>
      <c r="G427" s="33">
        <f t="shared" si="406"/>
        <v>87.74141737484716</v>
      </c>
      <c r="H427" s="33">
        <f t="shared" si="406"/>
        <v>4.6991051695427964E-2</v>
      </c>
      <c r="I427" s="33">
        <f t="shared" si="406"/>
        <v>1.6528051390657186</v>
      </c>
      <c r="J427" s="32">
        <f t="shared" si="406"/>
        <v>100</v>
      </c>
      <c r="K427" s="18"/>
      <c r="L427" s="22"/>
    </row>
    <row r="428" spans="1:12" ht="16.05" customHeight="1" x14ac:dyDescent="0.2">
      <c r="A428" s="30"/>
      <c r="B428" s="31"/>
      <c r="C428" s="16" t="s">
        <v>108</v>
      </c>
      <c r="D428" s="17">
        <f t="shared" ref="D428:I428" si="407">D8+D26+D32+D62+D68+D260+D326+D332+D350+D356+D416+D422</f>
        <v>701583.40000000014</v>
      </c>
      <c r="E428" s="17">
        <f t="shared" si="407"/>
        <v>782441.2</v>
      </c>
      <c r="F428" s="17">
        <f t="shared" si="407"/>
        <v>180443.09999999998</v>
      </c>
      <c r="G428" s="17">
        <f t="shared" si="407"/>
        <v>1848873.7</v>
      </c>
      <c r="H428" s="17">
        <f t="shared" si="407"/>
        <v>7079.1000000000013</v>
      </c>
      <c r="I428" s="17">
        <f t="shared" si="407"/>
        <v>196090</v>
      </c>
      <c r="J428" s="32">
        <f>SUM(D428:I428)</f>
        <v>3716510.5000000005</v>
      </c>
      <c r="K428" s="18"/>
      <c r="L428" s="22"/>
    </row>
    <row r="429" spans="1:12" ht="16.05" customHeight="1" x14ac:dyDescent="0.2">
      <c r="A429" s="30"/>
      <c r="B429" s="31"/>
      <c r="C429" s="19" t="s">
        <v>109</v>
      </c>
      <c r="D429" s="33">
        <f t="shared" ref="D429:J429" si="408">IF(D428&lt;=0,"",D428/$J428%)</f>
        <v>18.877476600698426</v>
      </c>
      <c r="E429" s="33">
        <f t="shared" si="408"/>
        <v>21.053114204843492</v>
      </c>
      <c r="F429" s="33">
        <f t="shared" si="408"/>
        <v>4.8551753048995812</v>
      </c>
      <c r="G429" s="33">
        <f t="shared" si="408"/>
        <v>49.747571007804225</v>
      </c>
      <c r="H429" s="33">
        <f t="shared" si="408"/>
        <v>0.19047706174918652</v>
      </c>
      <c r="I429" s="33">
        <f t="shared" si="408"/>
        <v>5.2761858200050824</v>
      </c>
      <c r="J429" s="32">
        <f t="shared" si="408"/>
        <v>100</v>
      </c>
      <c r="K429" s="18"/>
      <c r="L429" s="22"/>
    </row>
    <row r="430" spans="1:12" ht="16.05" customHeight="1" x14ac:dyDescent="0.2">
      <c r="A430" s="30"/>
      <c r="B430" s="31"/>
      <c r="C430" s="16" t="s">
        <v>110</v>
      </c>
      <c r="D430" s="17">
        <f t="shared" ref="D430:I430" si="409">SUM(D426,D428)</f>
        <v>853320.00000000012</v>
      </c>
      <c r="E430" s="17">
        <f t="shared" si="409"/>
        <v>1012693.2</v>
      </c>
      <c r="F430" s="17">
        <f t="shared" si="409"/>
        <v>297238.69999999995</v>
      </c>
      <c r="G430" s="17">
        <f t="shared" si="409"/>
        <v>5993671.2999999989</v>
      </c>
      <c r="H430" s="17">
        <f t="shared" si="409"/>
        <v>9298.9000000000015</v>
      </c>
      <c r="I430" s="17">
        <f t="shared" si="409"/>
        <v>274166.5</v>
      </c>
      <c r="J430" s="32">
        <f>SUM(D430:I430)</f>
        <v>8440388.5999999996</v>
      </c>
      <c r="K430" s="18"/>
      <c r="L430" s="22"/>
    </row>
    <row r="431" spans="1:12" ht="16.05" customHeight="1" x14ac:dyDescent="0.2">
      <c r="A431" s="35"/>
      <c r="B431" s="37"/>
      <c r="C431" s="19" t="s">
        <v>109</v>
      </c>
      <c r="D431" s="33">
        <f t="shared" ref="D431:J431" si="410">IF((D426+D428)&lt;=0,"",D430/$J430%)</f>
        <v>10.109961050845456</v>
      </c>
      <c r="E431" s="33">
        <f t="shared" si="410"/>
        <v>11.998182169005821</v>
      </c>
      <c r="F431" s="33">
        <f t="shared" si="410"/>
        <v>3.5216234001358653</v>
      </c>
      <c r="G431" s="33">
        <f t="shared" si="410"/>
        <v>71.01179322478113</v>
      </c>
      <c r="H431" s="33">
        <f t="shared" si="410"/>
        <v>0.1101714676975892</v>
      </c>
      <c r="I431" s="33">
        <f t="shared" si="410"/>
        <v>3.248268687534126</v>
      </c>
      <c r="J431" s="32">
        <f t="shared" si="410"/>
        <v>100</v>
      </c>
      <c r="K431" s="18"/>
      <c r="L431" s="22"/>
    </row>
    <row r="432" spans="1:12" ht="16.05" customHeight="1" x14ac:dyDescent="0.2">
      <c r="A432" s="6" t="s">
        <v>81</v>
      </c>
      <c r="B432" s="7"/>
      <c r="C432" s="16" t="s">
        <v>106</v>
      </c>
      <c r="D432" s="26">
        <f>石狩5!D378+渡島・檜山5!D378+後志5!D378+空知5!D378+上川5!D378+留萌5!D378+宗谷5!D378+オホーツク5!D378+胆振5!D378+日高5!D378+十勝5!D378+釧路5!D378+根室5!D378</f>
        <v>19187.3</v>
      </c>
      <c r="E432" s="26">
        <f>石狩5!E378+渡島・檜山5!E378+後志5!E378+空知5!E378+上川5!E378+留萌5!E378+宗谷5!E378+オホーツク5!E378+胆振5!E378+日高5!E378+十勝5!E378+釧路5!E378+根室5!E378</f>
        <v>0.2</v>
      </c>
      <c r="F432" s="26">
        <f>石狩5!F378+渡島・檜山5!F378+後志5!F378+空知5!F378+上川5!F378+留萌5!F378+宗谷5!F378+オホーツク5!F378+胆振5!F378+日高5!F378+十勝5!F378+釧路5!F378+根室5!F378</f>
        <v>0</v>
      </c>
      <c r="G432" s="26">
        <f>石狩5!G378+渡島・檜山5!G378+後志5!G378+空知5!G378+上川5!G378+留萌5!G378+宗谷5!G378+オホーツク5!G378+胆振5!G378+日高5!G378+十勝5!G378+釧路5!G378+根室5!G378</f>
        <v>0</v>
      </c>
      <c r="H432" s="26">
        <f>石狩5!H378+渡島・檜山5!H378+後志5!H378+空知5!H378+上川5!H378+留萌5!H378+宗谷5!H378+オホーツク5!H378+胆振5!H378+日高5!H378+十勝5!H378+釧路5!H378+根室5!H378</f>
        <v>0</v>
      </c>
      <c r="I432" s="26">
        <f>石狩5!I378+渡島・檜山5!I378+後志5!I378+空知5!I378+上川5!I378+留萌5!I378+宗谷5!I378+オホーツク5!I378+胆振5!I378+日高5!I378+十勝5!I378+釧路5!I378+根室5!I378</f>
        <v>22.2</v>
      </c>
      <c r="J432" s="32">
        <f>SUM(D432:I432)</f>
        <v>19209.7</v>
      </c>
      <c r="K432" s="18"/>
      <c r="L432" s="22"/>
    </row>
    <row r="433" spans="1:12" ht="16.05" customHeight="1" x14ac:dyDescent="0.2">
      <c r="A433" s="8" t="s">
        <v>82</v>
      </c>
      <c r="B433" s="9"/>
      <c r="C433" s="19" t="s">
        <v>109</v>
      </c>
      <c r="D433" s="32">
        <f t="shared" ref="D433:J433" si="411">IF(D432&lt;=0,"",D432/$J432%)</f>
        <v>99.883392244543117</v>
      </c>
      <c r="E433" s="32">
        <f t="shared" si="411"/>
        <v>1.04114067372213E-3</v>
      </c>
      <c r="F433" s="32" t="str">
        <f t="shared" si="411"/>
        <v/>
      </c>
      <c r="G433" s="32" t="str">
        <f t="shared" si="411"/>
        <v/>
      </c>
      <c r="H433" s="32" t="str">
        <f t="shared" si="411"/>
        <v/>
      </c>
      <c r="I433" s="32">
        <f t="shared" si="411"/>
        <v>0.11556661478315641</v>
      </c>
      <c r="J433" s="32">
        <f t="shared" si="411"/>
        <v>100</v>
      </c>
      <c r="K433" s="18"/>
      <c r="L433" s="22"/>
    </row>
    <row r="434" spans="1:12" ht="16.05" customHeight="1" x14ac:dyDescent="0.2">
      <c r="A434" s="30"/>
      <c r="B434" s="47"/>
      <c r="C434" s="16" t="s">
        <v>108</v>
      </c>
      <c r="D434" s="26">
        <f>石狩5!D380+渡島・檜山5!D380+後志5!D380+空知5!D380+上川5!D380+留萌5!D380+宗谷5!D380+オホーツク5!D380+胆振5!D380+日高5!D380+十勝5!D380+釧路5!D380+根室5!D380</f>
        <v>71575.5</v>
      </c>
      <c r="E434" s="26">
        <f>石狩5!E380+渡島・檜山5!E380+後志5!E380+空知5!E380+上川5!E380+留萌5!E380+宗谷5!E380+オホーツク5!E380+胆振5!E380+日高5!E380+十勝5!E380+釧路5!E380+根室5!E380</f>
        <v>600</v>
      </c>
      <c r="F434" s="26">
        <f>石狩5!F380+渡島・檜山5!F380+後志5!F380+空知5!F380+上川5!F380+留萌5!F380+宗谷5!F380+オホーツク5!F380+胆振5!F380+日高5!F380+十勝5!F380+釧路5!F380+根室5!F380</f>
        <v>20.100000000000001</v>
      </c>
      <c r="G434" s="26">
        <f>石狩5!G380+渡島・檜山5!G380+後志5!G380+空知5!G380+上川5!G380+留萌5!G380+宗谷5!G380+オホーツク5!G380+胆振5!G380+日高5!G380+十勝5!G380+釧路5!G380+根室5!G380</f>
        <v>0</v>
      </c>
      <c r="H434" s="26">
        <f>石狩5!H380+渡島・檜山5!H380+後志5!H380+空知5!H380+上川5!H380+留萌5!H380+宗谷5!H380+オホーツク5!H380+胆振5!H380+日高5!H380+十勝5!H380+釧路5!H380+根室5!H380</f>
        <v>0</v>
      </c>
      <c r="I434" s="26">
        <f>石狩5!I380+渡島・檜山5!I380+後志5!I380+空知5!I380+上川5!I380+留萌5!I380+宗谷5!I380+オホーツク5!I380+胆振5!I380+日高5!I380+十勝5!I380+釧路5!I380+根室5!I380</f>
        <v>6.2</v>
      </c>
      <c r="J434" s="32">
        <f>SUM(D434:I434)</f>
        <v>72201.8</v>
      </c>
      <c r="K434" s="18"/>
      <c r="L434" s="22"/>
    </row>
    <row r="435" spans="1:12" ht="16.05" customHeight="1" x14ac:dyDescent="0.2">
      <c r="A435" s="30"/>
      <c r="B435" s="47"/>
      <c r="C435" s="19" t="s">
        <v>109</v>
      </c>
      <c r="D435" s="32">
        <f t="shared" ref="D435:J435" si="412">IF(D434&lt;=0,"",D434/$J434%)</f>
        <v>99.132570102130416</v>
      </c>
      <c r="E435" s="32">
        <f t="shared" si="412"/>
        <v>0.83100421319136086</v>
      </c>
      <c r="F435" s="32">
        <f t="shared" si="412"/>
        <v>2.7838641141910592E-2</v>
      </c>
      <c r="G435" s="32" t="str">
        <f t="shared" si="412"/>
        <v/>
      </c>
      <c r="H435" s="32" t="str">
        <f t="shared" si="412"/>
        <v/>
      </c>
      <c r="I435" s="32">
        <f t="shared" si="412"/>
        <v>8.5870435363107293E-3</v>
      </c>
      <c r="J435" s="32">
        <f t="shared" si="412"/>
        <v>100</v>
      </c>
      <c r="K435" s="18"/>
      <c r="L435" s="22"/>
    </row>
    <row r="436" spans="1:12" ht="16.05" customHeight="1" x14ac:dyDescent="0.2">
      <c r="A436" s="30"/>
      <c r="B436" s="47"/>
      <c r="C436" s="16" t="s">
        <v>110</v>
      </c>
      <c r="D436" s="26">
        <f t="shared" ref="D436:I436" si="413">IF((D432+D434)&lt;=0,"",D432+D434)</f>
        <v>90762.8</v>
      </c>
      <c r="E436" s="26">
        <f t="shared" si="413"/>
        <v>600.20000000000005</v>
      </c>
      <c r="F436" s="26">
        <f t="shared" si="413"/>
        <v>20.100000000000001</v>
      </c>
      <c r="G436" s="26" t="str">
        <f t="shared" si="413"/>
        <v/>
      </c>
      <c r="H436" s="26" t="str">
        <f t="shared" si="413"/>
        <v/>
      </c>
      <c r="I436" s="26">
        <f t="shared" si="413"/>
        <v>28.4</v>
      </c>
      <c r="J436" s="32">
        <f>SUM(D436:I436)</f>
        <v>91411.5</v>
      </c>
      <c r="K436" s="18"/>
      <c r="L436" s="22"/>
    </row>
    <row r="437" spans="1:12" ht="16.05" customHeight="1" x14ac:dyDescent="0.2">
      <c r="A437" s="35"/>
      <c r="B437" s="48"/>
      <c r="C437" s="19" t="s">
        <v>109</v>
      </c>
      <c r="D437" s="32">
        <f t="shared" ref="D437:J437" si="414">IF((D432+D434)&lt;=0,"",D436/$J436%)</f>
        <v>99.290351870388307</v>
      </c>
      <c r="E437" s="32">
        <f t="shared" si="414"/>
        <v>0.65659134791574369</v>
      </c>
      <c r="F437" s="32">
        <f t="shared" si="414"/>
        <v>2.1988480661623538E-2</v>
      </c>
      <c r="G437" s="32" t="str">
        <f t="shared" si="414"/>
        <v/>
      </c>
      <c r="H437" s="32" t="str">
        <f t="shared" si="414"/>
        <v/>
      </c>
      <c r="I437" s="32">
        <f t="shared" si="414"/>
        <v>3.1068301034333754E-2</v>
      </c>
      <c r="J437" s="32">
        <f t="shared" si="414"/>
        <v>100</v>
      </c>
      <c r="K437" s="18"/>
      <c r="L437" s="22"/>
    </row>
  </sheetData>
  <phoneticPr fontId="3"/>
  <printOptions horizontalCentered="1"/>
  <pageMargins left="0.59055118110236227" right="0.51181102362204722" top="0.78740157480314965" bottom="0.78740157480314965" header="0.51181102362204722" footer="0.43307086614173229"/>
  <pageSetup paperSize="9" scale="45" firstPageNumber="175" orientation="portrait" useFirstPageNumber="1" r:id="rId1"/>
  <headerFooter alignWithMargins="0"/>
  <rowBreaks count="4" manualBreakCount="4">
    <brk id="95" max="9" man="1"/>
    <brk id="185" max="9" man="1"/>
    <brk id="275" max="9" man="1"/>
    <brk id="365" max="9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2">
    <tabColor rgb="FFFF0000"/>
  </sheetPr>
  <dimension ref="A1:L437"/>
  <sheetViews>
    <sheetView showGridLines="0" showZeros="0" view="pageBreakPreview" zoomScale="80" zoomScaleNormal="75" zoomScaleSheetLayoutView="80" workbookViewId="0">
      <pane xSplit="3" ySplit="5" topLeftCell="D6" activePane="bottomRight" state="frozen"/>
      <selection activeCell="B383" sqref="B383:J383"/>
      <selection pane="topRight" activeCell="B383" sqref="B383:J383"/>
      <selection pane="bottomLeft" activeCell="B383" sqref="B383:J383"/>
      <selection pane="bottomRight" activeCell="K6" sqref="K6"/>
    </sheetView>
  </sheetViews>
  <sheetFormatPr defaultRowHeight="13.2" x14ac:dyDescent="0.2"/>
  <cols>
    <col min="1" max="1" width="7.44140625" style="2" customWidth="1"/>
    <col min="2" max="2" width="13.88671875" style="2" customWidth="1"/>
    <col min="3" max="3" width="19.21875" style="2" customWidth="1"/>
    <col min="4" max="10" width="20.21875" style="2" customWidth="1"/>
    <col min="11" max="256" width="9" style="2"/>
    <col min="257" max="257" width="7.44140625" style="2" customWidth="1"/>
    <col min="258" max="258" width="13.88671875" style="2" customWidth="1"/>
    <col min="259" max="259" width="19.21875" style="2" customWidth="1"/>
    <col min="260" max="266" width="20.21875" style="2" customWidth="1"/>
    <col min="267" max="512" width="9" style="2"/>
    <col min="513" max="513" width="7.44140625" style="2" customWidth="1"/>
    <col min="514" max="514" width="13.88671875" style="2" customWidth="1"/>
    <col min="515" max="515" width="19.21875" style="2" customWidth="1"/>
    <col min="516" max="522" width="20.21875" style="2" customWidth="1"/>
    <col min="523" max="768" width="9" style="2"/>
    <col min="769" max="769" width="7.44140625" style="2" customWidth="1"/>
    <col min="770" max="770" width="13.88671875" style="2" customWidth="1"/>
    <col min="771" max="771" width="19.21875" style="2" customWidth="1"/>
    <col min="772" max="778" width="20.21875" style="2" customWidth="1"/>
    <col min="779" max="1024" width="9" style="2"/>
    <col min="1025" max="1025" width="7.44140625" style="2" customWidth="1"/>
    <col min="1026" max="1026" width="13.88671875" style="2" customWidth="1"/>
    <col min="1027" max="1027" width="19.21875" style="2" customWidth="1"/>
    <col min="1028" max="1034" width="20.21875" style="2" customWidth="1"/>
    <col min="1035" max="1280" width="9" style="2"/>
    <col min="1281" max="1281" width="7.44140625" style="2" customWidth="1"/>
    <col min="1282" max="1282" width="13.88671875" style="2" customWidth="1"/>
    <col min="1283" max="1283" width="19.21875" style="2" customWidth="1"/>
    <col min="1284" max="1290" width="20.21875" style="2" customWidth="1"/>
    <col min="1291" max="1536" width="9" style="2"/>
    <col min="1537" max="1537" width="7.44140625" style="2" customWidth="1"/>
    <col min="1538" max="1538" width="13.88671875" style="2" customWidth="1"/>
    <col min="1539" max="1539" width="19.21875" style="2" customWidth="1"/>
    <col min="1540" max="1546" width="20.21875" style="2" customWidth="1"/>
    <col min="1547" max="1792" width="9" style="2"/>
    <col min="1793" max="1793" width="7.44140625" style="2" customWidth="1"/>
    <col min="1794" max="1794" width="13.88671875" style="2" customWidth="1"/>
    <col min="1795" max="1795" width="19.21875" style="2" customWidth="1"/>
    <col min="1796" max="1802" width="20.21875" style="2" customWidth="1"/>
    <col min="1803" max="2048" width="9" style="2"/>
    <col min="2049" max="2049" width="7.44140625" style="2" customWidth="1"/>
    <col min="2050" max="2050" width="13.88671875" style="2" customWidth="1"/>
    <col min="2051" max="2051" width="19.21875" style="2" customWidth="1"/>
    <col min="2052" max="2058" width="20.21875" style="2" customWidth="1"/>
    <col min="2059" max="2304" width="9" style="2"/>
    <col min="2305" max="2305" width="7.44140625" style="2" customWidth="1"/>
    <col min="2306" max="2306" width="13.88671875" style="2" customWidth="1"/>
    <col min="2307" max="2307" width="19.21875" style="2" customWidth="1"/>
    <col min="2308" max="2314" width="20.21875" style="2" customWidth="1"/>
    <col min="2315" max="2560" width="9" style="2"/>
    <col min="2561" max="2561" width="7.44140625" style="2" customWidth="1"/>
    <col min="2562" max="2562" width="13.88671875" style="2" customWidth="1"/>
    <col min="2563" max="2563" width="19.21875" style="2" customWidth="1"/>
    <col min="2564" max="2570" width="20.21875" style="2" customWidth="1"/>
    <col min="2571" max="2816" width="9" style="2"/>
    <col min="2817" max="2817" width="7.44140625" style="2" customWidth="1"/>
    <col min="2818" max="2818" width="13.88671875" style="2" customWidth="1"/>
    <col min="2819" max="2819" width="19.21875" style="2" customWidth="1"/>
    <col min="2820" max="2826" width="20.21875" style="2" customWidth="1"/>
    <col min="2827" max="3072" width="9" style="2"/>
    <col min="3073" max="3073" width="7.44140625" style="2" customWidth="1"/>
    <col min="3074" max="3074" width="13.88671875" style="2" customWidth="1"/>
    <col min="3075" max="3075" width="19.21875" style="2" customWidth="1"/>
    <col min="3076" max="3082" width="20.21875" style="2" customWidth="1"/>
    <col min="3083" max="3328" width="9" style="2"/>
    <col min="3329" max="3329" width="7.44140625" style="2" customWidth="1"/>
    <col min="3330" max="3330" width="13.88671875" style="2" customWidth="1"/>
    <col min="3331" max="3331" width="19.21875" style="2" customWidth="1"/>
    <col min="3332" max="3338" width="20.21875" style="2" customWidth="1"/>
    <col min="3339" max="3584" width="9" style="2"/>
    <col min="3585" max="3585" width="7.44140625" style="2" customWidth="1"/>
    <col min="3586" max="3586" width="13.88671875" style="2" customWidth="1"/>
    <col min="3587" max="3587" width="19.21875" style="2" customWidth="1"/>
    <col min="3588" max="3594" width="20.21875" style="2" customWidth="1"/>
    <col min="3595" max="3840" width="9" style="2"/>
    <col min="3841" max="3841" width="7.44140625" style="2" customWidth="1"/>
    <col min="3842" max="3842" width="13.88671875" style="2" customWidth="1"/>
    <col min="3843" max="3843" width="19.21875" style="2" customWidth="1"/>
    <col min="3844" max="3850" width="20.21875" style="2" customWidth="1"/>
    <col min="3851" max="4096" width="9" style="2"/>
    <col min="4097" max="4097" width="7.44140625" style="2" customWidth="1"/>
    <col min="4098" max="4098" width="13.88671875" style="2" customWidth="1"/>
    <col min="4099" max="4099" width="19.21875" style="2" customWidth="1"/>
    <col min="4100" max="4106" width="20.21875" style="2" customWidth="1"/>
    <col min="4107" max="4352" width="9" style="2"/>
    <col min="4353" max="4353" width="7.44140625" style="2" customWidth="1"/>
    <col min="4354" max="4354" width="13.88671875" style="2" customWidth="1"/>
    <col min="4355" max="4355" width="19.21875" style="2" customWidth="1"/>
    <col min="4356" max="4362" width="20.21875" style="2" customWidth="1"/>
    <col min="4363" max="4608" width="9" style="2"/>
    <col min="4609" max="4609" width="7.44140625" style="2" customWidth="1"/>
    <col min="4610" max="4610" width="13.88671875" style="2" customWidth="1"/>
    <col min="4611" max="4611" width="19.21875" style="2" customWidth="1"/>
    <col min="4612" max="4618" width="20.21875" style="2" customWidth="1"/>
    <col min="4619" max="4864" width="9" style="2"/>
    <col min="4865" max="4865" width="7.44140625" style="2" customWidth="1"/>
    <col min="4866" max="4866" width="13.88671875" style="2" customWidth="1"/>
    <col min="4867" max="4867" width="19.21875" style="2" customWidth="1"/>
    <col min="4868" max="4874" width="20.21875" style="2" customWidth="1"/>
    <col min="4875" max="5120" width="9" style="2"/>
    <col min="5121" max="5121" width="7.44140625" style="2" customWidth="1"/>
    <col min="5122" max="5122" width="13.88671875" style="2" customWidth="1"/>
    <col min="5123" max="5123" width="19.21875" style="2" customWidth="1"/>
    <col min="5124" max="5130" width="20.21875" style="2" customWidth="1"/>
    <col min="5131" max="5376" width="9" style="2"/>
    <col min="5377" max="5377" width="7.44140625" style="2" customWidth="1"/>
    <col min="5378" max="5378" width="13.88671875" style="2" customWidth="1"/>
    <col min="5379" max="5379" width="19.21875" style="2" customWidth="1"/>
    <col min="5380" max="5386" width="20.21875" style="2" customWidth="1"/>
    <col min="5387" max="5632" width="9" style="2"/>
    <col min="5633" max="5633" width="7.44140625" style="2" customWidth="1"/>
    <col min="5634" max="5634" width="13.88671875" style="2" customWidth="1"/>
    <col min="5635" max="5635" width="19.21875" style="2" customWidth="1"/>
    <col min="5636" max="5642" width="20.21875" style="2" customWidth="1"/>
    <col min="5643" max="5888" width="9" style="2"/>
    <col min="5889" max="5889" width="7.44140625" style="2" customWidth="1"/>
    <col min="5890" max="5890" width="13.88671875" style="2" customWidth="1"/>
    <col min="5891" max="5891" width="19.21875" style="2" customWidth="1"/>
    <col min="5892" max="5898" width="20.21875" style="2" customWidth="1"/>
    <col min="5899" max="6144" width="9" style="2"/>
    <col min="6145" max="6145" width="7.44140625" style="2" customWidth="1"/>
    <col min="6146" max="6146" width="13.88671875" style="2" customWidth="1"/>
    <col min="6147" max="6147" width="19.21875" style="2" customWidth="1"/>
    <col min="6148" max="6154" width="20.21875" style="2" customWidth="1"/>
    <col min="6155" max="6400" width="9" style="2"/>
    <col min="6401" max="6401" width="7.44140625" style="2" customWidth="1"/>
    <col min="6402" max="6402" width="13.88671875" style="2" customWidth="1"/>
    <col min="6403" max="6403" width="19.21875" style="2" customWidth="1"/>
    <col min="6404" max="6410" width="20.21875" style="2" customWidth="1"/>
    <col min="6411" max="6656" width="9" style="2"/>
    <col min="6657" max="6657" width="7.44140625" style="2" customWidth="1"/>
    <col min="6658" max="6658" width="13.88671875" style="2" customWidth="1"/>
    <col min="6659" max="6659" width="19.21875" style="2" customWidth="1"/>
    <col min="6660" max="6666" width="20.21875" style="2" customWidth="1"/>
    <col min="6667" max="6912" width="9" style="2"/>
    <col min="6913" max="6913" width="7.44140625" style="2" customWidth="1"/>
    <col min="6914" max="6914" width="13.88671875" style="2" customWidth="1"/>
    <col min="6915" max="6915" width="19.21875" style="2" customWidth="1"/>
    <col min="6916" max="6922" width="20.21875" style="2" customWidth="1"/>
    <col min="6923" max="7168" width="9" style="2"/>
    <col min="7169" max="7169" width="7.44140625" style="2" customWidth="1"/>
    <col min="7170" max="7170" width="13.88671875" style="2" customWidth="1"/>
    <col min="7171" max="7171" width="19.21875" style="2" customWidth="1"/>
    <col min="7172" max="7178" width="20.21875" style="2" customWidth="1"/>
    <col min="7179" max="7424" width="9" style="2"/>
    <col min="7425" max="7425" width="7.44140625" style="2" customWidth="1"/>
    <col min="7426" max="7426" width="13.88671875" style="2" customWidth="1"/>
    <col min="7427" max="7427" width="19.21875" style="2" customWidth="1"/>
    <col min="7428" max="7434" width="20.21875" style="2" customWidth="1"/>
    <col min="7435" max="7680" width="9" style="2"/>
    <col min="7681" max="7681" width="7.44140625" style="2" customWidth="1"/>
    <col min="7682" max="7682" width="13.88671875" style="2" customWidth="1"/>
    <col min="7683" max="7683" width="19.21875" style="2" customWidth="1"/>
    <col min="7684" max="7690" width="20.21875" style="2" customWidth="1"/>
    <col min="7691" max="7936" width="9" style="2"/>
    <col min="7937" max="7937" width="7.44140625" style="2" customWidth="1"/>
    <col min="7938" max="7938" width="13.88671875" style="2" customWidth="1"/>
    <col min="7939" max="7939" width="19.21875" style="2" customWidth="1"/>
    <col min="7940" max="7946" width="20.21875" style="2" customWidth="1"/>
    <col min="7947" max="8192" width="9" style="2"/>
    <col min="8193" max="8193" width="7.44140625" style="2" customWidth="1"/>
    <col min="8194" max="8194" width="13.88671875" style="2" customWidth="1"/>
    <col min="8195" max="8195" width="19.21875" style="2" customWidth="1"/>
    <col min="8196" max="8202" width="20.21875" style="2" customWidth="1"/>
    <col min="8203" max="8448" width="9" style="2"/>
    <col min="8449" max="8449" width="7.44140625" style="2" customWidth="1"/>
    <col min="8450" max="8450" width="13.88671875" style="2" customWidth="1"/>
    <col min="8451" max="8451" width="19.21875" style="2" customWidth="1"/>
    <col min="8452" max="8458" width="20.21875" style="2" customWidth="1"/>
    <col min="8459" max="8704" width="9" style="2"/>
    <col min="8705" max="8705" width="7.44140625" style="2" customWidth="1"/>
    <col min="8706" max="8706" width="13.88671875" style="2" customWidth="1"/>
    <col min="8707" max="8707" width="19.21875" style="2" customWidth="1"/>
    <col min="8708" max="8714" width="20.21875" style="2" customWidth="1"/>
    <col min="8715" max="8960" width="9" style="2"/>
    <col min="8961" max="8961" width="7.44140625" style="2" customWidth="1"/>
    <col min="8962" max="8962" width="13.88671875" style="2" customWidth="1"/>
    <col min="8963" max="8963" width="19.21875" style="2" customWidth="1"/>
    <col min="8964" max="8970" width="20.21875" style="2" customWidth="1"/>
    <col min="8971" max="9216" width="9" style="2"/>
    <col min="9217" max="9217" width="7.44140625" style="2" customWidth="1"/>
    <col min="9218" max="9218" width="13.88671875" style="2" customWidth="1"/>
    <col min="9219" max="9219" width="19.21875" style="2" customWidth="1"/>
    <col min="9220" max="9226" width="20.21875" style="2" customWidth="1"/>
    <col min="9227" max="9472" width="9" style="2"/>
    <col min="9473" max="9473" width="7.44140625" style="2" customWidth="1"/>
    <col min="9474" max="9474" width="13.88671875" style="2" customWidth="1"/>
    <col min="9475" max="9475" width="19.21875" style="2" customWidth="1"/>
    <col min="9476" max="9482" width="20.21875" style="2" customWidth="1"/>
    <col min="9483" max="9728" width="9" style="2"/>
    <col min="9729" max="9729" width="7.44140625" style="2" customWidth="1"/>
    <col min="9730" max="9730" width="13.88671875" style="2" customWidth="1"/>
    <col min="9731" max="9731" width="19.21875" style="2" customWidth="1"/>
    <col min="9732" max="9738" width="20.21875" style="2" customWidth="1"/>
    <col min="9739" max="9984" width="9" style="2"/>
    <col min="9985" max="9985" width="7.44140625" style="2" customWidth="1"/>
    <col min="9986" max="9986" width="13.88671875" style="2" customWidth="1"/>
    <col min="9987" max="9987" width="19.21875" style="2" customWidth="1"/>
    <col min="9988" max="9994" width="20.21875" style="2" customWidth="1"/>
    <col min="9995" max="10240" width="9" style="2"/>
    <col min="10241" max="10241" width="7.44140625" style="2" customWidth="1"/>
    <col min="10242" max="10242" width="13.88671875" style="2" customWidth="1"/>
    <col min="10243" max="10243" width="19.21875" style="2" customWidth="1"/>
    <col min="10244" max="10250" width="20.21875" style="2" customWidth="1"/>
    <col min="10251" max="10496" width="9" style="2"/>
    <col min="10497" max="10497" width="7.44140625" style="2" customWidth="1"/>
    <col min="10498" max="10498" width="13.88671875" style="2" customWidth="1"/>
    <col min="10499" max="10499" width="19.21875" style="2" customWidth="1"/>
    <col min="10500" max="10506" width="20.21875" style="2" customWidth="1"/>
    <col min="10507" max="10752" width="9" style="2"/>
    <col min="10753" max="10753" width="7.44140625" style="2" customWidth="1"/>
    <col min="10754" max="10754" width="13.88671875" style="2" customWidth="1"/>
    <col min="10755" max="10755" width="19.21875" style="2" customWidth="1"/>
    <col min="10756" max="10762" width="20.21875" style="2" customWidth="1"/>
    <col min="10763" max="11008" width="9" style="2"/>
    <col min="11009" max="11009" width="7.44140625" style="2" customWidth="1"/>
    <col min="11010" max="11010" width="13.88671875" style="2" customWidth="1"/>
    <col min="11011" max="11011" width="19.21875" style="2" customWidth="1"/>
    <col min="11012" max="11018" width="20.21875" style="2" customWidth="1"/>
    <col min="11019" max="11264" width="9" style="2"/>
    <col min="11265" max="11265" width="7.44140625" style="2" customWidth="1"/>
    <col min="11266" max="11266" width="13.88671875" style="2" customWidth="1"/>
    <col min="11267" max="11267" width="19.21875" style="2" customWidth="1"/>
    <col min="11268" max="11274" width="20.21875" style="2" customWidth="1"/>
    <col min="11275" max="11520" width="9" style="2"/>
    <col min="11521" max="11521" width="7.44140625" style="2" customWidth="1"/>
    <col min="11522" max="11522" width="13.88671875" style="2" customWidth="1"/>
    <col min="11523" max="11523" width="19.21875" style="2" customWidth="1"/>
    <col min="11524" max="11530" width="20.21875" style="2" customWidth="1"/>
    <col min="11531" max="11776" width="9" style="2"/>
    <col min="11777" max="11777" width="7.44140625" style="2" customWidth="1"/>
    <col min="11778" max="11778" width="13.88671875" style="2" customWidth="1"/>
    <col min="11779" max="11779" width="19.21875" style="2" customWidth="1"/>
    <col min="11780" max="11786" width="20.21875" style="2" customWidth="1"/>
    <col min="11787" max="12032" width="9" style="2"/>
    <col min="12033" max="12033" width="7.44140625" style="2" customWidth="1"/>
    <col min="12034" max="12034" width="13.88671875" style="2" customWidth="1"/>
    <col min="12035" max="12035" width="19.21875" style="2" customWidth="1"/>
    <col min="12036" max="12042" width="20.21875" style="2" customWidth="1"/>
    <col min="12043" max="12288" width="9" style="2"/>
    <col min="12289" max="12289" width="7.44140625" style="2" customWidth="1"/>
    <col min="12290" max="12290" width="13.88671875" style="2" customWidth="1"/>
    <col min="12291" max="12291" width="19.21875" style="2" customWidth="1"/>
    <col min="12292" max="12298" width="20.21875" style="2" customWidth="1"/>
    <col min="12299" max="12544" width="9" style="2"/>
    <col min="12545" max="12545" width="7.44140625" style="2" customWidth="1"/>
    <col min="12546" max="12546" width="13.88671875" style="2" customWidth="1"/>
    <col min="12547" max="12547" width="19.21875" style="2" customWidth="1"/>
    <col min="12548" max="12554" width="20.21875" style="2" customWidth="1"/>
    <col min="12555" max="12800" width="9" style="2"/>
    <col min="12801" max="12801" width="7.44140625" style="2" customWidth="1"/>
    <col min="12802" max="12802" width="13.88671875" style="2" customWidth="1"/>
    <col min="12803" max="12803" width="19.21875" style="2" customWidth="1"/>
    <col min="12804" max="12810" width="20.21875" style="2" customWidth="1"/>
    <col min="12811" max="13056" width="9" style="2"/>
    <col min="13057" max="13057" width="7.44140625" style="2" customWidth="1"/>
    <col min="13058" max="13058" width="13.88671875" style="2" customWidth="1"/>
    <col min="13059" max="13059" width="19.21875" style="2" customWidth="1"/>
    <col min="13060" max="13066" width="20.21875" style="2" customWidth="1"/>
    <col min="13067" max="13312" width="9" style="2"/>
    <col min="13313" max="13313" width="7.44140625" style="2" customWidth="1"/>
    <col min="13314" max="13314" width="13.88671875" style="2" customWidth="1"/>
    <col min="13315" max="13315" width="19.21875" style="2" customWidth="1"/>
    <col min="13316" max="13322" width="20.21875" style="2" customWidth="1"/>
    <col min="13323" max="13568" width="9" style="2"/>
    <col min="13569" max="13569" width="7.44140625" style="2" customWidth="1"/>
    <col min="13570" max="13570" width="13.88671875" style="2" customWidth="1"/>
    <col min="13571" max="13571" width="19.21875" style="2" customWidth="1"/>
    <col min="13572" max="13578" width="20.21875" style="2" customWidth="1"/>
    <col min="13579" max="13824" width="9" style="2"/>
    <col min="13825" max="13825" width="7.44140625" style="2" customWidth="1"/>
    <col min="13826" max="13826" width="13.88671875" style="2" customWidth="1"/>
    <col min="13827" max="13827" width="19.21875" style="2" customWidth="1"/>
    <col min="13828" max="13834" width="20.21875" style="2" customWidth="1"/>
    <col min="13835" max="14080" width="9" style="2"/>
    <col min="14081" max="14081" width="7.44140625" style="2" customWidth="1"/>
    <col min="14082" max="14082" width="13.88671875" style="2" customWidth="1"/>
    <col min="14083" max="14083" width="19.21875" style="2" customWidth="1"/>
    <col min="14084" max="14090" width="20.21875" style="2" customWidth="1"/>
    <col min="14091" max="14336" width="9" style="2"/>
    <col min="14337" max="14337" width="7.44140625" style="2" customWidth="1"/>
    <col min="14338" max="14338" width="13.88671875" style="2" customWidth="1"/>
    <col min="14339" max="14339" width="19.21875" style="2" customWidth="1"/>
    <col min="14340" max="14346" width="20.21875" style="2" customWidth="1"/>
    <col min="14347" max="14592" width="9" style="2"/>
    <col min="14593" max="14593" width="7.44140625" style="2" customWidth="1"/>
    <col min="14594" max="14594" width="13.88671875" style="2" customWidth="1"/>
    <col min="14595" max="14595" width="19.21875" style="2" customWidth="1"/>
    <col min="14596" max="14602" width="20.21875" style="2" customWidth="1"/>
    <col min="14603" max="14848" width="9" style="2"/>
    <col min="14849" max="14849" width="7.44140625" style="2" customWidth="1"/>
    <col min="14850" max="14850" width="13.88671875" style="2" customWidth="1"/>
    <col min="14851" max="14851" width="19.21875" style="2" customWidth="1"/>
    <col min="14852" max="14858" width="20.21875" style="2" customWidth="1"/>
    <col min="14859" max="15104" width="9" style="2"/>
    <col min="15105" max="15105" width="7.44140625" style="2" customWidth="1"/>
    <col min="15106" max="15106" width="13.88671875" style="2" customWidth="1"/>
    <col min="15107" max="15107" width="19.21875" style="2" customWidth="1"/>
    <col min="15108" max="15114" width="20.21875" style="2" customWidth="1"/>
    <col min="15115" max="15360" width="9" style="2"/>
    <col min="15361" max="15361" width="7.44140625" style="2" customWidth="1"/>
    <col min="15362" max="15362" width="13.88671875" style="2" customWidth="1"/>
    <col min="15363" max="15363" width="19.21875" style="2" customWidth="1"/>
    <col min="15364" max="15370" width="20.21875" style="2" customWidth="1"/>
    <col min="15371" max="15616" width="9" style="2"/>
    <col min="15617" max="15617" width="7.44140625" style="2" customWidth="1"/>
    <col min="15618" max="15618" width="13.88671875" style="2" customWidth="1"/>
    <col min="15619" max="15619" width="19.21875" style="2" customWidth="1"/>
    <col min="15620" max="15626" width="20.21875" style="2" customWidth="1"/>
    <col min="15627" max="15872" width="9" style="2"/>
    <col min="15873" max="15873" width="7.44140625" style="2" customWidth="1"/>
    <col min="15874" max="15874" width="13.88671875" style="2" customWidth="1"/>
    <col min="15875" max="15875" width="19.21875" style="2" customWidth="1"/>
    <col min="15876" max="15882" width="20.21875" style="2" customWidth="1"/>
    <col min="15883" max="16128" width="9" style="2"/>
    <col min="16129" max="16129" width="7.44140625" style="2" customWidth="1"/>
    <col min="16130" max="16130" width="13.88671875" style="2" customWidth="1"/>
    <col min="16131" max="16131" width="19.21875" style="2" customWidth="1"/>
    <col min="16132" max="16138" width="20.21875" style="2" customWidth="1"/>
    <col min="16139" max="16384" width="9" style="2"/>
  </cols>
  <sheetData>
    <row r="1" spans="1:10" ht="16.05" customHeight="1" x14ac:dyDescent="0.2">
      <c r="A1" s="1" t="s">
        <v>0</v>
      </c>
      <c r="F1" s="1"/>
    </row>
    <row r="2" spans="1:10" ht="16.05" customHeight="1" x14ac:dyDescent="0.2">
      <c r="F2" s="1"/>
    </row>
    <row r="3" spans="1:10" ht="16.05" customHeight="1" x14ac:dyDescent="0.2">
      <c r="A3" s="3" t="s">
        <v>1</v>
      </c>
      <c r="B3" s="10" t="s">
        <v>88</v>
      </c>
    </row>
    <row r="4" spans="1:10" ht="16.05" customHeight="1" x14ac:dyDescent="0.2">
      <c r="J4" s="4" t="s">
        <v>3</v>
      </c>
    </row>
    <row r="5" spans="1:10" ht="16.05" customHeight="1" x14ac:dyDescent="0.2">
      <c r="A5" s="57" t="s">
        <v>4</v>
      </c>
      <c r="B5" s="58"/>
      <c r="C5" s="5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 t="s">
        <v>10</v>
      </c>
      <c r="I5" s="5" t="s">
        <v>11</v>
      </c>
      <c r="J5" s="5" t="s">
        <v>12</v>
      </c>
    </row>
    <row r="6" spans="1:10" ht="16.05" customHeight="1" x14ac:dyDescent="0.2">
      <c r="A6" s="36" t="s">
        <v>13</v>
      </c>
      <c r="B6" s="55"/>
      <c r="C6" s="16" t="s">
        <v>14</v>
      </c>
      <c r="D6" s="17">
        <f>SUM(D12,D18,D24,D30)</f>
        <v>0</v>
      </c>
      <c r="E6" s="17">
        <f t="shared" ref="E6:I10" si="0">SUM(E12,E18,E24,E30)</f>
        <v>0</v>
      </c>
      <c r="F6" s="17">
        <f t="shared" si="0"/>
        <v>0</v>
      </c>
      <c r="G6" s="17">
        <f t="shared" si="0"/>
        <v>0</v>
      </c>
      <c r="H6" s="17">
        <f t="shared" si="0"/>
        <v>0</v>
      </c>
      <c r="I6" s="17">
        <f t="shared" si="0"/>
        <v>0</v>
      </c>
      <c r="J6" s="32">
        <f>SUM(D6:I6)</f>
        <v>0</v>
      </c>
    </row>
    <row r="7" spans="1:10" ht="16.05" customHeight="1" x14ac:dyDescent="0.2">
      <c r="A7" s="30"/>
      <c r="B7" s="56"/>
      <c r="C7" s="19" t="s">
        <v>15</v>
      </c>
      <c r="D7" s="33">
        <f t="shared" ref="D7:I7" si="1">IF($J6=0,0,D6/$J6%)</f>
        <v>0</v>
      </c>
      <c r="E7" s="33">
        <f t="shared" si="1"/>
        <v>0</v>
      </c>
      <c r="F7" s="33">
        <f t="shared" si="1"/>
        <v>0</v>
      </c>
      <c r="G7" s="33">
        <f t="shared" si="1"/>
        <v>0</v>
      </c>
      <c r="H7" s="33">
        <f t="shared" si="1"/>
        <v>0</v>
      </c>
      <c r="I7" s="33">
        <f t="shared" si="1"/>
        <v>0</v>
      </c>
      <c r="J7" s="32">
        <f t="shared" ref="J7:J11" si="2">SUM(D7:I7)</f>
        <v>0</v>
      </c>
    </row>
    <row r="8" spans="1:10" ht="16.05" hidden="1" customHeight="1" x14ac:dyDescent="0.2">
      <c r="A8" s="30"/>
      <c r="B8" s="56"/>
      <c r="C8" s="16" t="s">
        <v>16</v>
      </c>
      <c r="D8" s="17">
        <f>SUM(D14,D20,D26,D32)</f>
        <v>0</v>
      </c>
      <c r="E8" s="17">
        <f t="shared" si="0"/>
        <v>0</v>
      </c>
      <c r="F8" s="17">
        <f t="shared" si="0"/>
        <v>0</v>
      </c>
      <c r="G8" s="17">
        <f t="shared" si="0"/>
        <v>0</v>
      </c>
      <c r="H8" s="17">
        <f t="shared" si="0"/>
        <v>0</v>
      </c>
      <c r="I8" s="17">
        <f t="shared" si="0"/>
        <v>0</v>
      </c>
      <c r="J8" s="32">
        <f t="shared" si="2"/>
        <v>0</v>
      </c>
    </row>
    <row r="9" spans="1:10" ht="16.05" customHeight="1" x14ac:dyDescent="0.2">
      <c r="A9" s="30"/>
      <c r="B9" s="56"/>
      <c r="C9" s="19" t="s">
        <v>15</v>
      </c>
      <c r="D9" s="33">
        <f t="shared" ref="D9:I9" si="3">IF($J8=0,0,D8/$J8%)</f>
        <v>0</v>
      </c>
      <c r="E9" s="33">
        <f t="shared" si="3"/>
        <v>0</v>
      </c>
      <c r="F9" s="33">
        <f t="shared" si="3"/>
        <v>0</v>
      </c>
      <c r="G9" s="33">
        <f t="shared" si="3"/>
        <v>0</v>
      </c>
      <c r="H9" s="33">
        <f t="shared" si="3"/>
        <v>0</v>
      </c>
      <c r="I9" s="33">
        <f t="shared" si="3"/>
        <v>0</v>
      </c>
      <c r="J9" s="32">
        <f t="shared" si="2"/>
        <v>0</v>
      </c>
    </row>
    <row r="10" spans="1:10" ht="16.05" customHeight="1" x14ac:dyDescent="0.2">
      <c r="A10" s="30"/>
      <c r="B10" s="56"/>
      <c r="C10" s="16" t="s">
        <v>17</v>
      </c>
      <c r="D10" s="17">
        <f>SUM(D16,D22,D28,D34)</f>
        <v>0</v>
      </c>
      <c r="E10" s="17">
        <f t="shared" si="0"/>
        <v>0</v>
      </c>
      <c r="F10" s="17">
        <f t="shared" si="0"/>
        <v>0</v>
      </c>
      <c r="G10" s="17">
        <f t="shared" si="0"/>
        <v>0</v>
      </c>
      <c r="H10" s="17">
        <f t="shared" si="0"/>
        <v>0</v>
      </c>
      <c r="I10" s="17">
        <f t="shared" si="0"/>
        <v>0</v>
      </c>
      <c r="J10" s="32">
        <f t="shared" si="2"/>
        <v>0</v>
      </c>
    </row>
    <row r="11" spans="1:10" ht="16.05" customHeight="1" x14ac:dyDescent="0.2">
      <c r="A11" s="30"/>
      <c r="B11" s="37"/>
      <c r="C11" s="19" t="s">
        <v>15</v>
      </c>
      <c r="D11" s="33">
        <f t="shared" ref="D11:I11" si="4">IF($J10=0,0,D10/$J10%)</f>
        <v>0</v>
      </c>
      <c r="E11" s="33">
        <f t="shared" si="4"/>
        <v>0</v>
      </c>
      <c r="F11" s="33">
        <f t="shared" si="4"/>
        <v>0</v>
      </c>
      <c r="G11" s="33">
        <f t="shared" si="4"/>
        <v>0</v>
      </c>
      <c r="H11" s="33">
        <f t="shared" si="4"/>
        <v>0</v>
      </c>
      <c r="I11" s="33">
        <f t="shared" si="4"/>
        <v>0</v>
      </c>
      <c r="J11" s="32">
        <f t="shared" si="2"/>
        <v>0</v>
      </c>
    </row>
    <row r="12" spans="1:10" ht="16.05" customHeight="1" x14ac:dyDescent="0.2">
      <c r="A12" s="30"/>
      <c r="B12" s="30" t="s">
        <v>18</v>
      </c>
      <c r="C12" s="16" t="s">
        <v>14</v>
      </c>
      <c r="D12" s="33">
        <v>0</v>
      </c>
      <c r="E12" s="33">
        <v>0</v>
      </c>
      <c r="F12" s="33">
        <v>0</v>
      </c>
      <c r="G12" s="33">
        <v>0</v>
      </c>
      <c r="H12" s="33">
        <v>0</v>
      </c>
      <c r="I12" s="33">
        <v>0</v>
      </c>
      <c r="J12" s="32">
        <f t="shared" ref="J12:J88" si="5">SUM(D12:I12)</f>
        <v>0</v>
      </c>
    </row>
    <row r="13" spans="1:10" ht="16.05" customHeight="1" x14ac:dyDescent="0.2">
      <c r="A13" s="30"/>
      <c r="B13" s="30"/>
      <c r="C13" s="19" t="s">
        <v>15</v>
      </c>
      <c r="D13" s="33">
        <f t="shared" ref="D13:I13" si="6">IF($J12=0,0,D12/$J12%)</f>
        <v>0</v>
      </c>
      <c r="E13" s="33">
        <f t="shared" si="6"/>
        <v>0</v>
      </c>
      <c r="F13" s="33">
        <f t="shared" si="6"/>
        <v>0</v>
      </c>
      <c r="G13" s="33">
        <f t="shared" si="6"/>
        <v>0</v>
      </c>
      <c r="H13" s="33">
        <f t="shared" si="6"/>
        <v>0</v>
      </c>
      <c r="I13" s="33">
        <f t="shared" si="6"/>
        <v>0</v>
      </c>
      <c r="J13" s="32">
        <f t="shared" si="5"/>
        <v>0</v>
      </c>
    </row>
    <row r="14" spans="1:10" ht="16.05" customHeight="1" x14ac:dyDescent="0.2">
      <c r="A14" s="30"/>
      <c r="B14" s="30"/>
      <c r="C14" s="16" t="s">
        <v>16</v>
      </c>
      <c r="D14" s="33">
        <v>0</v>
      </c>
      <c r="E14" s="33">
        <v>0</v>
      </c>
      <c r="F14" s="33">
        <v>0</v>
      </c>
      <c r="G14" s="33">
        <v>0</v>
      </c>
      <c r="H14" s="33">
        <v>0</v>
      </c>
      <c r="I14" s="33">
        <v>0</v>
      </c>
      <c r="J14" s="32">
        <f t="shared" si="5"/>
        <v>0</v>
      </c>
    </row>
    <row r="15" spans="1:10" ht="16.05" customHeight="1" x14ac:dyDescent="0.2">
      <c r="A15" s="30"/>
      <c r="B15" s="30"/>
      <c r="C15" s="19" t="s">
        <v>15</v>
      </c>
      <c r="D15" s="33">
        <f t="shared" ref="D15:I17" si="7">IF($J14=0,0,D14/$J14%)</f>
        <v>0</v>
      </c>
      <c r="E15" s="33">
        <f t="shared" si="7"/>
        <v>0</v>
      </c>
      <c r="F15" s="33">
        <f t="shared" si="7"/>
        <v>0</v>
      </c>
      <c r="G15" s="33">
        <f t="shared" si="7"/>
        <v>0</v>
      </c>
      <c r="H15" s="33">
        <f t="shared" si="7"/>
        <v>0</v>
      </c>
      <c r="I15" s="33">
        <f t="shared" si="7"/>
        <v>0</v>
      </c>
      <c r="J15" s="32">
        <f t="shared" si="5"/>
        <v>0</v>
      </c>
    </row>
    <row r="16" spans="1:10" ht="16.05" customHeight="1" x14ac:dyDescent="0.2">
      <c r="A16" s="30"/>
      <c r="B16" s="30"/>
      <c r="C16" s="16" t="s">
        <v>17</v>
      </c>
      <c r="D16" s="33">
        <f t="shared" ref="D16:I16" si="8">SUM(D14,D12)</f>
        <v>0</v>
      </c>
      <c r="E16" s="33">
        <f t="shared" si="8"/>
        <v>0</v>
      </c>
      <c r="F16" s="33">
        <f t="shared" si="8"/>
        <v>0</v>
      </c>
      <c r="G16" s="33">
        <f t="shared" si="8"/>
        <v>0</v>
      </c>
      <c r="H16" s="33">
        <f t="shared" si="8"/>
        <v>0</v>
      </c>
      <c r="I16" s="33">
        <f t="shared" si="8"/>
        <v>0</v>
      </c>
      <c r="J16" s="32">
        <f t="shared" si="5"/>
        <v>0</v>
      </c>
    </row>
    <row r="17" spans="1:10" ht="16.05" customHeight="1" x14ac:dyDescent="0.2">
      <c r="A17" s="30"/>
      <c r="B17" s="35"/>
      <c r="C17" s="19" t="s">
        <v>15</v>
      </c>
      <c r="D17" s="33">
        <f t="shared" si="7"/>
        <v>0</v>
      </c>
      <c r="E17" s="33">
        <f t="shared" si="7"/>
        <v>0</v>
      </c>
      <c r="F17" s="33">
        <f t="shared" si="7"/>
        <v>0</v>
      </c>
      <c r="G17" s="33">
        <f t="shared" si="7"/>
        <v>0</v>
      </c>
      <c r="H17" s="33">
        <f t="shared" si="7"/>
        <v>0</v>
      </c>
      <c r="I17" s="33">
        <f t="shared" si="7"/>
        <v>0</v>
      </c>
      <c r="J17" s="32">
        <f t="shared" si="5"/>
        <v>0</v>
      </c>
    </row>
    <row r="18" spans="1:10" ht="16.05" customHeight="1" x14ac:dyDescent="0.2">
      <c r="A18" s="30"/>
      <c r="B18" s="30" t="s">
        <v>19</v>
      </c>
      <c r="C18" s="16" t="s">
        <v>14</v>
      </c>
      <c r="D18" s="33">
        <v>0</v>
      </c>
      <c r="E18" s="33">
        <v>0</v>
      </c>
      <c r="F18" s="33">
        <v>0</v>
      </c>
      <c r="G18" s="33">
        <v>0</v>
      </c>
      <c r="H18" s="33">
        <v>0</v>
      </c>
      <c r="I18" s="33">
        <v>0</v>
      </c>
      <c r="J18" s="32">
        <f t="shared" si="5"/>
        <v>0</v>
      </c>
    </row>
    <row r="19" spans="1:10" ht="16.05" customHeight="1" x14ac:dyDescent="0.2">
      <c r="A19" s="30"/>
      <c r="B19" s="30"/>
      <c r="C19" s="19" t="s">
        <v>15</v>
      </c>
      <c r="D19" s="33">
        <f t="shared" ref="D19:I19" si="9">IF($J18=0,0,D18/$J18%)</f>
        <v>0</v>
      </c>
      <c r="E19" s="33">
        <f t="shared" si="9"/>
        <v>0</v>
      </c>
      <c r="F19" s="33">
        <f t="shared" si="9"/>
        <v>0</v>
      </c>
      <c r="G19" s="33">
        <f t="shared" si="9"/>
        <v>0</v>
      </c>
      <c r="H19" s="33">
        <f t="shared" si="9"/>
        <v>0</v>
      </c>
      <c r="I19" s="33">
        <f t="shared" si="9"/>
        <v>0</v>
      </c>
      <c r="J19" s="32">
        <f t="shared" si="5"/>
        <v>0</v>
      </c>
    </row>
    <row r="20" spans="1:10" ht="16.05" customHeight="1" x14ac:dyDescent="0.2">
      <c r="A20" s="30"/>
      <c r="B20" s="30"/>
      <c r="C20" s="16" t="s">
        <v>16</v>
      </c>
      <c r="D20" s="33">
        <v>0</v>
      </c>
      <c r="E20" s="33">
        <v>0</v>
      </c>
      <c r="F20" s="33">
        <v>0</v>
      </c>
      <c r="G20" s="33">
        <v>0</v>
      </c>
      <c r="H20" s="33">
        <v>0</v>
      </c>
      <c r="I20" s="33">
        <v>0</v>
      </c>
      <c r="J20" s="32">
        <f t="shared" si="5"/>
        <v>0</v>
      </c>
    </row>
    <row r="21" spans="1:10" ht="16.05" customHeight="1" x14ac:dyDescent="0.2">
      <c r="A21" s="30"/>
      <c r="B21" s="30"/>
      <c r="C21" s="19" t="s">
        <v>15</v>
      </c>
      <c r="D21" s="33">
        <f t="shared" ref="D21:I21" si="10">IF($J20=0,0,D20/$J20%)</f>
        <v>0</v>
      </c>
      <c r="E21" s="33">
        <f t="shared" si="10"/>
        <v>0</v>
      </c>
      <c r="F21" s="33">
        <f t="shared" si="10"/>
        <v>0</v>
      </c>
      <c r="G21" s="33">
        <f t="shared" si="10"/>
        <v>0</v>
      </c>
      <c r="H21" s="33">
        <f t="shared" si="10"/>
        <v>0</v>
      </c>
      <c r="I21" s="33">
        <f t="shared" si="10"/>
        <v>0</v>
      </c>
      <c r="J21" s="32">
        <f t="shared" si="5"/>
        <v>0</v>
      </c>
    </row>
    <row r="22" spans="1:10" ht="16.05" customHeight="1" x14ac:dyDescent="0.2">
      <c r="A22" s="30"/>
      <c r="B22" s="30"/>
      <c r="C22" s="16" t="s">
        <v>17</v>
      </c>
      <c r="D22" s="33">
        <f t="shared" ref="D22:I22" si="11">SUM(D20,D18)</f>
        <v>0</v>
      </c>
      <c r="E22" s="33">
        <f t="shared" si="11"/>
        <v>0</v>
      </c>
      <c r="F22" s="33">
        <f t="shared" si="11"/>
        <v>0</v>
      </c>
      <c r="G22" s="33">
        <f t="shared" si="11"/>
        <v>0</v>
      </c>
      <c r="H22" s="33">
        <f t="shared" si="11"/>
        <v>0</v>
      </c>
      <c r="I22" s="33">
        <f t="shared" si="11"/>
        <v>0</v>
      </c>
      <c r="J22" s="32">
        <f t="shared" si="5"/>
        <v>0</v>
      </c>
    </row>
    <row r="23" spans="1:10" ht="16.05" customHeight="1" x14ac:dyDescent="0.2">
      <c r="A23" s="30"/>
      <c r="B23" s="35"/>
      <c r="C23" s="19" t="s">
        <v>15</v>
      </c>
      <c r="D23" s="33">
        <f t="shared" ref="D23:I23" si="12">IF($J22=0,0,D22/$J22%)</f>
        <v>0</v>
      </c>
      <c r="E23" s="33">
        <f t="shared" si="12"/>
        <v>0</v>
      </c>
      <c r="F23" s="33">
        <f t="shared" si="12"/>
        <v>0</v>
      </c>
      <c r="G23" s="33">
        <f t="shared" si="12"/>
        <v>0</v>
      </c>
      <c r="H23" s="33">
        <f t="shared" si="12"/>
        <v>0</v>
      </c>
      <c r="I23" s="33">
        <f t="shared" si="12"/>
        <v>0</v>
      </c>
      <c r="J23" s="32">
        <f t="shared" si="5"/>
        <v>0</v>
      </c>
    </row>
    <row r="24" spans="1:10" ht="16.05" customHeight="1" x14ac:dyDescent="0.2">
      <c r="A24" s="30"/>
      <c r="B24" s="30" t="s">
        <v>20</v>
      </c>
      <c r="C24" s="16" t="s">
        <v>14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2">
        <f t="shared" si="5"/>
        <v>0</v>
      </c>
    </row>
    <row r="25" spans="1:10" ht="16.05" customHeight="1" x14ac:dyDescent="0.2">
      <c r="A25" s="30"/>
      <c r="B25" s="30"/>
      <c r="C25" s="19" t="s">
        <v>15</v>
      </c>
      <c r="D25" s="33">
        <f t="shared" ref="D25:I25" si="13">IF($J24=0,0,D24/$J24%)</f>
        <v>0</v>
      </c>
      <c r="E25" s="33">
        <f t="shared" si="13"/>
        <v>0</v>
      </c>
      <c r="F25" s="33">
        <f t="shared" si="13"/>
        <v>0</v>
      </c>
      <c r="G25" s="33">
        <f t="shared" si="13"/>
        <v>0</v>
      </c>
      <c r="H25" s="33">
        <f t="shared" si="13"/>
        <v>0</v>
      </c>
      <c r="I25" s="33">
        <f t="shared" si="13"/>
        <v>0</v>
      </c>
      <c r="J25" s="32">
        <f t="shared" si="5"/>
        <v>0</v>
      </c>
    </row>
    <row r="26" spans="1:10" ht="16.05" customHeight="1" x14ac:dyDescent="0.2">
      <c r="A26" s="30"/>
      <c r="B26" s="30"/>
      <c r="C26" s="16" t="s">
        <v>16</v>
      </c>
      <c r="D26" s="33">
        <v>0</v>
      </c>
      <c r="E26" s="33">
        <v>0</v>
      </c>
      <c r="F26" s="33">
        <v>0</v>
      </c>
      <c r="G26" s="33">
        <v>0</v>
      </c>
      <c r="H26" s="33">
        <v>0</v>
      </c>
      <c r="I26" s="33">
        <v>0</v>
      </c>
      <c r="J26" s="32">
        <f t="shared" si="5"/>
        <v>0</v>
      </c>
    </row>
    <row r="27" spans="1:10" ht="16.05" customHeight="1" x14ac:dyDescent="0.2">
      <c r="A27" s="30"/>
      <c r="B27" s="30"/>
      <c r="C27" s="19" t="s">
        <v>15</v>
      </c>
      <c r="D27" s="33">
        <f t="shared" ref="D27:I27" si="14">IF($J26=0,0,D26/$J26%)</f>
        <v>0</v>
      </c>
      <c r="E27" s="33">
        <f t="shared" si="14"/>
        <v>0</v>
      </c>
      <c r="F27" s="33">
        <f t="shared" si="14"/>
        <v>0</v>
      </c>
      <c r="G27" s="33">
        <f t="shared" si="14"/>
        <v>0</v>
      </c>
      <c r="H27" s="33">
        <f t="shared" si="14"/>
        <v>0</v>
      </c>
      <c r="I27" s="33">
        <f t="shared" si="14"/>
        <v>0</v>
      </c>
      <c r="J27" s="32">
        <f t="shared" si="5"/>
        <v>0</v>
      </c>
    </row>
    <row r="28" spans="1:10" ht="16.05" customHeight="1" x14ac:dyDescent="0.2">
      <c r="A28" s="30"/>
      <c r="B28" s="30"/>
      <c r="C28" s="16" t="s">
        <v>17</v>
      </c>
      <c r="D28" s="33">
        <f t="shared" ref="D28:I28" si="15">SUM(D26,D24)</f>
        <v>0</v>
      </c>
      <c r="E28" s="33">
        <f t="shared" si="15"/>
        <v>0</v>
      </c>
      <c r="F28" s="33">
        <f t="shared" si="15"/>
        <v>0</v>
      </c>
      <c r="G28" s="33">
        <f t="shared" si="15"/>
        <v>0</v>
      </c>
      <c r="H28" s="33">
        <f t="shared" si="15"/>
        <v>0</v>
      </c>
      <c r="I28" s="33">
        <f t="shared" si="15"/>
        <v>0</v>
      </c>
      <c r="J28" s="32">
        <f t="shared" si="5"/>
        <v>0</v>
      </c>
    </row>
    <row r="29" spans="1:10" ht="16.05" customHeight="1" x14ac:dyDescent="0.2">
      <c r="A29" s="30"/>
      <c r="B29" s="35"/>
      <c r="C29" s="19" t="s">
        <v>15</v>
      </c>
      <c r="D29" s="33">
        <f t="shared" ref="D29:I29" si="16">IF($J28=0,0,D28/$J28%)</f>
        <v>0</v>
      </c>
      <c r="E29" s="33">
        <f t="shared" si="16"/>
        <v>0</v>
      </c>
      <c r="F29" s="33">
        <f t="shared" si="16"/>
        <v>0</v>
      </c>
      <c r="G29" s="33">
        <f t="shared" si="16"/>
        <v>0</v>
      </c>
      <c r="H29" s="33">
        <f t="shared" si="16"/>
        <v>0</v>
      </c>
      <c r="I29" s="33">
        <f t="shared" si="16"/>
        <v>0</v>
      </c>
      <c r="J29" s="32">
        <f t="shared" si="5"/>
        <v>0</v>
      </c>
    </row>
    <row r="30" spans="1:10" ht="16.05" customHeight="1" x14ac:dyDescent="0.2">
      <c r="A30" s="30"/>
      <c r="B30" s="30" t="s">
        <v>21</v>
      </c>
      <c r="C30" s="16" t="s">
        <v>14</v>
      </c>
      <c r="D30" s="33">
        <v>0</v>
      </c>
      <c r="E30" s="33">
        <v>0</v>
      </c>
      <c r="F30" s="33">
        <v>0</v>
      </c>
      <c r="G30" s="33">
        <v>0</v>
      </c>
      <c r="H30" s="33">
        <v>0</v>
      </c>
      <c r="I30" s="33">
        <v>0</v>
      </c>
      <c r="J30" s="32">
        <f t="shared" si="5"/>
        <v>0</v>
      </c>
    </row>
    <row r="31" spans="1:10" ht="16.05" customHeight="1" x14ac:dyDescent="0.2">
      <c r="A31" s="30"/>
      <c r="B31" s="30"/>
      <c r="C31" s="19" t="s">
        <v>15</v>
      </c>
      <c r="D31" s="33">
        <f t="shared" ref="D31:I31" si="17">IF($J30=0,0,D30/$J30%)</f>
        <v>0</v>
      </c>
      <c r="E31" s="33">
        <f t="shared" si="17"/>
        <v>0</v>
      </c>
      <c r="F31" s="33">
        <f t="shared" si="17"/>
        <v>0</v>
      </c>
      <c r="G31" s="33">
        <f t="shared" si="17"/>
        <v>0</v>
      </c>
      <c r="H31" s="33">
        <f t="shared" si="17"/>
        <v>0</v>
      </c>
      <c r="I31" s="33">
        <f t="shared" si="17"/>
        <v>0</v>
      </c>
      <c r="J31" s="32">
        <f t="shared" si="5"/>
        <v>0</v>
      </c>
    </row>
    <row r="32" spans="1:10" ht="16.05" customHeight="1" x14ac:dyDescent="0.2">
      <c r="A32" s="30"/>
      <c r="B32" s="30"/>
      <c r="C32" s="16" t="s">
        <v>16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2">
        <f t="shared" si="5"/>
        <v>0</v>
      </c>
    </row>
    <row r="33" spans="1:12" ht="16.05" customHeight="1" x14ac:dyDescent="0.2">
      <c r="A33" s="30"/>
      <c r="B33" s="30"/>
      <c r="C33" s="19" t="s">
        <v>15</v>
      </c>
      <c r="D33" s="33">
        <f t="shared" ref="D33:I33" si="18">IF($J32=0,0,D32/$J32%)</f>
        <v>0</v>
      </c>
      <c r="E33" s="33">
        <f t="shared" si="18"/>
        <v>0</v>
      </c>
      <c r="F33" s="33">
        <f t="shared" si="18"/>
        <v>0</v>
      </c>
      <c r="G33" s="33">
        <f t="shared" si="18"/>
        <v>0</v>
      </c>
      <c r="H33" s="33">
        <f t="shared" si="18"/>
        <v>0</v>
      </c>
      <c r="I33" s="33">
        <f t="shared" si="18"/>
        <v>0</v>
      </c>
      <c r="J33" s="32">
        <f t="shared" si="5"/>
        <v>0</v>
      </c>
    </row>
    <row r="34" spans="1:12" ht="16.05" customHeight="1" x14ac:dyDescent="0.2">
      <c r="A34" s="30"/>
      <c r="B34" s="30"/>
      <c r="C34" s="16" t="s">
        <v>17</v>
      </c>
      <c r="D34" s="33">
        <f t="shared" ref="D34:I34" si="19">SUM(D32,D30)</f>
        <v>0</v>
      </c>
      <c r="E34" s="33">
        <f t="shared" si="19"/>
        <v>0</v>
      </c>
      <c r="F34" s="33">
        <f t="shared" si="19"/>
        <v>0</v>
      </c>
      <c r="G34" s="33">
        <f t="shared" si="19"/>
        <v>0</v>
      </c>
      <c r="H34" s="33">
        <f t="shared" si="19"/>
        <v>0</v>
      </c>
      <c r="I34" s="33">
        <f t="shared" si="19"/>
        <v>0</v>
      </c>
      <c r="J34" s="32">
        <f t="shared" si="5"/>
        <v>0</v>
      </c>
    </row>
    <row r="35" spans="1:12" ht="16.05" customHeight="1" x14ac:dyDescent="0.2">
      <c r="A35" s="35"/>
      <c r="B35" s="42"/>
      <c r="C35" s="19" t="s">
        <v>15</v>
      </c>
      <c r="D35" s="33">
        <f t="shared" ref="D35:I35" si="20">IF($J34=0,0,D34/$J34%)</f>
        <v>0</v>
      </c>
      <c r="E35" s="33">
        <f t="shared" si="20"/>
        <v>0</v>
      </c>
      <c r="F35" s="33">
        <f t="shared" si="20"/>
        <v>0</v>
      </c>
      <c r="G35" s="33">
        <f t="shared" si="20"/>
        <v>0</v>
      </c>
      <c r="H35" s="33">
        <f t="shared" si="20"/>
        <v>0</v>
      </c>
      <c r="I35" s="33">
        <f t="shared" si="20"/>
        <v>0</v>
      </c>
      <c r="J35" s="32">
        <f t="shared" si="5"/>
        <v>0</v>
      </c>
    </row>
    <row r="36" spans="1:12" ht="16.05" customHeight="1" x14ac:dyDescent="0.2">
      <c r="A36" s="30" t="s">
        <v>22</v>
      </c>
      <c r="B36" s="56"/>
      <c r="C36" s="16" t="s">
        <v>14</v>
      </c>
      <c r="D36" s="33">
        <f>SUMIF($C$42:$C$227,"道内",D$42:D$227)</f>
        <v>0</v>
      </c>
      <c r="E36" s="33">
        <f t="shared" ref="E36:I36" si="21">SUMIF($C$42:$C$227,"道内",E$42:E$227)</f>
        <v>0</v>
      </c>
      <c r="F36" s="33">
        <f t="shared" si="21"/>
        <v>0</v>
      </c>
      <c r="G36" s="33">
        <f t="shared" si="21"/>
        <v>0</v>
      </c>
      <c r="H36" s="33">
        <f t="shared" si="21"/>
        <v>0</v>
      </c>
      <c r="I36" s="33">
        <f t="shared" si="21"/>
        <v>0</v>
      </c>
      <c r="J36" s="32">
        <f t="shared" si="5"/>
        <v>0</v>
      </c>
      <c r="L36" s="21"/>
    </row>
    <row r="37" spans="1:12" ht="16.05" customHeight="1" x14ac:dyDescent="0.2">
      <c r="A37" s="30"/>
      <c r="B37" s="56"/>
      <c r="C37" s="19" t="s">
        <v>15</v>
      </c>
      <c r="D37" s="33">
        <f t="shared" ref="D37:I37" si="22">IF($J36=0,0,D36/$J36%)</f>
        <v>0</v>
      </c>
      <c r="E37" s="33">
        <f t="shared" si="22"/>
        <v>0</v>
      </c>
      <c r="F37" s="33">
        <f t="shared" si="22"/>
        <v>0</v>
      </c>
      <c r="G37" s="33">
        <f t="shared" si="22"/>
        <v>0</v>
      </c>
      <c r="H37" s="33">
        <f t="shared" si="22"/>
        <v>0</v>
      </c>
      <c r="I37" s="33">
        <f t="shared" si="22"/>
        <v>0</v>
      </c>
      <c r="J37" s="32">
        <f t="shared" si="5"/>
        <v>0</v>
      </c>
      <c r="L37" s="21"/>
    </row>
    <row r="38" spans="1:12" ht="16.05" customHeight="1" x14ac:dyDescent="0.2">
      <c r="A38" s="30"/>
      <c r="B38" s="56"/>
      <c r="C38" s="16" t="s">
        <v>16</v>
      </c>
      <c r="D38" s="33">
        <f>SUMIF($C$42:$C$227,"道外",D$42:D$227)</f>
        <v>0</v>
      </c>
      <c r="E38" s="33">
        <f t="shared" ref="E38:I38" si="23">SUMIF($C$42:$C$227,"道外",E$42:E$227)</f>
        <v>0</v>
      </c>
      <c r="F38" s="33">
        <f t="shared" si="23"/>
        <v>0</v>
      </c>
      <c r="G38" s="33">
        <f t="shared" si="23"/>
        <v>0</v>
      </c>
      <c r="H38" s="33">
        <f t="shared" si="23"/>
        <v>0</v>
      </c>
      <c r="I38" s="33">
        <f t="shared" si="23"/>
        <v>0</v>
      </c>
      <c r="J38" s="32">
        <f t="shared" si="5"/>
        <v>0</v>
      </c>
      <c r="L38" s="21"/>
    </row>
    <row r="39" spans="1:12" ht="16.05" customHeight="1" x14ac:dyDescent="0.2">
      <c r="A39" s="30"/>
      <c r="B39" s="56"/>
      <c r="C39" s="19" t="s">
        <v>15</v>
      </c>
      <c r="D39" s="33">
        <f t="shared" ref="D39:I39" si="24">IF($J38=0,0,D38/$J38%)</f>
        <v>0</v>
      </c>
      <c r="E39" s="33">
        <f t="shared" si="24"/>
        <v>0</v>
      </c>
      <c r="F39" s="33">
        <f t="shared" si="24"/>
        <v>0</v>
      </c>
      <c r="G39" s="33">
        <f t="shared" si="24"/>
        <v>0</v>
      </c>
      <c r="H39" s="33">
        <f t="shared" si="24"/>
        <v>0</v>
      </c>
      <c r="I39" s="33">
        <f t="shared" si="24"/>
        <v>0</v>
      </c>
      <c r="J39" s="32">
        <f t="shared" si="5"/>
        <v>0</v>
      </c>
      <c r="L39" s="21"/>
    </row>
    <row r="40" spans="1:12" ht="16.05" customHeight="1" x14ac:dyDescent="0.2">
      <c r="A40" s="30"/>
      <c r="B40" s="56"/>
      <c r="C40" s="16" t="s">
        <v>17</v>
      </c>
      <c r="D40" s="33">
        <f t="shared" ref="D40:I40" si="25">SUM(D38,D36)</f>
        <v>0</v>
      </c>
      <c r="E40" s="33">
        <f t="shared" si="25"/>
        <v>0</v>
      </c>
      <c r="F40" s="33">
        <f t="shared" si="25"/>
        <v>0</v>
      </c>
      <c r="G40" s="33">
        <f t="shared" si="25"/>
        <v>0</v>
      </c>
      <c r="H40" s="33">
        <f t="shared" si="25"/>
        <v>0</v>
      </c>
      <c r="I40" s="33">
        <f t="shared" si="25"/>
        <v>0</v>
      </c>
      <c r="J40" s="32">
        <f t="shared" si="5"/>
        <v>0</v>
      </c>
      <c r="L40" s="21"/>
    </row>
    <row r="41" spans="1:12" ht="16.05" customHeight="1" x14ac:dyDescent="0.2">
      <c r="A41" s="30"/>
      <c r="B41" s="34"/>
      <c r="C41" s="19" t="s">
        <v>15</v>
      </c>
      <c r="D41" s="33">
        <f t="shared" ref="D41:I41" si="26">IF($J40=0,0,D40/$J40%)</f>
        <v>0</v>
      </c>
      <c r="E41" s="33">
        <f t="shared" si="26"/>
        <v>0</v>
      </c>
      <c r="F41" s="33">
        <f t="shared" si="26"/>
        <v>0</v>
      </c>
      <c r="G41" s="33">
        <f t="shared" si="26"/>
        <v>0</v>
      </c>
      <c r="H41" s="33">
        <f t="shared" si="26"/>
        <v>0</v>
      </c>
      <c r="I41" s="33">
        <f t="shared" si="26"/>
        <v>0</v>
      </c>
      <c r="J41" s="32">
        <f t="shared" si="5"/>
        <v>0</v>
      </c>
      <c r="L41" s="21"/>
    </row>
    <row r="42" spans="1:12" ht="16.05" customHeight="1" x14ac:dyDescent="0.2">
      <c r="A42" s="30"/>
      <c r="B42" s="30" t="s">
        <v>23</v>
      </c>
      <c r="C42" s="16" t="s">
        <v>14</v>
      </c>
      <c r="D42" s="33"/>
      <c r="E42" s="33"/>
      <c r="F42" s="33"/>
      <c r="G42" s="33"/>
      <c r="H42" s="33"/>
      <c r="I42" s="33"/>
      <c r="J42" s="32">
        <f t="shared" si="5"/>
        <v>0</v>
      </c>
    </row>
    <row r="43" spans="1:12" ht="16.05" customHeight="1" x14ac:dyDescent="0.2">
      <c r="A43" s="30"/>
      <c r="B43" s="30"/>
      <c r="C43" s="19" t="s">
        <v>15</v>
      </c>
      <c r="D43" s="33">
        <f t="shared" ref="D43:I43" si="27">IF($J42=0,0,D42/$J42%)</f>
        <v>0</v>
      </c>
      <c r="E43" s="33">
        <f t="shared" si="27"/>
        <v>0</v>
      </c>
      <c r="F43" s="33">
        <f t="shared" si="27"/>
        <v>0</v>
      </c>
      <c r="G43" s="33">
        <f t="shared" si="27"/>
        <v>0</v>
      </c>
      <c r="H43" s="33">
        <f t="shared" si="27"/>
        <v>0</v>
      </c>
      <c r="I43" s="33">
        <f t="shared" si="27"/>
        <v>0</v>
      </c>
      <c r="J43" s="32">
        <f t="shared" si="5"/>
        <v>0</v>
      </c>
    </row>
    <row r="44" spans="1:12" ht="16.05" customHeight="1" x14ac:dyDescent="0.2">
      <c r="A44" s="30"/>
      <c r="B44" s="30"/>
      <c r="C44" s="16" t="s">
        <v>16</v>
      </c>
      <c r="D44" s="33"/>
      <c r="E44" s="33"/>
      <c r="F44" s="33"/>
      <c r="G44" s="33"/>
      <c r="H44" s="33"/>
      <c r="I44" s="33"/>
      <c r="J44" s="32">
        <f t="shared" si="5"/>
        <v>0</v>
      </c>
    </row>
    <row r="45" spans="1:12" ht="16.05" customHeight="1" x14ac:dyDescent="0.2">
      <c r="A45" s="30"/>
      <c r="B45" s="30"/>
      <c r="C45" s="19" t="s">
        <v>15</v>
      </c>
      <c r="D45" s="33">
        <f t="shared" ref="D45:I45" si="28">IF($J44=0,0,D44/$J44%)</f>
        <v>0</v>
      </c>
      <c r="E45" s="33">
        <f t="shared" si="28"/>
        <v>0</v>
      </c>
      <c r="F45" s="33">
        <f t="shared" si="28"/>
        <v>0</v>
      </c>
      <c r="G45" s="33">
        <f t="shared" si="28"/>
        <v>0</v>
      </c>
      <c r="H45" s="33">
        <f t="shared" si="28"/>
        <v>0</v>
      </c>
      <c r="I45" s="33">
        <f t="shared" si="28"/>
        <v>0</v>
      </c>
      <c r="J45" s="32">
        <f t="shared" si="5"/>
        <v>0</v>
      </c>
    </row>
    <row r="46" spans="1:12" ht="16.05" customHeight="1" x14ac:dyDescent="0.2">
      <c r="A46" s="30"/>
      <c r="B46" s="30"/>
      <c r="C46" s="16" t="s">
        <v>17</v>
      </c>
      <c r="D46" s="33">
        <f t="shared" ref="D46:I46" si="29">SUM(D44,D42)</f>
        <v>0</v>
      </c>
      <c r="E46" s="33">
        <f t="shared" si="29"/>
        <v>0</v>
      </c>
      <c r="F46" s="33">
        <f t="shared" si="29"/>
        <v>0</v>
      </c>
      <c r="G46" s="33">
        <f t="shared" si="29"/>
        <v>0</v>
      </c>
      <c r="H46" s="33">
        <f t="shared" si="29"/>
        <v>0</v>
      </c>
      <c r="I46" s="33">
        <f t="shared" si="29"/>
        <v>0</v>
      </c>
      <c r="J46" s="32">
        <f t="shared" si="5"/>
        <v>0</v>
      </c>
    </row>
    <row r="47" spans="1:12" ht="16.05" customHeight="1" x14ac:dyDescent="0.2">
      <c r="A47" s="30"/>
      <c r="B47" s="35"/>
      <c r="C47" s="19" t="s">
        <v>15</v>
      </c>
      <c r="D47" s="33">
        <f t="shared" ref="D47:I47" si="30">IF($J46=0,0,D46/$J46%)</f>
        <v>0</v>
      </c>
      <c r="E47" s="33">
        <f t="shared" si="30"/>
        <v>0</v>
      </c>
      <c r="F47" s="33">
        <f t="shared" si="30"/>
        <v>0</v>
      </c>
      <c r="G47" s="33">
        <f t="shared" si="30"/>
        <v>0</v>
      </c>
      <c r="H47" s="33">
        <f t="shared" si="30"/>
        <v>0</v>
      </c>
      <c r="I47" s="33">
        <f t="shared" si="30"/>
        <v>0</v>
      </c>
      <c r="J47" s="32">
        <f t="shared" si="5"/>
        <v>0</v>
      </c>
    </row>
    <row r="48" spans="1:12" ht="16.05" customHeight="1" x14ac:dyDescent="0.2">
      <c r="A48" s="30"/>
      <c r="B48" s="30" t="s">
        <v>24</v>
      </c>
      <c r="C48" s="16" t="s">
        <v>14</v>
      </c>
      <c r="D48" s="33"/>
      <c r="E48" s="33"/>
      <c r="F48" s="33"/>
      <c r="G48" s="33"/>
      <c r="H48" s="33"/>
      <c r="I48" s="33"/>
      <c r="J48" s="32">
        <f t="shared" si="5"/>
        <v>0</v>
      </c>
    </row>
    <row r="49" spans="1:10" ht="16.05" customHeight="1" x14ac:dyDescent="0.2">
      <c r="A49" s="30"/>
      <c r="B49" s="30"/>
      <c r="C49" s="19" t="s">
        <v>15</v>
      </c>
      <c r="D49" s="33">
        <f t="shared" ref="D49:I49" si="31">IF($J48=0,0,D48/$J48%)</f>
        <v>0</v>
      </c>
      <c r="E49" s="33">
        <f t="shared" si="31"/>
        <v>0</v>
      </c>
      <c r="F49" s="33">
        <f t="shared" si="31"/>
        <v>0</v>
      </c>
      <c r="G49" s="33">
        <f t="shared" si="31"/>
        <v>0</v>
      </c>
      <c r="H49" s="33">
        <f t="shared" si="31"/>
        <v>0</v>
      </c>
      <c r="I49" s="33">
        <f t="shared" si="31"/>
        <v>0</v>
      </c>
      <c r="J49" s="32">
        <f t="shared" si="5"/>
        <v>0</v>
      </c>
    </row>
    <row r="50" spans="1:10" ht="16.05" customHeight="1" x14ac:dyDescent="0.2">
      <c r="A50" s="30"/>
      <c r="B50" s="30"/>
      <c r="C50" s="16" t="s">
        <v>16</v>
      </c>
      <c r="D50" s="33"/>
      <c r="E50" s="33"/>
      <c r="F50" s="33"/>
      <c r="G50" s="33"/>
      <c r="H50" s="33"/>
      <c r="I50" s="33"/>
      <c r="J50" s="32">
        <f t="shared" si="5"/>
        <v>0</v>
      </c>
    </row>
    <row r="51" spans="1:10" ht="16.05" customHeight="1" x14ac:dyDescent="0.2">
      <c r="A51" s="30"/>
      <c r="B51" s="30"/>
      <c r="C51" s="19" t="s">
        <v>15</v>
      </c>
      <c r="D51" s="33">
        <f t="shared" ref="D51:I51" si="32">IF($J50=0,0,D50/$J50%)</f>
        <v>0</v>
      </c>
      <c r="E51" s="33">
        <f t="shared" si="32"/>
        <v>0</v>
      </c>
      <c r="F51" s="33">
        <f t="shared" si="32"/>
        <v>0</v>
      </c>
      <c r="G51" s="33">
        <f t="shared" si="32"/>
        <v>0</v>
      </c>
      <c r="H51" s="33">
        <f t="shared" si="32"/>
        <v>0</v>
      </c>
      <c r="I51" s="33">
        <f t="shared" si="32"/>
        <v>0</v>
      </c>
      <c r="J51" s="32">
        <f t="shared" si="5"/>
        <v>0</v>
      </c>
    </row>
    <row r="52" spans="1:10" ht="16.05" customHeight="1" x14ac:dyDescent="0.2">
      <c r="A52" s="30"/>
      <c r="B52" s="30"/>
      <c r="C52" s="16" t="s">
        <v>17</v>
      </c>
      <c r="D52" s="33">
        <f t="shared" ref="D52:I52" si="33">SUM(D50,D48)</f>
        <v>0</v>
      </c>
      <c r="E52" s="33">
        <f t="shared" si="33"/>
        <v>0</v>
      </c>
      <c r="F52" s="33">
        <f t="shared" si="33"/>
        <v>0</v>
      </c>
      <c r="G52" s="33">
        <f t="shared" si="33"/>
        <v>0</v>
      </c>
      <c r="H52" s="33">
        <f t="shared" si="33"/>
        <v>0</v>
      </c>
      <c r="I52" s="33">
        <f t="shared" si="33"/>
        <v>0</v>
      </c>
      <c r="J52" s="32">
        <f t="shared" si="5"/>
        <v>0</v>
      </c>
    </row>
    <row r="53" spans="1:10" ht="16.05" customHeight="1" x14ac:dyDescent="0.2">
      <c r="A53" s="30"/>
      <c r="B53" s="35"/>
      <c r="C53" s="19" t="s">
        <v>15</v>
      </c>
      <c r="D53" s="33">
        <f t="shared" ref="D53:I53" si="34">IF($J52=0,0,D52/$J52%)</f>
        <v>0</v>
      </c>
      <c r="E53" s="33">
        <f t="shared" si="34"/>
        <v>0</v>
      </c>
      <c r="F53" s="33">
        <f t="shared" si="34"/>
        <v>0</v>
      </c>
      <c r="G53" s="33">
        <f t="shared" si="34"/>
        <v>0</v>
      </c>
      <c r="H53" s="33">
        <f t="shared" si="34"/>
        <v>0</v>
      </c>
      <c r="I53" s="33">
        <f t="shared" si="34"/>
        <v>0</v>
      </c>
      <c r="J53" s="32">
        <f t="shared" si="5"/>
        <v>0</v>
      </c>
    </row>
    <row r="54" spans="1:10" ht="16.05" customHeight="1" x14ac:dyDescent="0.2">
      <c r="A54" s="30"/>
      <c r="B54" s="30" t="s">
        <v>25</v>
      </c>
      <c r="C54" s="16" t="s">
        <v>14</v>
      </c>
      <c r="D54" s="33"/>
      <c r="E54" s="33"/>
      <c r="F54" s="33"/>
      <c r="G54" s="33"/>
      <c r="H54" s="33"/>
      <c r="I54" s="33"/>
      <c r="J54" s="32">
        <f t="shared" si="5"/>
        <v>0</v>
      </c>
    </row>
    <row r="55" spans="1:10" ht="16.05" customHeight="1" x14ac:dyDescent="0.2">
      <c r="A55" s="30"/>
      <c r="B55" s="30"/>
      <c r="C55" s="19" t="s">
        <v>15</v>
      </c>
      <c r="D55" s="33">
        <f t="shared" ref="D55:I55" si="35">IF($J54=0,0,D54/$J54%)</f>
        <v>0</v>
      </c>
      <c r="E55" s="33">
        <f t="shared" si="35"/>
        <v>0</v>
      </c>
      <c r="F55" s="33">
        <f t="shared" si="35"/>
        <v>0</v>
      </c>
      <c r="G55" s="33">
        <f t="shared" si="35"/>
        <v>0</v>
      </c>
      <c r="H55" s="33">
        <f t="shared" si="35"/>
        <v>0</v>
      </c>
      <c r="I55" s="33">
        <f t="shared" si="35"/>
        <v>0</v>
      </c>
      <c r="J55" s="32">
        <f t="shared" si="5"/>
        <v>0</v>
      </c>
    </row>
    <row r="56" spans="1:10" ht="16.05" customHeight="1" x14ac:dyDescent="0.2">
      <c r="A56" s="30"/>
      <c r="B56" s="30"/>
      <c r="C56" s="16" t="s">
        <v>16</v>
      </c>
      <c r="D56" s="33"/>
      <c r="E56" s="33"/>
      <c r="F56" s="33"/>
      <c r="G56" s="33"/>
      <c r="H56" s="33"/>
      <c r="I56" s="33"/>
      <c r="J56" s="32">
        <f t="shared" si="5"/>
        <v>0</v>
      </c>
    </row>
    <row r="57" spans="1:10" ht="16.05" customHeight="1" x14ac:dyDescent="0.2">
      <c r="A57" s="30"/>
      <c r="B57" s="30"/>
      <c r="C57" s="19" t="s">
        <v>15</v>
      </c>
      <c r="D57" s="33">
        <f t="shared" ref="D57:I57" si="36">IF($J56=0,0,D56/$J56%)</f>
        <v>0</v>
      </c>
      <c r="E57" s="33">
        <f t="shared" si="36"/>
        <v>0</v>
      </c>
      <c r="F57" s="33">
        <f t="shared" si="36"/>
        <v>0</v>
      </c>
      <c r="G57" s="33">
        <f t="shared" si="36"/>
        <v>0</v>
      </c>
      <c r="H57" s="33">
        <f t="shared" si="36"/>
        <v>0</v>
      </c>
      <c r="I57" s="33">
        <f t="shared" si="36"/>
        <v>0</v>
      </c>
      <c r="J57" s="32">
        <f t="shared" si="5"/>
        <v>0</v>
      </c>
    </row>
    <row r="58" spans="1:10" ht="16.05" customHeight="1" x14ac:dyDescent="0.2">
      <c r="A58" s="30"/>
      <c r="B58" s="30"/>
      <c r="C58" s="16" t="s">
        <v>17</v>
      </c>
      <c r="D58" s="33">
        <f t="shared" ref="D58:I58" si="37">SUM(D56,D54)</f>
        <v>0</v>
      </c>
      <c r="E58" s="33">
        <f t="shared" si="37"/>
        <v>0</v>
      </c>
      <c r="F58" s="33">
        <f t="shared" si="37"/>
        <v>0</v>
      </c>
      <c r="G58" s="33">
        <f t="shared" si="37"/>
        <v>0</v>
      </c>
      <c r="H58" s="33">
        <f t="shared" si="37"/>
        <v>0</v>
      </c>
      <c r="I58" s="33">
        <f t="shared" si="37"/>
        <v>0</v>
      </c>
      <c r="J58" s="32">
        <f t="shared" si="5"/>
        <v>0</v>
      </c>
    </row>
    <row r="59" spans="1:10" ht="16.05" customHeight="1" x14ac:dyDescent="0.2">
      <c r="A59" s="30"/>
      <c r="B59" s="35"/>
      <c r="C59" s="19" t="s">
        <v>15</v>
      </c>
      <c r="D59" s="33">
        <f t="shared" ref="D59:I59" si="38">IF($J58=0,0,D58/$J58%)</f>
        <v>0</v>
      </c>
      <c r="E59" s="33">
        <f t="shared" si="38"/>
        <v>0</v>
      </c>
      <c r="F59" s="33">
        <f t="shared" si="38"/>
        <v>0</v>
      </c>
      <c r="G59" s="33">
        <f t="shared" si="38"/>
        <v>0</v>
      </c>
      <c r="H59" s="33">
        <f t="shared" si="38"/>
        <v>0</v>
      </c>
      <c r="I59" s="33">
        <f t="shared" si="38"/>
        <v>0</v>
      </c>
      <c r="J59" s="32">
        <f t="shared" si="5"/>
        <v>0</v>
      </c>
    </row>
    <row r="60" spans="1:10" ht="16.05" customHeight="1" x14ac:dyDescent="0.2">
      <c r="A60" s="30"/>
      <c r="B60" s="30" t="s">
        <v>26</v>
      </c>
      <c r="C60" s="16" t="s">
        <v>14</v>
      </c>
      <c r="D60" s="33"/>
      <c r="E60" s="33"/>
      <c r="F60" s="33"/>
      <c r="G60" s="33"/>
      <c r="H60" s="33"/>
      <c r="I60" s="33"/>
      <c r="J60" s="32">
        <f t="shared" si="5"/>
        <v>0</v>
      </c>
    </row>
    <row r="61" spans="1:10" ht="16.05" customHeight="1" x14ac:dyDescent="0.2">
      <c r="A61" s="30"/>
      <c r="B61" s="30"/>
      <c r="C61" s="19" t="s">
        <v>15</v>
      </c>
      <c r="D61" s="33">
        <f t="shared" ref="D61:I61" si="39">IF($J60=0,0,D60/$J60%)</f>
        <v>0</v>
      </c>
      <c r="E61" s="33">
        <f t="shared" si="39"/>
        <v>0</v>
      </c>
      <c r="F61" s="33">
        <f t="shared" si="39"/>
        <v>0</v>
      </c>
      <c r="G61" s="33">
        <f t="shared" si="39"/>
        <v>0</v>
      </c>
      <c r="H61" s="33">
        <f t="shared" si="39"/>
        <v>0</v>
      </c>
      <c r="I61" s="33">
        <f t="shared" si="39"/>
        <v>0</v>
      </c>
      <c r="J61" s="32">
        <f t="shared" si="5"/>
        <v>0</v>
      </c>
    </row>
    <row r="62" spans="1:10" ht="16.05" customHeight="1" x14ac:dyDescent="0.2">
      <c r="A62" s="30"/>
      <c r="B62" s="30"/>
      <c r="C62" s="16" t="s">
        <v>16</v>
      </c>
      <c r="D62" s="33"/>
      <c r="E62" s="33"/>
      <c r="F62" s="33"/>
      <c r="G62" s="33"/>
      <c r="H62" s="33"/>
      <c r="I62" s="33"/>
      <c r="J62" s="32">
        <f t="shared" si="5"/>
        <v>0</v>
      </c>
    </row>
    <row r="63" spans="1:10" ht="16.05" customHeight="1" x14ac:dyDescent="0.2">
      <c r="A63" s="30"/>
      <c r="B63" s="30"/>
      <c r="C63" s="19" t="s">
        <v>15</v>
      </c>
      <c r="D63" s="33">
        <f t="shared" ref="D63:I63" si="40">IF($J62=0,0,D62/$J62%)</f>
        <v>0</v>
      </c>
      <c r="E63" s="33">
        <f t="shared" si="40"/>
        <v>0</v>
      </c>
      <c r="F63" s="33">
        <f t="shared" si="40"/>
        <v>0</v>
      </c>
      <c r="G63" s="33">
        <f t="shared" si="40"/>
        <v>0</v>
      </c>
      <c r="H63" s="33">
        <f t="shared" si="40"/>
        <v>0</v>
      </c>
      <c r="I63" s="33">
        <f t="shared" si="40"/>
        <v>0</v>
      </c>
      <c r="J63" s="32">
        <f t="shared" si="5"/>
        <v>0</v>
      </c>
    </row>
    <row r="64" spans="1:10" ht="16.05" customHeight="1" x14ac:dyDescent="0.2">
      <c r="A64" s="30"/>
      <c r="B64" s="30"/>
      <c r="C64" s="16" t="s">
        <v>17</v>
      </c>
      <c r="D64" s="33">
        <f t="shared" ref="D64:I64" si="41">SUM(D62,D60)</f>
        <v>0</v>
      </c>
      <c r="E64" s="33">
        <f t="shared" si="41"/>
        <v>0</v>
      </c>
      <c r="F64" s="33">
        <f t="shared" si="41"/>
        <v>0</v>
      </c>
      <c r="G64" s="33">
        <f t="shared" si="41"/>
        <v>0</v>
      </c>
      <c r="H64" s="33">
        <f t="shared" si="41"/>
        <v>0</v>
      </c>
      <c r="I64" s="33">
        <f t="shared" si="41"/>
        <v>0</v>
      </c>
      <c r="J64" s="32">
        <f t="shared" si="5"/>
        <v>0</v>
      </c>
    </row>
    <row r="65" spans="1:10" ht="16.05" customHeight="1" x14ac:dyDescent="0.2">
      <c r="A65" s="30"/>
      <c r="B65" s="35"/>
      <c r="C65" s="19" t="s">
        <v>15</v>
      </c>
      <c r="D65" s="33">
        <f t="shared" ref="D65:I65" si="42">IF($J64=0,0,D64/$J64%)</f>
        <v>0</v>
      </c>
      <c r="E65" s="33">
        <f t="shared" si="42"/>
        <v>0</v>
      </c>
      <c r="F65" s="33">
        <f t="shared" si="42"/>
        <v>0</v>
      </c>
      <c r="G65" s="33">
        <f t="shared" si="42"/>
        <v>0</v>
      </c>
      <c r="H65" s="33">
        <f t="shared" si="42"/>
        <v>0</v>
      </c>
      <c r="I65" s="33">
        <f t="shared" si="42"/>
        <v>0</v>
      </c>
      <c r="J65" s="32">
        <f t="shared" si="5"/>
        <v>0</v>
      </c>
    </row>
    <row r="66" spans="1:10" ht="16.05" customHeight="1" x14ac:dyDescent="0.2">
      <c r="A66" s="30"/>
      <c r="B66" s="30" t="s">
        <v>27</v>
      </c>
      <c r="C66" s="16" t="s">
        <v>14</v>
      </c>
      <c r="D66" s="33"/>
      <c r="E66" s="33"/>
      <c r="F66" s="33"/>
      <c r="G66" s="33"/>
      <c r="H66" s="33"/>
      <c r="I66" s="33"/>
      <c r="J66" s="32">
        <f t="shared" si="5"/>
        <v>0</v>
      </c>
    </row>
    <row r="67" spans="1:10" ht="16.05" customHeight="1" x14ac:dyDescent="0.2">
      <c r="A67" s="30"/>
      <c r="B67" s="30"/>
      <c r="C67" s="19" t="s">
        <v>15</v>
      </c>
      <c r="D67" s="33">
        <f t="shared" ref="D67:I67" si="43">IF($J66=0,0,D66/$J66%)</f>
        <v>0</v>
      </c>
      <c r="E67" s="33">
        <f t="shared" si="43"/>
        <v>0</v>
      </c>
      <c r="F67" s="33">
        <f t="shared" si="43"/>
        <v>0</v>
      </c>
      <c r="G67" s="33">
        <f t="shared" si="43"/>
        <v>0</v>
      </c>
      <c r="H67" s="33">
        <f t="shared" si="43"/>
        <v>0</v>
      </c>
      <c r="I67" s="33">
        <f t="shared" si="43"/>
        <v>0</v>
      </c>
      <c r="J67" s="32">
        <f t="shared" si="5"/>
        <v>0</v>
      </c>
    </row>
    <row r="68" spans="1:10" ht="16.05" customHeight="1" x14ac:dyDescent="0.2">
      <c r="A68" s="30"/>
      <c r="B68" s="30"/>
      <c r="C68" s="16" t="s">
        <v>16</v>
      </c>
      <c r="D68" s="33"/>
      <c r="E68" s="33"/>
      <c r="F68" s="33"/>
      <c r="G68" s="33"/>
      <c r="H68" s="33"/>
      <c r="I68" s="33"/>
      <c r="J68" s="32">
        <f t="shared" si="5"/>
        <v>0</v>
      </c>
    </row>
    <row r="69" spans="1:10" ht="16.05" customHeight="1" x14ac:dyDescent="0.2">
      <c r="A69" s="30"/>
      <c r="B69" s="30"/>
      <c r="C69" s="19" t="s">
        <v>15</v>
      </c>
      <c r="D69" s="33">
        <f t="shared" ref="D69:I69" si="44">IF($J68=0,0,D68/$J68%)</f>
        <v>0</v>
      </c>
      <c r="E69" s="33">
        <f t="shared" si="44"/>
        <v>0</v>
      </c>
      <c r="F69" s="33">
        <f t="shared" si="44"/>
        <v>0</v>
      </c>
      <c r="G69" s="33">
        <f t="shared" si="44"/>
        <v>0</v>
      </c>
      <c r="H69" s="33">
        <f t="shared" si="44"/>
        <v>0</v>
      </c>
      <c r="I69" s="33">
        <f t="shared" si="44"/>
        <v>0</v>
      </c>
      <c r="J69" s="32">
        <f t="shared" si="5"/>
        <v>0</v>
      </c>
    </row>
    <row r="70" spans="1:10" ht="16.05" customHeight="1" x14ac:dyDescent="0.2">
      <c r="A70" s="30"/>
      <c r="B70" s="30"/>
      <c r="C70" s="16" t="s">
        <v>17</v>
      </c>
      <c r="D70" s="33">
        <f t="shared" ref="D70:I70" si="45">SUM(D68,D66)</f>
        <v>0</v>
      </c>
      <c r="E70" s="33">
        <f t="shared" si="45"/>
        <v>0</v>
      </c>
      <c r="F70" s="33">
        <f t="shared" si="45"/>
        <v>0</v>
      </c>
      <c r="G70" s="33">
        <f t="shared" si="45"/>
        <v>0</v>
      </c>
      <c r="H70" s="33">
        <f t="shared" si="45"/>
        <v>0</v>
      </c>
      <c r="I70" s="33">
        <f t="shared" si="45"/>
        <v>0</v>
      </c>
      <c r="J70" s="32">
        <f t="shared" si="5"/>
        <v>0</v>
      </c>
    </row>
    <row r="71" spans="1:10" ht="16.05" customHeight="1" x14ac:dyDescent="0.2">
      <c r="A71" s="30"/>
      <c r="B71" s="35"/>
      <c r="C71" s="19" t="s">
        <v>15</v>
      </c>
      <c r="D71" s="33">
        <f t="shared" ref="D71:I71" si="46">IF($J70=0,0,D70/$J70%)</f>
        <v>0</v>
      </c>
      <c r="E71" s="33">
        <f t="shared" si="46"/>
        <v>0</v>
      </c>
      <c r="F71" s="33">
        <f t="shared" si="46"/>
        <v>0</v>
      </c>
      <c r="G71" s="33">
        <f t="shared" si="46"/>
        <v>0</v>
      </c>
      <c r="H71" s="33">
        <f t="shared" si="46"/>
        <v>0</v>
      </c>
      <c r="I71" s="33">
        <f t="shared" si="46"/>
        <v>0</v>
      </c>
      <c r="J71" s="32">
        <f t="shared" si="5"/>
        <v>0</v>
      </c>
    </row>
    <row r="72" spans="1:10" ht="16.05" customHeight="1" x14ac:dyDescent="0.2">
      <c r="A72" s="30"/>
      <c r="B72" s="30" t="s">
        <v>28</v>
      </c>
      <c r="C72" s="16" t="s">
        <v>14</v>
      </c>
      <c r="D72" s="33"/>
      <c r="E72" s="33"/>
      <c r="F72" s="33"/>
      <c r="G72" s="33"/>
      <c r="H72" s="33"/>
      <c r="I72" s="33"/>
      <c r="J72" s="32">
        <f t="shared" si="5"/>
        <v>0</v>
      </c>
    </row>
    <row r="73" spans="1:10" ht="16.05" customHeight="1" x14ac:dyDescent="0.2">
      <c r="A73" s="30"/>
      <c r="B73" s="30"/>
      <c r="C73" s="19" t="s">
        <v>15</v>
      </c>
      <c r="D73" s="33">
        <f t="shared" ref="D73:I73" si="47">IF($J72=0,0,D72/$J72%)</f>
        <v>0</v>
      </c>
      <c r="E73" s="33">
        <f t="shared" si="47"/>
        <v>0</v>
      </c>
      <c r="F73" s="33">
        <f t="shared" si="47"/>
        <v>0</v>
      </c>
      <c r="G73" s="33">
        <f t="shared" si="47"/>
        <v>0</v>
      </c>
      <c r="H73" s="33">
        <f t="shared" si="47"/>
        <v>0</v>
      </c>
      <c r="I73" s="33">
        <f t="shared" si="47"/>
        <v>0</v>
      </c>
      <c r="J73" s="32">
        <f t="shared" si="5"/>
        <v>0</v>
      </c>
    </row>
    <row r="74" spans="1:10" ht="16.05" customHeight="1" x14ac:dyDescent="0.2">
      <c r="A74" s="30"/>
      <c r="B74" s="30"/>
      <c r="C74" s="16" t="s">
        <v>16</v>
      </c>
      <c r="D74" s="33"/>
      <c r="E74" s="33"/>
      <c r="F74" s="33"/>
      <c r="G74" s="33"/>
      <c r="H74" s="33"/>
      <c r="I74" s="33"/>
      <c r="J74" s="32">
        <f t="shared" si="5"/>
        <v>0</v>
      </c>
    </row>
    <row r="75" spans="1:10" ht="16.05" customHeight="1" x14ac:dyDescent="0.2">
      <c r="A75" s="30"/>
      <c r="B75" s="30"/>
      <c r="C75" s="19" t="s">
        <v>15</v>
      </c>
      <c r="D75" s="33">
        <f t="shared" ref="D75:I75" si="48">IF($J74=0,0,D74/$J74%)</f>
        <v>0</v>
      </c>
      <c r="E75" s="33">
        <f t="shared" si="48"/>
        <v>0</v>
      </c>
      <c r="F75" s="33">
        <f t="shared" si="48"/>
        <v>0</v>
      </c>
      <c r="G75" s="33">
        <f t="shared" si="48"/>
        <v>0</v>
      </c>
      <c r="H75" s="33">
        <f t="shared" si="48"/>
        <v>0</v>
      </c>
      <c r="I75" s="33">
        <f t="shared" si="48"/>
        <v>0</v>
      </c>
      <c r="J75" s="32">
        <f t="shared" si="5"/>
        <v>0</v>
      </c>
    </row>
    <row r="76" spans="1:10" ht="16.05" customHeight="1" x14ac:dyDescent="0.2">
      <c r="A76" s="30"/>
      <c r="B76" s="30"/>
      <c r="C76" s="16" t="s">
        <v>17</v>
      </c>
      <c r="D76" s="33">
        <f t="shared" ref="D76:I76" si="49">SUM(D74,D72)</f>
        <v>0</v>
      </c>
      <c r="E76" s="33">
        <f t="shared" si="49"/>
        <v>0</v>
      </c>
      <c r="F76" s="33">
        <f t="shared" si="49"/>
        <v>0</v>
      </c>
      <c r="G76" s="33">
        <f t="shared" si="49"/>
        <v>0</v>
      </c>
      <c r="H76" s="33">
        <f t="shared" si="49"/>
        <v>0</v>
      </c>
      <c r="I76" s="33">
        <f t="shared" si="49"/>
        <v>0</v>
      </c>
      <c r="J76" s="32">
        <f t="shared" si="5"/>
        <v>0</v>
      </c>
    </row>
    <row r="77" spans="1:10" ht="16.05" customHeight="1" x14ac:dyDescent="0.2">
      <c r="A77" s="30"/>
      <c r="B77" s="35"/>
      <c r="C77" s="19" t="s">
        <v>15</v>
      </c>
      <c r="D77" s="33">
        <f t="shared" ref="D77:I77" si="50">IF($J76=0,0,D76/$J76%)</f>
        <v>0</v>
      </c>
      <c r="E77" s="33">
        <f t="shared" si="50"/>
        <v>0</v>
      </c>
      <c r="F77" s="33">
        <f t="shared" si="50"/>
        <v>0</v>
      </c>
      <c r="G77" s="33">
        <f t="shared" si="50"/>
        <v>0</v>
      </c>
      <c r="H77" s="33">
        <f t="shared" si="50"/>
        <v>0</v>
      </c>
      <c r="I77" s="33">
        <f t="shared" si="50"/>
        <v>0</v>
      </c>
      <c r="J77" s="32">
        <f t="shared" si="5"/>
        <v>0</v>
      </c>
    </row>
    <row r="78" spans="1:10" ht="16.05" customHeight="1" x14ac:dyDescent="0.2">
      <c r="A78" s="30"/>
      <c r="B78" s="30" t="s">
        <v>29</v>
      </c>
      <c r="C78" s="16" t="s">
        <v>14</v>
      </c>
      <c r="D78" s="33"/>
      <c r="E78" s="33"/>
      <c r="F78" s="33"/>
      <c r="G78" s="33"/>
      <c r="H78" s="33"/>
      <c r="I78" s="33"/>
      <c r="J78" s="32">
        <f t="shared" si="5"/>
        <v>0</v>
      </c>
    </row>
    <row r="79" spans="1:10" ht="16.05" customHeight="1" x14ac:dyDescent="0.2">
      <c r="A79" s="30"/>
      <c r="B79" s="30"/>
      <c r="C79" s="19" t="s">
        <v>15</v>
      </c>
      <c r="D79" s="33">
        <f t="shared" ref="D79:I79" si="51">IF($J78=0,0,D78/$J78%)</f>
        <v>0</v>
      </c>
      <c r="E79" s="33">
        <f t="shared" si="51"/>
        <v>0</v>
      </c>
      <c r="F79" s="33">
        <f t="shared" si="51"/>
        <v>0</v>
      </c>
      <c r="G79" s="33">
        <f t="shared" si="51"/>
        <v>0</v>
      </c>
      <c r="H79" s="33">
        <f t="shared" si="51"/>
        <v>0</v>
      </c>
      <c r="I79" s="33">
        <f t="shared" si="51"/>
        <v>0</v>
      </c>
      <c r="J79" s="32">
        <f t="shared" si="5"/>
        <v>0</v>
      </c>
    </row>
    <row r="80" spans="1:10" ht="16.05" customHeight="1" x14ac:dyDescent="0.2">
      <c r="A80" s="30"/>
      <c r="B80" s="30"/>
      <c r="C80" s="16" t="s">
        <v>16</v>
      </c>
      <c r="D80" s="33"/>
      <c r="E80" s="33"/>
      <c r="F80" s="33"/>
      <c r="G80" s="33"/>
      <c r="H80" s="33"/>
      <c r="I80" s="33"/>
      <c r="J80" s="32">
        <f t="shared" si="5"/>
        <v>0</v>
      </c>
    </row>
    <row r="81" spans="1:10" ht="16.05" customHeight="1" x14ac:dyDescent="0.2">
      <c r="A81" s="30"/>
      <c r="B81" s="30"/>
      <c r="C81" s="19" t="s">
        <v>15</v>
      </c>
      <c r="D81" s="33">
        <f t="shared" ref="D81:I81" si="52">IF($J80=0,0,D80/$J80%)</f>
        <v>0</v>
      </c>
      <c r="E81" s="33">
        <f t="shared" si="52"/>
        <v>0</v>
      </c>
      <c r="F81" s="33">
        <f t="shared" si="52"/>
        <v>0</v>
      </c>
      <c r="G81" s="33">
        <f t="shared" si="52"/>
        <v>0</v>
      </c>
      <c r="H81" s="33">
        <f t="shared" si="52"/>
        <v>0</v>
      </c>
      <c r="I81" s="33">
        <f t="shared" si="52"/>
        <v>0</v>
      </c>
      <c r="J81" s="32">
        <f t="shared" si="5"/>
        <v>0</v>
      </c>
    </row>
    <row r="82" spans="1:10" ht="16.05" customHeight="1" x14ac:dyDescent="0.2">
      <c r="A82" s="30"/>
      <c r="B82" s="30"/>
      <c r="C82" s="16" t="s">
        <v>17</v>
      </c>
      <c r="D82" s="33">
        <f t="shared" ref="D82:I82" si="53">SUM(D80,D78)</f>
        <v>0</v>
      </c>
      <c r="E82" s="33">
        <f t="shared" si="53"/>
        <v>0</v>
      </c>
      <c r="F82" s="33">
        <f t="shared" si="53"/>
        <v>0</v>
      </c>
      <c r="G82" s="33">
        <f t="shared" si="53"/>
        <v>0</v>
      </c>
      <c r="H82" s="33">
        <f t="shared" si="53"/>
        <v>0</v>
      </c>
      <c r="I82" s="33">
        <f t="shared" si="53"/>
        <v>0</v>
      </c>
      <c r="J82" s="32">
        <f t="shared" si="5"/>
        <v>0</v>
      </c>
    </row>
    <row r="83" spans="1:10" ht="16.05" customHeight="1" x14ac:dyDescent="0.2">
      <c r="A83" s="30"/>
      <c r="B83" s="35"/>
      <c r="C83" s="19" t="s">
        <v>15</v>
      </c>
      <c r="D83" s="33">
        <f t="shared" ref="D83:I83" si="54">IF($J82=0,0,D82/$J82%)</f>
        <v>0</v>
      </c>
      <c r="E83" s="33">
        <f t="shared" si="54"/>
        <v>0</v>
      </c>
      <c r="F83" s="33">
        <f t="shared" si="54"/>
        <v>0</v>
      </c>
      <c r="G83" s="33">
        <f t="shared" si="54"/>
        <v>0</v>
      </c>
      <c r="H83" s="33">
        <f t="shared" si="54"/>
        <v>0</v>
      </c>
      <c r="I83" s="33">
        <f t="shared" si="54"/>
        <v>0</v>
      </c>
      <c r="J83" s="32">
        <f t="shared" si="5"/>
        <v>0</v>
      </c>
    </row>
    <row r="84" spans="1:10" ht="16.05" customHeight="1" x14ac:dyDescent="0.2">
      <c r="A84" s="30"/>
      <c r="B84" s="30" t="s">
        <v>30</v>
      </c>
      <c r="C84" s="16" t="s">
        <v>14</v>
      </c>
      <c r="D84" s="33"/>
      <c r="E84" s="33"/>
      <c r="F84" s="33"/>
      <c r="G84" s="33"/>
      <c r="H84" s="33"/>
      <c r="I84" s="33"/>
      <c r="J84" s="32">
        <f t="shared" si="5"/>
        <v>0</v>
      </c>
    </row>
    <row r="85" spans="1:10" ht="16.05" customHeight="1" x14ac:dyDescent="0.2">
      <c r="A85" s="30"/>
      <c r="B85" s="30"/>
      <c r="C85" s="19" t="s">
        <v>15</v>
      </c>
      <c r="D85" s="33">
        <f t="shared" ref="D85:I85" si="55">IF($J84=0,0,D84/$J84%)</f>
        <v>0</v>
      </c>
      <c r="E85" s="33">
        <f t="shared" si="55"/>
        <v>0</v>
      </c>
      <c r="F85" s="33">
        <f t="shared" si="55"/>
        <v>0</v>
      </c>
      <c r="G85" s="33">
        <f t="shared" si="55"/>
        <v>0</v>
      </c>
      <c r="H85" s="33">
        <f t="shared" si="55"/>
        <v>0</v>
      </c>
      <c r="I85" s="33">
        <f t="shared" si="55"/>
        <v>0</v>
      </c>
      <c r="J85" s="32">
        <f t="shared" si="5"/>
        <v>0</v>
      </c>
    </row>
    <row r="86" spans="1:10" ht="16.05" customHeight="1" x14ac:dyDescent="0.2">
      <c r="A86" s="30"/>
      <c r="B86" s="30"/>
      <c r="C86" s="16" t="s">
        <v>16</v>
      </c>
      <c r="D86" s="33"/>
      <c r="E86" s="33"/>
      <c r="F86" s="33"/>
      <c r="G86" s="33"/>
      <c r="H86" s="33"/>
      <c r="I86" s="33"/>
      <c r="J86" s="32">
        <f t="shared" si="5"/>
        <v>0</v>
      </c>
    </row>
    <row r="87" spans="1:10" ht="16.05" customHeight="1" x14ac:dyDescent="0.2">
      <c r="A87" s="30"/>
      <c r="B87" s="30"/>
      <c r="C87" s="19" t="s">
        <v>15</v>
      </c>
      <c r="D87" s="33">
        <f t="shared" ref="D87:I87" si="56">IF($J86=0,0,D86/$J86%)</f>
        <v>0</v>
      </c>
      <c r="E87" s="33">
        <f t="shared" si="56"/>
        <v>0</v>
      </c>
      <c r="F87" s="33">
        <f t="shared" si="56"/>
        <v>0</v>
      </c>
      <c r="G87" s="33">
        <f t="shared" si="56"/>
        <v>0</v>
      </c>
      <c r="H87" s="33">
        <f t="shared" si="56"/>
        <v>0</v>
      </c>
      <c r="I87" s="33">
        <f t="shared" si="56"/>
        <v>0</v>
      </c>
      <c r="J87" s="32">
        <f t="shared" si="5"/>
        <v>0</v>
      </c>
    </row>
    <row r="88" spans="1:10" ht="16.05" customHeight="1" x14ac:dyDescent="0.2">
      <c r="A88" s="30"/>
      <c r="B88" s="30"/>
      <c r="C88" s="16" t="s">
        <v>17</v>
      </c>
      <c r="D88" s="33">
        <f t="shared" ref="D88:I88" si="57">SUM(D86,D84)</f>
        <v>0</v>
      </c>
      <c r="E88" s="33">
        <f t="shared" si="57"/>
        <v>0</v>
      </c>
      <c r="F88" s="33">
        <f t="shared" si="57"/>
        <v>0</v>
      </c>
      <c r="G88" s="33">
        <f t="shared" si="57"/>
        <v>0</v>
      </c>
      <c r="H88" s="33">
        <f t="shared" si="57"/>
        <v>0</v>
      </c>
      <c r="I88" s="33">
        <f t="shared" si="57"/>
        <v>0</v>
      </c>
      <c r="J88" s="32">
        <f t="shared" si="5"/>
        <v>0</v>
      </c>
    </row>
    <row r="89" spans="1:10" ht="16.05" customHeight="1" x14ac:dyDescent="0.2">
      <c r="A89" s="30"/>
      <c r="B89" s="35"/>
      <c r="C89" s="19" t="s">
        <v>15</v>
      </c>
      <c r="D89" s="33">
        <f t="shared" ref="D89:I89" si="58">IF($J88=0,0,D88/$J88%)</f>
        <v>0</v>
      </c>
      <c r="E89" s="33">
        <f t="shared" si="58"/>
        <v>0</v>
      </c>
      <c r="F89" s="33">
        <f t="shared" si="58"/>
        <v>0</v>
      </c>
      <c r="G89" s="33">
        <f t="shared" si="58"/>
        <v>0</v>
      </c>
      <c r="H89" s="33">
        <f t="shared" si="58"/>
        <v>0</v>
      </c>
      <c r="I89" s="33">
        <f t="shared" si="58"/>
        <v>0</v>
      </c>
      <c r="J89" s="32">
        <f t="shared" ref="J89:J152" si="59">SUM(D89:I89)</f>
        <v>0</v>
      </c>
    </row>
    <row r="90" spans="1:10" ht="16.05" customHeight="1" x14ac:dyDescent="0.2">
      <c r="A90" s="30"/>
      <c r="B90" s="30" t="s">
        <v>31</v>
      </c>
      <c r="C90" s="16" t="s">
        <v>14</v>
      </c>
      <c r="D90" s="33"/>
      <c r="E90" s="33"/>
      <c r="F90" s="33"/>
      <c r="G90" s="33"/>
      <c r="H90" s="33"/>
      <c r="I90" s="33"/>
      <c r="J90" s="32">
        <f t="shared" si="59"/>
        <v>0</v>
      </c>
    </row>
    <row r="91" spans="1:10" ht="16.05" customHeight="1" x14ac:dyDescent="0.2">
      <c r="A91" s="30"/>
      <c r="B91" s="30"/>
      <c r="C91" s="19" t="s">
        <v>15</v>
      </c>
      <c r="D91" s="33">
        <f t="shared" ref="D91:I91" si="60">IF($J90=0,0,D90/$J90%)</f>
        <v>0</v>
      </c>
      <c r="E91" s="33">
        <f t="shared" si="60"/>
        <v>0</v>
      </c>
      <c r="F91" s="33">
        <f t="shared" si="60"/>
        <v>0</v>
      </c>
      <c r="G91" s="33">
        <f t="shared" si="60"/>
        <v>0</v>
      </c>
      <c r="H91" s="33">
        <f t="shared" si="60"/>
        <v>0</v>
      </c>
      <c r="I91" s="33">
        <f t="shared" si="60"/>
        <v>0</v>
      </c>
      <c r="J91" s="32">
        <f t="shared" si="59"/>
        <v>0</v>
      </c>
    </row>
    <row r="92" spans="1:10" ht="16.05" customHeight="1" x14ac:dyDescent="0.2">
      <c r="A92" s="30"/>
      <c r="B92" s="30"/>
      <c r="C92" s="16" t="s">
        <v>16</v>
      </c>
      <c r="D92" s="33"/>
      <c r="E92" s="33"/>
      <c r="F92" s="33"/>
      <c r="G92" s="33"/>
      <c r="H92" s="33"/>
      <c r="I92" s="33"/>
      <c r="J92" s="32">
        <f t="shared" si="59"/>
        <v>0</v>
      </c>
    </row>
    <row r="93" spans="1:10" ht="16.05" customHeight="1" x14ac:dyDescent="0.2">
      <c r="A93" s="30"/>
      <c r="B93" s="30"/>
      <c r="C93" s="19" t="s">
        <v>15</v>
      </c>
      <c r="D93" s="33">
        <f t="shared" ref="D93:I93" si="61">IF($J92=0,0,D92/$J92%)</f>
        <v>0</v>
      </c>
      <c r="E93" s="33">
        <f t="shared" si="61"/>
        <v>0</v>
      </c>
      <c r="F93" s="33">
        <f t="shared" si="61"/>
        <v>0</v>
      </c>
      <c r="G93" s="33">
        <f t="shared" si="61"/>
        <v>0</v>
      </c>
      <c r="H93" s="33">
        <f t="shared" si="61"/>
        <v>0</v>
      </c>
      <c r="I93" s="33">
        <f t="shared" si="61"/>
        <v>0</v>
      </c>
      <c r="J93" s="32">
        <f t="shared" si="59"/>
        <v>0</v>
      </c>
    </row>
    <row r="94" spans="1:10" ht="16.05" customHeight="1" x14ac:dyDescent="0.2">
      <c r="A94" s="30"/>
      <c r="B94" s="30"/>
      <c r="C94" s="16" t="s">
        <v>17</v>
      </c>
      <c r="D94" s="33">
        <f t="shared" ref="D94:I94" si="62">SUM(D92,D90)</f>
        <v>0</v>
      </c>
      <c r="E94" s="33">
        <f t="shared" si="62"/>
        <v>0</v>
      </c>
      <c r="F94" s="33">
        <f t="shared" si="62"/>
        <v>0</v>
      </c>
      <c r="G94" s="33">
        <f t="shared" si="62"/>
        <v>0</v>
      </c>
      <c r="H94" s="33">
        <f t="shared" si="62"/>
        <v>0</v>
      </c>
      <c r="I94" s="33">
        <f t="shared" si="62"/>
        <v>0</v>
      </c>
      <c r="J94" s="32">
        <f t="shared" si="59"/>
        <v>0</v>
      </c>
    </row>
    <row r="95" spans="1:10" ht="16.05" customHeight="1" x14ac:dyDescent="0.2">
      <c r="A95" s="30"/>
      <c r="B95" s="35"/>
      <c r="C95" s="19" t="s">
        <v>15</v>
      </c>
      <c r="D95" s="33">
        <f t="shared" ref="D95:I95" si="63">IF($J94=0,0,D94/$J94%)</f>
        <v>0</v>
      </c>
      <c r="E95" s="33">
        <f t="shared" si="63"/>
        <v>0</v>
      </c>
      <c r="F95" s="33">
        <f t="shared" si="63"/>
        <v>0</v>
      </c>
      <c r="G95" s="33">
        <f t="shared" si="63"/>
        <v>0</v>
      </c>
      <c r="H95" s="33">
        <f t="shared" si="63"/>
        <v>0</v>
      </c>
      <c r="I95" s="33">
        <f t="shared" si="63"/>
        <v>0</v>
      </c>
      <c r="J95" s="32">
        <f t="shared" si="59"/>
        <v>0</v>
      </c>
    </row>
    <row r="96" spans="1:10" ht="16.05" customHeight="1" x14ac:dyDescent="0.2">
      <c r="A96" s="30"/>
      <c r="B96" s="30" t="s">
        <v>32</v>
      </c>
      <c r="C96" s="16" t="s">
        <v>14</v>
      </c>
      <c r="D96" s="33"/>
      <c r="E96" s="33"/>
      <c r="F96" s="33"/>
      <c r="G96" s="33"/>
      <c r="H96" s="33"/>
      <c r="I96" s="33"/>
      <c r="J96" s="32">
        <f t="shared" si="59"/>
        <v>0</v>
      </c>
    </row>
    <row r="97" spans="1:10" ht="16.05" customHeight="1" x14ac:dyDescent="0.2">
      <c r="A97" s="30"/>
      <c r="B97" s="30"/>
      <c r="C97" s="19" t="s">
        <v>15</v>
      </c>
      <c r="D97" s="33">
        <f t="shared" ref="D97:I97" si="64">IF($J96=0,0,D96/$J96%)</f>
        <v>0</v>
      </c>
      <c r="E97" s="33">
        <f t="shared" si="64"/>
        <v>0</v>
      </c>
      <c r="F97" s="33">
        <f t="shared" si="64"/>
        <v>0</v>
      </c>
      <c r="G97" s="33">
        <f t="shared" si="64"/>
        <v>0</v>
      </c>
      <c r="H97" s="33">
        <f t="shared" si="64"/>
        <v>0</v>
      </c>
      <c r="I97" s="33">
        <f t="shared" si="64"/>
        <v>0</v>
      </c>
      <c r="J97" s="32">
        <f t="shared" si="59"/>
        <v>0</v>
      </c>
    </row>
    <row r="98" spans="1:10" ht="16.05" customHeight="1" x14ac:dyDescent="0.2">
      <c r="A98" s="30"/>
      <c r="B98" s="30"/>
      <c r="C98" s="16" t="s">
        <v>16</v>
      </c>
      <c r="D98" s="33"/>
      <c r="E98" s="33"/>
      <c r="F98" s="33"/>
      <c r="G98" s="33"/>
      <c r="H98" s="33"/>
      <c r="I98" s="33"/>
      <c r="J98" s="32">
        <f t="shared" si="59"/>
        <v>0</v>
      </c>
    </row>
    <row r="99" spans="1:10" ht="16.05" customHeight="1" x14ac:dyDescent="0.2">
      <c r="A99" s="30"/>
      <c r="B99" s="30"/>
      <c r="C99" s="19" t="s">
        <v>15</v>
      </c>
      <c r="D99" s="33">
        <f t="shared" ref="D99:I99" si="65">IF($J98=0,0,D98/$J98%)</f>
        <v>0</v>
      </c>
      <c r="E99" s="33">
        <f t="shared" si="65"/>
        <v>0</v>
      </c>
      <c r="F99" s="33">
        <f t="shared" si="65"/>
        <v>0</v>
      </c>
      <c r="G99" s="33">
        <f t="shared" si="65"/>
        <v>0</v>
      </c>
      <c r="H99" s="33">
        <f t="shared" si="65"/>
        <v>0</v>
      </c>
      <c r="I99" s="33">
        <f t="shared" si="65"/>
        <v>0</v>
      </c>
      <c r="J99" s="32">
        <f t="shared" si="59"/>
        <v>0</v>
      </c>
    </row>
    <row r="100" spans="1:10" ht="16.05" customHeight="1" x14ac:dyDescent="0.2">
      <c r="A100" s="30"/>
      <c r="B100" s="30"/>
      <c r="C100" s="16" t="s">
        <v>17</v>
      </c>
      <c r="D100" s="33">
        <f t="shared" ref="D100:I100" si="66">SUM(D98,D96)</f>
        <v>0</v>
      </c>
      <c r="E100" s="33">
        <f t="shared" si="66"/>
        <v>0</v>
      </c>
      <c r="F100" s="33">
        <f t="shared" si="66"/>
        <v>0</v>
      </c>
      <c r="G100" s="33">
        <f t="shared" si="66"/>
        <v>0</v>
      </c>
      <c r="H100" s="33">
        <f t="shared" si="66"/>
        <v>0</v>
      </c>
      <c r="I100" s="33">
        <f t="shared" si="66"/>
        <v>0</v>
      </c>
      <c r="J100" s="32">
        <f t="shared" si="59"/>
        <v>0</v>
      </c>
    </row>
    <row r="101" spans="1:10" ht="16.05" customHeight="1" x14ac:dyDescent="0.2">
      <c r="A101" s="30"/>
      <c r="B101" s="35"/>
      <c r="C101" s="19" t="s">
        <v>15</v>
      </c>
      <c r="D101" s="33">
        <f t="shared" ref="D101:I101" si="67">IF($J100=0,0,D100/$J100%)</f>
        <v>0</v>
      </c>
      <c r="E101" s="33">
        <f t="shared" si="67"/>
        <v>0</v>
      </c>
      <c r="F101" s="33">
        <f t="shared" si="67"/>
        <v>0</v>
      </c>
      <c r="G101" s="33">
        <f t="shared" si="67"/>
        <v>0</v>
      </c>
      <c r="H101" s="33">
        <f t="shared" si="67"/>
        <v>0</v>
      </c>
      <c r="I101" s="33">
        <f t="shared" si="67"/>
        <v>0</v>
      </c>
      <c r="J101" s="32">
        <f t="shared" si="59"/>
        <v>0</v>
      </c>
    </row>
    <row r="102" spans="1:10" ht="16.05" customHeight="1" x14ac:dyDescent="0.2">
      <c r="A102" s="30"/>
      <c r="B102" s="30" t="s">
        <v>33</v>
      </c>
      <c r="C102" s="16" t="s">
        <v>14</v>
      </c>
      <c r="D102" s="33"/>
      <c r="E102" s="33"/>
      <c r="F102" s="33"/>
      <c r="G102" s="33"/>
      <c r="H102" s="33"/>
      <c r="I102" s="33"/>
      <c r="J102" s="32">
        <f t="shared" si="59"/>
        <v>0</v>
      </c>
    </row>
    <row r="103" spans="1:10" ht="16.05" customHeight="1" x14ac:dyDescent="0.2">
      <c r="A103" s="30"/>
      <c r="B103" s="30"/>
      <c r="C103" s="19" t="s">
        <v>15</v>
      </c>
      <c r="D103" s="33">
        <f t="shared" ref="D103:I103" si="68">IF($J102=0,0,D102/$J102%)</f>
        <v>0</v>
      </c>
      <c r="E103" s="33">
        <f t="shared" si="68"/>
        <v>0</v>
      </c>
      <c r="F103" s="33">
        <f t="shared" si="68"/>
        <v>0</v>
      </c>
      <c r="G103" s="33">
        <f t="shared" si="68"/>
        <v>0</v>
      </c>
      <c r="H103" s="33">
        <f t="shared" si="68"/>
        <v>0</v>
      </c>
      <c r="I103" s="33">
        <f t="shared" si="68"/>
        <v>0</v>
      </c>
      <c r="J103" s="32">
        <f t="shared" si="59"/>
        <v>0</v>
      </c>
    </row>
    <row r="104" spans="1:10" ht="16.05" customHeight="1" x14ac:dyDescent="0.2">
      <c r="A104" s="30"/>
      <c r="B104" s="30"/>
      <c r="C104" s="16" t="s">
        <v>16</v>
      </c>
      <c r="D104" s="33"/>
      <c r="E104" s="33"/>
      <c r="F104" s="33"/>
      <c r="G104" s="33"/>
      <c r="H104" s="33"/>
      <c r="I104" s="33"/>
      <c r="J104" s="32">
        <f t="shared" si="59"/>
        <v>0</v>
      </c>
    </row>
    <row r="105" spans="1:10" ht="16.05" customHeight="1" x14ac:dyDescent="0.2">
      <c r="A105" s="30"/>
      <c r="B105" s="30"/>
      <c r="C105" s="19" t="s">
        <v>15</v>
      </c>
      <c r="D105" s="33">
        <f t="shared" ref="D105:I105" si="69">IF($J104=0,0,D104/$J104%)</f>
        <v>0</v>
      </c>
      <c r="E105" s="33">
        <f t="shared" si="69"/>
        <v>0</v>
      </c>
      <c r="F105" s="33">
        <f t="shared" si="69"/>
        <v>0</v>
      </c>
      <c r="G105" s="33">
        <f t="shared" si="69"/>
        <v>0</v>
      </c>
      <c r="H105" s="33">
        <f t="shared" si="69"/>
        <v>0</v>
      </c>
      <c r="I105" s="33">
        <f t="shared" si="69"/>
        <v>0</v>
      </c>
      <c r="J105" s="32">
        <f t="shared" si="59"/>
        <v>0</v>
      </c>
    </row>
    <row r="106" spans="1:10" ht="16.05" customHeight="1" x14ac:dyDescent="0.2">
      <c r="A106" s="30"/>
      <c r="B106" s="30"/>
      <c r="C106" s="16" t="s">
        <v>17</v>
      </c>
      <c r="D106" s="33">
        <f t="shared" ref="D106:I106" si="70">SUM(D104,D102)</f>
        <v>0</v>
      </c>
      <c r="E106" s="33">
        <f t="shared" si="70"/>
        <v>0</v>
      </c>
      <c r="F106" s="33">
        <f t="shared" si="70"/>
        <v>0</v>
      </c>
      <c r="G106" s="33">
        <f t="shared" si="70"/>
        <v>0</v>
      </c>
      <c r="H106" s="33">
        <f t="shared" si="70"/>
        <v>0</v>
      </c>
      <c r="I106" s="33">
        <f t="shared" si="70"/>
        <v>0</v>
      </c>
      <c r="J106" s="32">
        <f t="shared" si="59"/>
        <v>0</v>
      </c>
    </row>
    <row r="107" spans="1:10" ht="16.05" customHeight="1" x14ac:dyDescent="0.2">
      <c r="A107" s="30"/>
      <c r="B107" s="35"/>
      <c r="C107" s="19" t="s">
        <v>15</v>
      </c>
      <c r="D107" s="33">
        <f t="shared" ref="D107:I107" si="71">IF($J106=0,0,D106/$J106%)</f>
        <v>0</v>
      </c>
      <c r="E107" s="33">
        <f t="shared" si="71"/>
        <v>0</v>
      </c>
      <c r="F107" s="33">
        <f t="shared" si="71"/>
        <v>0</v>
      </c>
      <c r="G107" s="33">
        <f t="shared" si="71"/>
        <v>0</v>
      </c>
      <c r="H107" s="33">
        <f t="shared" si="71"/>
        <v>0</v>
      </c>
      <c r="I107" s="33">
        <f t="shared" si="71"/>
        <v>0</v>
      </c>
      <c r="J107" s="32">
        <f t="shared" si="59"/>
        <v>0</v>
      </c>
    </row>
    <row r="108" spans="1:10" ht="16.05" customHeight="1" x14ac:dyDescent="0.2">
      <c r="A108" s="30"/>
      <c r="B108" s="30" t="s">
        <v>34</v>
      </c>
      <c r="C108" s="16" t="s">
        <v>14</v>
      </c>
      <c r="D108" s="33"/>
      <c r="E108" s="33"/>
      <c r="F108" s="33"/>
      <c r="G108" s="33"/>
      <c r="H108" s="33"/>
      <c r="I108" s="33"/>
      <c r="J108" s="32">
        <f t="shared" si="59"/>
        <v>0</v>
      </c>
    </row>
    <row r="109" spans="1:10" ht="16.05" customHeight="1" x14ac:dyDescent="0.2">
      <c r="A109" s="30"/>
      <c r="B109" s="30"/>
      <c r="C109" s="19" t="s">
        <v>15</v>
      </c>
      <c r="D109" s="33">
        <f t="shared" ref="D109:I109" si="72">IF($J108=0,0,D108/$J108%)</f>
        <v>0</v>
      </c>
      <c r="E109" s="33">
        <f t="shared" si="72"/>
        <v>0</v>
      </c>
      <c r="F109" s="33">
        <f t="shared" si="72"/>
        <v>0</v>
      </c>
      <c r="G109" s="33">
        <f t="shared" si="72"/>
        <v>0</v>
      </c>
      <c r="H109" s="33">
        <f t="shared" si="72"/>
        <v>0</v>
      </c>
      <c r="I109" s="33">
        <f t="shared" si="72"/>
        <v>0</v>
      </c>
      <c r="J109" s="32">
        <f t="shared" si="59"/>
        <v>0</v>
      </c>
    </row>
    <row r="110" spans="1:10" ht="16.05" customHeight="1" x14ac:dyDescent="0.2">
      <c r="A110" s="30"/>
      <c r="B110" s="30"/>
      <c r="C110" s="16" t="s">
        <v>16</v>
      </c>
      <c r="D110" s="33"/>
      <c r="E110" s="33"/>
      <c r="F110" s="33"/>
      <c r="G110" s="33"/>
      <c r="H110" s="33"/>
      <c r="I110" s="33"/>
      <c r="J110" s="32">
        <f t="shared" si="59"/>
        <v>0</v>
      </c>
    </row>
    <row r="111" spans="1:10" ht="16.05" customHeight="1" x14ac:dyDescent="0.2">
      <c r="A111" s="30"/>
      <c r="B111" s="30"/>
      <c r="C111" s="19" t="s">
        <v>15</v>
      </c>
      <c r="D111" s="33">
        <f t="shared" ref="D111:I111" si="73">IF($J110=0,0,D110/$J110%)</f>
        <v>0</v>
      </c>
      <c r="E111" s="33">
        <f t="shared" si="73"/>
        <v>0</v>
      </c>
      <c r="F111" s="33">
        <f t="shared" si="73"/>
        <v>0</v>
      </c>
      <c r="G111" s="33">
        <f t="shared" si="73"/>
        <v>0</v>
      </c>
      <c r="H111" s="33">
        <f t="shared" si="73"/>
        <v>0</v>
      </c>
      <c r="I111" s="33">
        <f t="shared" si="73"/>
        <v>0</v>
      </c>
      <c r="J111" s="32">
        <f t="shared" si="59"/>
        <v>0</v>
      </c>
    </row>
    <row r="112" spans="1:10" ht="16.05" customHeight="1" x14ac:dyDescent="0.2">
      <c r="A112" s="30"/>
      <c r="B112" s="30"/>
      <c r="C112" s="16" t="s">
        <v>17</v>
      </c>
      <c r="D112" s="33">
        <f t="shared" ref="D112:I112" si="74">SUM(D110,D108)</f>
        <v>0</v>
      </c>
      <c r="E112" s="33">
        <f t="shared" si="74"/>
        <v>0</v>
      </c>
      <c r="F112" s="33">
        <f t="shared" si="74"/>
        <v>0</v>
      </c>
      <c r="G112" s="33">
        <f t="shared" si="74"/>
        <v>0</v>
      </c>
      <c r="H112" s="33">
        <f t="shared" si="74"/>
        <v>0</v>
      </c>
      <c r="I112" s="33">
        <f t="shared" si="74"/>
        <v>0</v>
      </c>
      <c r="J112" s="32">
        <f t="shared" si="59"/>
        <v>0</v>
      </c>
    </row>
    <row r="113" spans="1:10" ht="16.05" customHeight="1" x14ac:dyDescent="0.2">
      <c r="A113" s="30"/>
      <c r="B113" s="35"/>
      <c r="C113" s="19" t="s">
        <v>15</v>
      </c>
      <c r="D113" s="33">
        <f t="shared" ref="D113:I113" si="75">IF($J112=0,0,D112/$J112%)</f>
        <v>0</v>
      </c>
      <c r="E113" s="33">
        <f t="shared" si="75"/>
        <v>0</v>
      </c>
      <c r="F113" s="33">
        <f t="shared" si="75"/>
        <v>0</v>
      </c>
      <c r="G113" s="33">
        <f t="shared" si="75"/>
        <v>0</v>
      </c>
      <c r="H113" s="33">
        <f t="shared" si="75"/>
        <v>0</v>
      </c>
      <c r="I113" s="33">
        <f t="shared" si="75"/>
        <v>0</v>
      </c>
      <c r="J113" s="32">
        <f t="shared" si="59"/>
        <v>0</v>
      </c>
    </row>
    <row r="114" spans="1:10" ht="16.05" customHeight="1" x14ac:dyDescent="0.2">
      <c r="A114" s="30"/>
      <c r="B114" s="30" t="s">
        <v>35</v>
      </c>
      <c r="C114" s="16" t="s">
        <v>14</v>
      </c>
      <c r="D114" s="33"/>
      <c r="E114" s="33"/>
      <c r="F114" s="33"/>
      <c r="G114" s="33"/>
      <c r="H114" s="33"/>
      <c r="I114" s="33"/>
      <c r="J114" s="32">
        <f t="shared" si="59"/>
        <v>0</v>
      </c>
    </row>
    <row r="115" spans="1:10" ht="16.05" customHeight="1" x14ac:dyDescent="0.2">
      <c r="A115" s="30"/>
      <c r="B115" s="30"/>
      <c r="C115" s="19" t="s">
        <v>15</v>
      </c>
      <c r="D115" s="33">
        <f t="shared" ref="D115:I115" si="76">IF($J114=0,0,D114/$J114%)</f>
        <v>0</v>
      </c>
      <c r="E115" s="33">
        <f t="shared" si="76"/>
        <v>0</v>
      </c>
      <c r="F115" s="33">
        <f t="shared" si="76"/>
        <v>0</v>
      </c>
      <c r="G115" s="33">
        <f t="shared" si="76"/>
        <v>0</v>
      </c>
      <c r="H115" s="33">
        <f t="shared" si="76"/>
        <v>0</v>
      </c>
      <c r="I115" s="33">
        <f t="shared" si="76"/>
        <v>0</v>
      </c>
      <c r="J115" s="32">
        <f t="shared" si="59"/>
        <v>0</v>
      </c>
    </row>
    <row r="116" spans="1:10" ht="16.05" customHeight="1" x14ac:dyDescent="0.2">
      <c r="A116" s="30"/>
      <c r="B116" s="30"/>
      <c r="C116" s="16" t="s">
        <v>16</v>
      </c>
      <c r="D116" s="33"/>
      <c r="E116" s="33"/>
      <c r="F116" s="33"/>
      <c r="G116" s="33"/>
      <c r="H116" s="33"/>
      <c r="I116" s="33"/>
      <c r="J116" s="32">
        <f t="shared" si="59"/>
        <v>0</v>
      </c>
    </row>
    <row r="117" spans="1:10" ht="16.05" customHeight="1" x14ac:dyDescent="0.2">
      <c r="A117" s="30"/>
      <c r="B117" s="30"/>
      <c r="C117" s="19" t="s">
        <v>15</v>
      </c>
      <c r="D117" s="33">
        <f t="shared" ref="D117:I117" si="77">IF($J116=0,0,D116/$J116%)</f>
        <v>0</v>
      </c>
      <c r="E117" s="33">
        <f t="shared" si="77"/>
        <v>0</v>
      </c>
      <c r="F117" s="33">
        <f t="shared" si="77"/>
        <v>0</v>
      </c>
      <c r="G117" s="33">
        <f t="shared" si="77"/>
        <v>0</v>
      </c>
      <c r="H117" s="33">
        <f t="shared" si="77"/>
        <v>0</v>
      </c>
      <c r="I117" s="33">
        <f t="shared" si="77"/>
        <v>0</v>
      </c>
      <c r="J117" s="32">
        <f t="shared" si="59"/>
        <v>0</v>
      </c>
    </row>
    <row r="118" spans="1:10" ht="16.05" customHeight="1" x14ac:dyDescent="0.2">
      <c r="A118" s="30"/>
      <c r="B118" s="30"/>
      <c r="C118" s="16" t="s">
        <v>17</v>
      </c>
      <c r="D118" s="33">
        <f t="shared" ref="D118:I118" si="78">SUM(D116,D114)</f>
        <v>0</v>
      </c>
      <c r="E118" s="33">
        <f t="shared" si="78"/>
        <v>0</v>
      </c>
      <c r="F118" s="33">
        <f t="shared" si="78"/>
        <v>0</v>
      </c>
      <c r="G118" s="33">
        <f t="shared" si="78"/>
        <v>0</v>
      </c>
      <c r="H118" s="33">
        <f t="shared" si="78"/>
        <v>0</v>
      </c>
      <c r="I118" s="33">
        <f t="shared" si="78"/>
        <v>0</v>
      </c>
      <c r="J118" s="32">
        <f t="shared" si="59"/>
        <v>0</v>
      </c>
    </row>
    <row r="119" spans="1:10" ht="16.05" customHeight="1" x14ac:dyDescent="0.2">
      <c r="A119" s="30"/>
      <c r="B119" s="35"/>
      <c r="C119" s="19" t="s">
        <v>15</v>
      </c>
      <c r="D119" s="33">
        <f t="shared" ref="D119:I119" si="79">IF($J118=0,0,D118/$J118%)</f>
        <v>0</v>
      </c>
      <c r="E119" s="33">
        <f t="shared" si="79"/>
        <v>0</v>
      </c>
      <c r="F119" s="33">
        <f t="shared" si="79"/>
        <v>0</v>
      </c>
      <c r="G119" s="33">
        <f t="shared" si="79"/>
        <v>0</v>
      </c>
      <c r="H119" s="33">
        <f t="shared" si="79"/>
        <v>0</v>
      </c>
      <c r="I119" s="33">
        <f t="shared" si="79"/>
        <v>0</v>
      </c>
      <c r="J119" s="32">
        <f t="shared" si="59"/>
        <v>0</v>
      </c>
    </row>
    <row r="120" spans="1:10" ht="16.05" customHeight="1" x14ac:dyDescent="0.2">
      <c r="A120" s="30"/>
      <c r="B120" s="30" t="s">
        <v>36</v>
      </c>
      <c r="C120" s="16" t="s">
        <v>14</v>
      </c>
      <c r="D120" s="33"/>
      <c r="E120" s="33"/>
      <c r="F120" s="33"/>
      <c r="G120" s="33"/>
      <c r="H120" s="33"/>
      <c r="I120" s="33"/>
      <c r="J120" s="32">
        <f t="shared" si="59"/>
        <v>0</v>
      </c>
    </row>
    <row r="121" spans="1:10" ht="16.05" customHeight="1" x14ac:dyDescent="0.2">
      <c r="A121" s="30"/>
      <c r="B121" s="30"/>
      <c r="C121" s="19" t="s">
        <v>15</v>
      </c>
      <c r="D121" s="33">
        <f t="shared" ref="D121:I121" si="80">IF($J120=0,0,D120/$J120%)</f>
        <v>0</v>
      </c>
      <c r="E121" s="33">
        <f t="shared" si="80"/>
        <v>0</v>
      </c>
      <c r="F121" s="33">
        <f t="shared" si="80"/>
        <v>0</v>
      </c>
      <c r="G121" s="33">
        <f t="shared" si="80"/>
        <v>0</v>
      </c>
      <c r="H121" s="33">
        <f t="shared" si="80"/>
        <v>0</v>
      </c>
      <c r="I121" s="33">
        <f t="shared" si="80"/>
        <v>0</v>
      </c>
      <c r="J121" s="32">
        <f t="shared" si="59"/>
        <v>0</v>
      </c>
    </row>
    <row r="122" spans="1:10" ht="16.05" customHeight="1" x14ac:dyDescent="0.2">
      <c r="A122" s="30"/>
      <c r="B122" s="30"/>
      <c r="C122" s="16" t="s">
        <v>16</v>
      </c>
      <c r="D122" s="33"/>
      <c r="E122" s="33"/>
      <c r="F122" s="33"/>
      <c r="G122" s="33"/>
      <c r="H122" s="33"/>
      <c r="I122" s="33"/>
      <c r="J122" s="32">
        <f t="shared" si="59"/>
        <v>0</v>
      </c>
    </row>
    <row r="123" spans="1:10" ht="16.05" customHeight="1" x14ac:dyDescent="0.2">
      <c r="A123" s="30"/>
      <c r="B123" s="30"/>
      <c r="C123" s="19" t="s">
        <v>15</v>
      </c>
      <c r="D123" s="33">
        <f t="shared" ref="D123:I123" si="81">IF($J122=0,0,D122/$J122%)</f>
        <v>0</v>
      </c>
      <c r="E123" s="33">
        <f t="shared" si="81"/>
        <v>0</v>
      </c>
      <c r="F123" s="33">
        <f t="shared" si="81"/>
        <v>0</v>
      </c>
      <c r="G123" s="33">
        <f t="shared" si="81"/>
        <v>0</v>
      </c>
      <c r="H123" s="33">
        <f t="shared" si="81"/>
        <v>0</v>
      </c>
      <c r="I123" s="33">
        <f t="shared" si="81"/>
        <v>0</v>
      </c>
      <c r="J123" s="32">
        <f t="shared" si="59"/>
        <v>0</v>
      </c>
    </row>
    <row r="124" spans="1:10" ht="16.05" customHeight="1" x14ac:dyDescent="0.2">
      <c r="A124" s="30"/>
      <c r="B124" s="30"/>
      <c r="C124" s="16" t="s">
        <v>17</v>
      </c>
      <c r="D124" s="33">
        <f t="shared" ref="D124:I124" si="82">SUM(D122,D120)</f>
        <v>0</v>
      </c>
      <c r="E124" s="33">
        <f t="shared" si="82"/>
        <v>0</v>
      </c>
      <c r="F124" s="33">
        <f t="shared" si="82"/>
        <v>0</v>
      </c>
      <c r="G124" s="33">
        <f t="shared" si="82"/>
        <v>0</v>
      </c>
      <c r="H124" s="33">
        <f t="shared" si="82"/>
        <v>0</v>
      </c>
      <c r="I124" s="33">
        <f t="shared" si="82"/>
        <v>0</v>
      </c>
      <c r="J124" s="32">
        <f t="shared" si="59"/>
        <v>0</v>
      </c>
    </row>
    <row r="125" spans="1:10" ht="16.05" customHeight="1" x14ac:dyDescent="0.2">
      <c r="A125" s="30"/>
      <c r="B125" s="35"/>
      <c r="C125" s="19" t="s">
        <v>15</v>
      </c>
      <c r="D125" s="33">
        <f t="shared" ref="D125:I125" si="83">IF($J124=0,0,D124/$J124%)</f>
        <v>0</v>
      </c>
      <c r="E125" s="33">
        <f t="shared" si="83"/>
        <v>0</v>
      </c>
      <c r="F125" s="33">
        <f t="shared" si="83"/>
        <v>0</v>
      </c>
      <c r="G125" s="33">
        <f t="shared" si="83"/>
        <v>0</v>
      </c>
      <c r="H125" s="33">
        <f t="shared" si="83"/>
        <v>0</v>
      </c>
      <c r="I125" s="33">
        <f t="shared" si="83"/>
        <v>0</v>
      </c>
      <c r="J125" s="32">
        <f t="shared" si="59"/>
        <v>0</v>
      </c>
    </row>
    <row r="126" spans="1:10" ht="16.05" customHeight="1" x14ac:dyDescent="0.2">
      <c r="A126" s="30"/>
      <c r="B126" s="30" t="s">
        <v>37</v>
      </c>
      <c r="C126" s="16" t="s">
        <v>14</v>
      </c>
      <c r="D126" s="33"/>
      <c r="E126" s="33"/>
      <c r="F126" s="33"/>
      <c r="G126" s="33"/>
      <c r="H126" s="33"/>
      <c r="I126" s="33"/>
      <c r="J126" s="32">
        <f t="shared" si="59"/>
        <v>0</v>
      </c>
    </row>
    <row r="127" spans="1:10" ht="16.05" customHeight="1" x14ac:dyDescent="0.2">
      <c r="A127" s="30"/>
      <c r="B127" s="30"/>
      <c r="C127" s="19" t="s">
        <v>15</v>
      </c>
      <c r="D127" s="33">
        <f t="shared" ref="D127:I127" si="84">IF($J126=0,0,D126/$J126%)</f>
        <v>0</v>
      </c>
      <c r="E127" s="33">
        <f t="shared" si="84"/>
        <v>0</v>
      </c>
      <c r="F127" s="33">
        <f t="shared" si="84"/>
        <v>0</v>
      </c>
      <c r="G127" s="33">
        <f t="shared" si="84"/>
        <v>0</v>
      </c>
      <c r="H127" s="33">
        <f t="shared" si="84"/>
        <v>0</v>
      </c>
      <c r="I127" s="33">
        <f t="shared" si="84"/>
        <v>0</v>
      </c>
      <c r="J127" s="32">
        <f t="shared" si="59"/>
        <v>0</v>
      </c>
    </row>
    <row r="128" spans="1:10" ht="16.05" customHeight="1" x14ac:dyDescent="0.2">
      <c r="A128" s="30"/>
      <c r="B128" s="30"/>
      <c r="C128" s="16" t="s">
        <v>16</v>
      </c>
      <c r="D128" s="33"/>
      <c r="E128" s="33"/>
      <c r="F128" s="33"/>
      <c r="G128" s="33"/>
      <c r="H128" s="33"/>
      <c r="I128" s="33"/>
      <c r="J128" s="32">
        <f t="shared" si="59"/>
        <v>0</v>
      </c>
    </row>
    <row r="129" spans="1:10" ht="16.05" customHeight="1" x14ac:dyDescent="0.2">
      <c r="A129" s="30"/>
      <c r="B129" s="30"/>
      <c r="C129" s="19" t="s">
        <v>15</v>
      </c>
      <c r="D129" s="33">
        <f t="shared" ref="D129:I129" si="85">IF($J128=0,0,D128/$J128%)</f>
        <v>0</v>
      </c>
      <c r="E129" s="33">
        <f t="shared" si="85"/>
        <v>0</v>
      </c>
      <c r="F129" s="33">
        <f t="shared" si="85"/>
        <v>0</v>
      </c>
      <c r="G129" s="33">
        <f t="shared" si="85"/>
        <v>0</v>
      </c>
      <c r="H129" s="33">
        <f t="shared" si="85"/>
        <v>0</v>
      </c>
      <c r="I129" s="33">
        <f t="shared" si="85"/>
        <v>0</v>
      </c>
      <c r="J129" s="32">
        <f t="shared" si="59"/>
        <v>0</v>
      </c>
    </row>
    <row r="130" spans="1:10" ht="16.05" customHeight="1" x14ac:dyDescent="0.2">
      <c r="A130" s="30"/>
      <c r="B130" s="30"/>
      <c r="C130" s="16" t="s">
        <v>17</v>
      </c>
      <c r="D130" s="33">
        <f t="shared" ref="D130:I130" si="86">SUM(D128,D126)</f>
        <v>0</v>
      </c>
      <c r="E130" s="33">
        <f t="shared" si="86"/>
        <v>0</v>
      </c>
      <c r="F130" s="33">
        <f t="shared" si="86"/>
        <v>0</v>
      </c>
      <c r="G130" s="33">
        <f t="shared" si="86"/>
        <v>0</v>
      </c>
      <c r="H130" s="33">
        <f t="shared" si="86"/>
        <v>0</v>
      </c>
      <c r="I130" s="33">
        <f t="shared" si="86"/>
        <v>0</v>
      </c>
      <c r="J130" s="32">
        <f t="shared" si="59"/>
        <v>0</v>
      </c>
    </row>
    <row r="131" spans="1:10" ht="16.05" customHeight="1" x14ac:dyDescent="0.2">
      <c r="A131" s="30"/>
      <c r="B131" s="35"/>
      <c r="C131" s="19" t="s">
        <v>15</v>
      </c>
      <c r="D131" s="33">
        <f t="shared" ref="D131:I131" si="87">IF($J130=0,0,D130/$J130%)</f>
        <v>0</v>
      </c>
      <c r="E131" s="33">
        <f t="shared" si="87"/>
        <v>0</v>
      </c>
      <c r="F131" s="33">
        <f t="shared" si="87"/>
        <v>0</v>
      </c>
      <c r="G131" s="33">
        <f t="shared" si="87"/>
        <v>0</v>
      </c>
      <c r="H131" s="33">
        <f t="shared" si="87"/>
        <v>0</v>
      </c>
      <c r="I131" s="33">
        <f t="shared" si="87"/>
        <v>0</v>
      </c>
      <c r="J131" s="32">
        <f t="shared" si="59"/>
        <v>0</v>
      </c>
    </row>
    <row r="132" spans="1:10" ht="16.05" customHeight="1" x14ac:dyDescent="0.2">
      <c r="A132" s="30"/>
      <c r="B132" s="30" t="s">
        <v>38</v>
      </c>
      <c r="C132" s="16" t="s">
        <v>14</v>
      </c>
      <c r="D132" s="33"/>
      <c r="E132" s="33"/>
      <c r="F132" s="33"/>
      <c r="G132" s="33"/>
      <c r="H132" s="33"/>
      <c r="I132" s="33"/>
      <c r="J132" s="32">
        <f t="shared" si="59"/>
        <v>0</v>
      </c>
    </row>
    <row r="133" spans="1:10" ht="16.05" customHeight="1" x14ac:dyDescent="0.2">
      <c r="A133" s="30"/>
      <c r="B133" s="30"/>
      <c r="C133" s="19" t="s">
        <v>15</v>
      </c>
      <c r="D133" s="33">
        <f t="shared" ref="D133:I133" si="88">IF($J132=0,0,D132/$J132%)</f>
        <v>0</v>
      </c>
      <c r="E133" s="33">
        <f t="shared" si="88"/>
        <v>0</v>
      </c>
      <c r="F133" s="33">
        <f t="shared" si="88"/>
        <v>0</v>
      </c>
      <c r="G133" s="33">
        <f t="shared" si="88"/>
        <v>0</v>
      </c>
      <c r="H133" s="33">
        <f t="shared" si="88"/>
        <v>0</v>
      </c>
      <c r="I133" s="33">
        <f t="shared" si="88"/>
        <v>0</v>
      </c>
      <c r="J133" s="32">
        <f t="shared" si="59"/>
        <v>0</v>
      </c>
    </row>
    <row r="134" spans="1:10" ht="16.05" customHeight="1" x14ac:dyDescent="0.2">
      <c r="A134" s="30"/>
      <c r="B134" s="30"/>
      <c r="C134" s="16" t="s">
        <v>16</v>
      </c>
      <c r="D134" s="33"/>
      <c r="E134" s="33"/>
      <c r="F134" s="33"/>
      <c r="G134" s="33"/>
      <c r="H134" s="33"/>
      <c r="I134" s="33"/>
      <c r="J134" s="32">
        <f t="shared" si="59"/>
        <v>0</v>
      </c>
    </row>
    <row r="135" spans="1:10" ht="16.05" customHeight="1" x14ac:dyDescent="0.2">
      <c r="A135" s="30"/>
      <c r="B135" s="30"/>
      <c r="C135" s="19" t="s">
        <v>15</v>
      </c>
      <c r="D135" s="33">
        <f t="shared" ref="D135:I135" si="89">IF($J134=0,0,D134/$J134%)</f>
        <v>0</v>
      </c>
      <c r="E135" s="33">
        <f t="shared" si="89"/>
        <v>0</v>
      </c>
      <c r="F135" s="33">
        <f t="shared" si="89"/>
        <v>0</v>
      </c>
      <c r="G135" s="33">
        <f t="shared" si="89"/>
        <v>0</v>
      </c>
      <c r="H135" s="33">
        <f t="shared" si="89"/>
        <v>0</v>
      </c>
      <c r="I135" s="33">
        <f t="shared" si="89"/>
        <v>0</v>
      </c>
      <c r="J135" s="32">
        <f t="shared" si="59"/>
        <v>0</v>
      </c>
    </row>
    <row r="136" spans="1:10" ht="16.05" customHeight="1" x14ac:dyDescent="0.2">
      <c r="A136" s="30"/>
      <c r="B136" s="30"/>
      <c r="C136" s="16" t="s">
        <v>17</v>
      </c>
      <c r="D136" s="33">
        <f t="shared" ref="D136:I136" si="90">SUM(D134,D132)</f>
        <v>0</v>
      </c>
      <c r="E136" s="33">
        <f t="shared" si="90"/>
        <v>0</v>
      </c>
      <c r="F136" s="33">
        <f t="shared" si="90"/>
        <v>0</v>
      </c>
      <c r="G136" s="33">
        <f t="shared" si="90"/>
        <v>0</v>
      </c>
      <c r="H136" s="33">
        <f t="shared" si="90"/>
        <v>0</v>
      </c>
      <c r="I136" s="33">
        <f t="shared" si="90"/>
        <v>0</v>
      </c>
      <c r="J136" s="32">
        <f t="shared" si="59"/>
        <v>0</v>
      </c>
    </row>
    <row r="137" spans="1:10" ht="16.05" customHeight="1" x14ac:dyDescent="0.2">
      <c r="A137" s="30"/>
      <c r="B137" s="35"/>
      <c r="C137" s="19" t="s">
        <v>15</v>
      </c>
      <c r="D137" s="33">
        <f t="shared" ref="D137:I137" si="91">IF($J136=0,0,D136/$J136%)</f>
        <v>0</v>
      </c>
      <c r="E137" s="33">
        <f t="shared" si="91"/>
        <v>0</v>
      </c>
      <c r="F137" s="33">
        <f t="shared" si="91"/>
        <v>0</v>
      </c>
      <c r="G137" s="33">
        <f t="shared" si="91"/>
        <v>0</v>
      </c>
      <c r="H137" s="33">
        <f t="shared" si="91"/>
        <v>0</v>
      </c>
      <c r="I137" s="33">
        <f t="shared" si="91"/>
        <v>0</v>
      </c>
      <c r="J137" s="32">
        <f t="shared" si="59"/>
        <v>0</v>
      </c>
    </row>
    <row r="138" spans="1:10" ht="16.05" customHeight="1" x14ac:dyDescent="0.2">
      <c r="A138" s="30"/>
      <c r="B138" s="30" t="s">
        <v>39</v>
      </c>
      <c r="C138" s="16" t="s">
        <v>14</v>
      </c>
      <c r="D138" s="33"/>
      <c r="E138" s="33"/>
      <c r="F138" s="33"/>
      <c r="G138" s="33"/>
      <c r="H138" s="33"/>
      <c r="I138" s="33"/>
      <c r="J138" s="32">
        <f t="shared" si="59"/>
        <v>0</v>
      </c>
    </row>
    <row r="139" spans="1:10" ht="16.05" customHeight="1" x14ac:dyDescent="0.2">
      <c r="A139" s="30"/>
      <c r="B139" s="30"/>
      <c r="C139" s="19" t="s">
        <v>15</v>
      </c>
      <c r="D139" s="33">
        <f t="shared" ref="D139:I139" si="92">IF($J138=0,0,D138/$J138%)</f>
        <v>0</v>
      </c>
      <c r="E139" s="33">
        <f t="shared" si="92"/>
        <v>0</v>
      </c>
      <c r="F139" s="33">
        <f t="shared" si="92"/>
        <v>0</v>
      </c>
      <c r="G139" s="33">
        <f t="shared" si="92"/>
        <v>0</v>
      </c>
      <c r="H139" s="33">
        <f t="shared" si="92"/>
        <v>0</v>
      </c>
      <c r="I139" s="33">
        <f t="shared" si="92"/>
        <v>0</v>
      </c>
      <c r="J139" s="32">
        <f t="shared" si="59"/>
        <v>0</v>
      </c>
    </row>
    <row r="140" spans="1:10" ht="16.05" customHeight="1" x14ac:dyDescent="0.2">
      <c r="A140" s="30"/>
      <c r="B140" s="30"/>
      <c r="C140" s="16" t="s">
        <v>16</v>
      </c>
      <c r="D140" s="33"/>
      <c r="E140" s="33"/>
      <c r="F140" s="33"/>
      <c r="G140" s="33"/>
      <c r="H140" s="33"/>
      <c r="I140" s="33"/>
      <c r="J140" s="32">
        <f t="shared" si="59"/>
        <v>0</v>
      </c>
    </row>
    <row r="141" spans="1:10" ht="16.05" customHeight="1" x14ac:dyDescent="0.2">
      <c r="A141" s="30"/>
      <c r="B141" s="30"/>
      <c r="C141" s="19" t="s">
        <v>15</v>
      </c>
      <c r="D141" s="33">
        <f t="shared" ref="D141:I141" si="93">IF($J140=0,0,D140/$J140%)</f>
        <v>0</v>
      </c>
      <c r="E141" s="33">
        <f t="shared" si="93"/>
        <v>0</v>
      </c>
      <c r="F141" s="33">
        <f t="shared" si="93"/>
        <v>0</v>
      </c>
      <c r="G141" s="33">
        <f t="shared" si="93"/>
        <v>0</v>
      </c>
      <c r="H141" s="33">
        <f t="shared" si="93"/>
        <v>0</v>
      </c>
      <c r="I141" s="33">
        <f t="shared" si="93"/>
        <v>0</v>
      </c>
      <c r="J141" s="32">
        <f t="shared" si="59"/>
        <v>0</v>
      </c>
    </row>
    <row r="142" spans="1:10" ht="16.05" customHeight="1" x14ac:dyDescent="0.2">
      <c r="A142" s="30"/>
      <c r="B142" s="30"/>
      <c r="C142" s="16" t="s">
        <v>17</v>
      </c>
      <c r="D142" s="33">
        <f t="shared" ref="D142:I142" si="94">SUM(D140,D138)</f>
        <v>0</v>
      </c>
      <c r="E142" s="33">
        <f t="shared" si="94"/>
        <v>0</v>
      </c>
      <c r="F142" s="33">
        <f t="shared" si="94"/>
        <v>0</v>
      </c>
      <c r="G142" s="33">
        <f t="shared" si="94"/>
        <v>0</v>
      </c>
      <c r="H142" s="33">
        <f t="shared" si="94"/>
        <v>0</v>
      </c>
      <c r="I142" s="33">
        <f t="shared" si="94"/>
        <v>0</v>
      </c>
      <c r="J142" s="32">
        <f t="shared" si="59"/>
        <v>0</v>
      </c>
    </row>
    <row r="143" spans="1:10" ht="16.05" customHeight="1" x14ac:dyDescent="0.2">
      <c r="A143" s="30"/>
      <c r="B143" s="35"/>
      <c r="C143" s="19" t="s">
        <v>15</v>
      </c>
      <c r="D143" s="33">
        <f t="shared" ref="D143:I143" si="95">IF($J142=0,0,D142/$J142%)</f>
        <v>0</v>
      </c>
      <c r="E143" s="33">
        <f t="shared" si="95"/>
        <v>0</v>
      </c>
      <c r="F143" s="33">
        <f t="shared" si="95"/>
        <v>0</v>
      </c>
      <c r="G143" s="33">
        <f t="shared" si="95"/>
        <v>0</v>
      </c>
      <c r="H143" s="33">
        <f t="shared" si="95"/>
        <v>0</v>
      </c>
      <c r="I143" s="33">
        <f t="shared" si="95"/>
        <v>0</v>
      </c>
      <c r="J143" s="32">
        <f t="shared" si="59"/>
        <v>0</v>
      </c>
    </row>
    <row r="144" spans="1:10" ht="16.05" customHeight="1" x14ac:dyDescent="0.2">
      <c r="A144" s="30"/>
      <c r="B144" s="30" t="s">
        <v>40</v>
      </c>
      <c r="C144" s="16" t="s">
        <v>14</v>
      </c>
      <c r="D144" s="33"/>
      <c r="E144" s="33"/>
      <c r="F144" s="33"/>
      <c r="G144" s="33"/>
      <c r="H144" s="33"/>
      <c r="I144" s="33"/>
      <c r="J144" s="32">
        <f t="shared" si="59"/>
        <v>0</v>
      </c>
    </row>
    <row r="145" spans="1:10" ht="16.05" customHeight="1" x14ac:dyDescent="0.2">
      <c r="A145" s="30"/>
      <c r="B145" s="30"/>
      <c r="C145" s="19" t="s">
        <v>15</v>
      </c>
      <c r="D145" s="33">
        <f t="shared" ref="D145:I145" si="96">IF($J144=0,0,D144/$J144%)</f>
        <v>0</v>
      </c>
      <c r="E145" s="33">
        <f t="shared" si="96"/>
        <v>0</v>
      </c>
      <c r="F145" s="33">
        <f t="shared" si="96"/>
        <v>0</v>
      </c>
      <c r="G145" s="33">
        <f t="shared" si="96"/>
        <v>0</v>
      </c>
      <c r="H145" s="33">
        <f t="shared" si="96"/>
        <v>0</v>
      </c>
      <c r="I145" s="33">
        <f t="shared" si="96"/>
        <v>0</v>
      </c>
      <c r="J145" s="32">
        <f t="shared" si="59"/>
        <v>0</v>
      </c>
    </row>
    <row r="146" spans="1:10" ht="16.05" customHeight="1" x14ac:dyDescent="0.2">
      <c r="A146" s="30"/>
      <c r="B146" s="30"/>
      <c r="C146" s="16" t="s">
        <v>16</v>
      </c>
      <c r="D146" s="33"/>
      <c r="E146" s="33"/>
      <c r="F146" s="33"/>
      <c r="G146" s="33"/>
      <c r="H146" s="33"/>
      <c r="I146" s="33"/>
      <c r="J146" s="32">
        <f t="shared" si="59"/>
        <v>0</v>
      </c>
    </row>
    <row r="147" spans="1:10" ht="16.05" customHeight="1" x14ac:dyDescent="0.2">
      <c r="A147" s="30"/>
      <c r="B147" s="30"/>
      <c r="C147" s="19" t="s">
        <v>15</v>
      </c>
      <c r="D147" s="33">
        <f t="shared" ref="D147:I147" si="97">IF($J146=0,0,D146/$J146%)</f>
        <v>0</v>
      </c>
      <c r="E147" s="33">
        <f t="shared" si="97"/>
        <v>0</v>
      </c>
      <c r="F147" s="33">
        <f t="shared" si="97"/>
        <v>0</v>
      </c>
      <c r="G147" s="33">
        <f t="shared" si="97"/>
        <v>0</v>
      </c>
      <c r="H147" s="33">
        <f t="shared" si="97"/>
        <v>0</v>
      </c>
      <c r="I147" s="33">
        <f t="shared" si="97"/>
        <v>0</v>
      </c>
      <c r="J147" s="32">
        <f t="shared" si="59"/>
        <v>0</v>
      </c>
    </row>
    <row r="148" spans="1:10" ht="16.05" customHeight="1" x14ac:dyDescent="0.2">
      <c r="A148" s="30"/>
      <c r="B148" s="30"/>
      <c r="C148" s="16" t="s">
        <v>17</v>
      </c>
      <c r="D148" s="33">
        <f t="shared" ref="D148:I148" si="98">SUM(D146,D144)</f>
        <v>0</v>
      </c>
      <c r="E148" s="33">
        <f t="shared" si="98"/>
        <v>0</v>
      </c>
      <c r="F148" s="33">
        <f t="shared" si="98"/>
        <v>0</v>
      </c>
      <c r="G148" s="33">
        <f t="shared" si="98"/>
        <v>0</v>
      </c>
      <c r="H148" s="33">
        <f t="shared" si="98"/>
        <v>0</v>
      </c>
      <c r="I148" s="33">
        <f t="shared" si="98"/>
        <v>0</v>
      </c>
      <c r="J148" s="32">
        <f t="shared" si="59"/>
        <v>0</v>
      </c>
    </row>
    <row r="149" spans="1:10" ht="16.05" customHeight="1" x14ac:dyDescent="0.2">
      <c r="A149" s="30"/>
      <c r="B149" s="35"/>
      <c r="C149" s="19" t="s">
        <v>15</v>
      </c>
      <c r="D149" s="33">
        <f t="shared" ref="D149:I149" si="99">IF($J148=0,0,D148/$J148%)</f>
        <v>0</v>
      </c>
      <c r="E149" s="33">
        <f t="shared" si="99"/>
        <v>0</v>
      </c>
      <c r="F149" s="33">
        <f t="shared" si="99"/>
        <v>0</v>
      </c>
      <c r="G149" s="33">
        <f t="shared" si="99"/>
        <v>0</v>
      </c>
      <c r="H149" s="33">
        <f t="shared" si="99"/>
        <v>0</v>
      </c>
      <c r="I149" s="33">
        <f t="shared" si="99"/>
        <v>0</v>
      </c>
      <c r="J149" s="32">
        <f t="shared" si="59"/>
        <v>0</v>
      </c>
    </row>
    <row r="150" spans="1:10" ht="16.05" customHeight="1" x14ac:dyDescent="0.2">
      <c r="A150" s="30"/>
      <c r="B150" s="30" t="s">
        <v>41</v>
      </c>
      <c r="C150" s="16" t="s">
        <v>14</v>
      </c>
      <c r="D150" s="33"/>
      <c r="E150" s="33"/>
      <c r="F150" s="33"/>
      <c r="G150" s="33"/>
      <c r="H150" s="33"/>
      <c r="I150" s="33"/>
      <c r="J150" s="32">
        <f t="shared" si="59"/>
        <v>0</v>
      </c>
    </row>
    <row r="151" spans="1:10" ht="16.05" customHeight="1" x14ac:dyDescent="0.2">
      <c r="A151" s="30"/>
      <c r="B151" s="30"/>
      <c r="C151" s="19" t="s">
        <v>15</v>
      </c>
      <c r="D151" s="33">
        <f t="shared" ref="D151:I151" si="100">IF($J150=0,0,D150/$J150%)</f>
        <v>0</v>
      </c>
      <c r="E151" s="33">
        <f t="shared" si="100"/>
        <v>0</v>
      </c>
      <c r="F151" s="33">
        <f t="shared" si="100"/>
        <v>0</v>
      </c>
      <c r="G151" s="33">
        <f t="shared" si="100"/>
        <v>0</v>
      </c>
      <c r="H151" s="33">
        <f t="shared" si="100"/>
        <v>0</v>
      </c>
      <c r="I151" s="33">
        <f t="shared" si="100"/>
        <v>0</v>
      </c>
      <c r="J151" s="32">
        <f t="shared" si="59"/>
        <v>0</v>
      </c>
    </row>
    <row r="152" spans="1:10" ht="16.05" customHeight="1" x14ac:dyDescent="0.2">
      <c r="A152" s="30"/>
      <c r="B152" s="30"/>
      <c r="C152" s="16" t="s">
        <v>16</v>
      </c>
      <c r="D152" s="33"/>
      <c r="E152" s="33"/>
      <c r="F152" s="33"/>
      <c r="G152" s="33"/>
      <c r="H152" s="33"/>
      <c r="I152" s="33"/>
      <c r="J152" s="32">
        <f t="shared" si="59"/>
        <v>0</v>
      </c>
    </row>
    <row r="153" spans="1:10" ht="16.05" customHeight="1" x14ac:dyDescent="0.2">
      <c r="A153" s="30"/>
      <c r="B153" s="30"/>
      <c r="C153" s="19" t="s">
        <v>15</v>
      </c>
      <c r="D153" s="33">
        <f t="shared" ref="D153:I153" si="101">IF($J152=0,0,D152/$J152%)</f>
        <v>0</v>
      </c>
      <c r="E153" s="33">
        <f t="shared" si="101"/>
        <v>0</v>
      </c>
      <c r="F153" s="33">
        <f t="shared" si="101"/>
        <v>0</v>
      </c>
      <c r="G153" s="33">
        <f t="shared" si="101"/>
        <v>0</v>
      </c>
      <c r="H153" s="33">
        <f t="shared" si="101"/>
        <v>0</v>
      </c>
      <c r="I153" s="33">
        <f t="shared" si="101"/>
        <v>0</v>
      </c>
      <c r="J153" s="32">
        <f t="shared" ref="J153:J216" si="102">SUM(D153:I153)</f>
        <v>0</v>
      </c>
    </row>
    <row r="154" spans="1:10" ht="16.05" customHeight="1" x14ac:dyDescent="0.2">
      <c r="A154" s="30"/>
      <c r="B154" s="30"/>
      <c r="C154" s="16" t="s">
        <v>17</v>
      </c>
      <c r="D154" s="33">
        <f t="shared" ref="D154:I154" si="103">SUM(D152,D150)</f>
        <v>0</v>
      </c>
      <c r="E154" s="33">
        <f t="shared" si="103"/>
        <v>0</v>
      </c>
      <c r="F154" s="33">
        <f t="shared" si="103"/>
        <v>0</v>
      </c>
      <c r="G154" s="33">
        <f t="shared" si="103"/>
        <v>0</v>
      </c>
      <c r="H154" s="33">
        <f t="shared" si="103"/>
        <v>0</v>
      </c>
      <c r="I154" s="33">
        <f t="shared" si="103"/>
        <v>0</v>
      </c>
      <c r="J154" s="32">
        <f t="shared" si="102"/>
        <v>0</v>
      </c>
    </row>
    <row r="155" spans="1:10" ht="16.05" customHeight="1" x14ac:dyDescent="0.2">
      <c r="A155" s="30"/>
      <c r="B155" s="35"/>
      <c r="C155" s="19" t="s">
        <v>15</v>
      </c>
      <c r="D155" s="33">
        <f t="shared" ref="D155:I155" si="104">IF($J154=0,0,D154/$J154%)</f>
        <v>0</v>
      </c>
      <c r="E155" s="33">
        <f t="shared" si="104"/>
        <v>0</v>
      </c>
      <c r="F155" s="33">
        <f t="shared" si="104"/>
        <v>0</v>
      </c>
      <c r="G155" s="33">
        <f t="shared" si="104"/>
        <v>0</v>
      </c>
      <c r="H155" s="33">
        <f t="shared" si="104"/>
        <v>0</v>
      </c>
      <c r="I155" s="33">
        <f t="shared" si="104"/>
        <v>0</v>
      </c>
      <c r="J155" s="32">
        <f t="shared" si="102"/>
        <v>0</v>
      </c>
    </row>
    <row r="156" spans="1:10" ht="16.05" customHeight="1" x14ac:dyDescent="0.2">
      <c r="A156" s="30"/>
      <c r="B156" s="30" t="s">
        <v>42</v>
      </c>
      <c r="C156" s="16" t="s">
        <v>14</v>
      </c>
      <c r="D156" s="33"/>
      <c r="E156" s="33"/>
      <c r="F156" s="33"/>
      <c r="G156" s="33"/>
      <c r="H156" s="33"/>
      <c r="I156" s="33"/>
      <c r="J156" s="32">
        <f t="shared" si="102"/>
        <v>0</v>
      </c>
    </row>
    <row r="157" spans="1:10" ht="16.05" customHeight="1" x14ac:dyDescent="0.2">
      <c r="A157" s="30"/>
      <c r="B157" s="30"/>
      <c r="C157" s="19" t="s">
        <v>15</v>
      </c>
      <c r="D157" s="33">
        <f t="shared" ref="D157:I157" si="105">IF($J156=0,0,D156/$J156%)</f>
        <v>0</v>
      </c>
      <c r="E157" s="33">
        <f t="shared" si="105"/>
        <v>0</v>
      </c>
      <c r="F157" s="33">
        <f t="shared" si="105"/>
        <v>0</v>
      </c>
      <c r="G157" s="33">
        <f t="shared" si="105"/>
        <v>0</v>
      </c>
      <c r="H157" s="33">
        <f t="shared" si="105"/>
        <v>0</v>
      </c>
      <c r="I157" s="33">
        <f t="shared" si="105"/>
        <v>0</v>
      </c>
      <c r="J157" s="32">
        <f t="shared" si="102"/>
        <v>0</v>
      </c>
    </row>
    <row r="158" spans="1:10" ht="16.05" customHeight="1" x14ac:dyDescent="0.2">
      <c r="A158" s="30"/>
      <c r="B158" s="30"/>
      <c r="C158" s="16" t="s">
        <v>16</v>
      </c>
      <c r="D158" s="33"/>
      <c r="E158" s="33"/>
      <c r="F158" s="33"/>
      <c r="G158" s="33"/>
      <c r="H158" s="33"/>
      <c r="I158" s="33"/>
      <c r="J158" s="32">
        <f t="shared" si="102"/>
        <v>0</v>
      </c>
    </row>
    <row r="159" spans="1:10" ht="16.05" customHeight="1" x14ac:dyDescent="0.2">
      <c r="A159" s="30"/>
      <c r="B159" s="30"/>
      <c r="C159" s="19" t="s">
        <v>15</v>
      </c>
      <c r="D159" s="33">
        <f t="shared" ref="D159:I159" si="106">IF($J158=0,0,D158/$J158%)</f>
        <v>0</v>
      </c>
      <c r="E159" s="33">
        <f t="shared" si="106"/>
        <v>0</v>
      </c>
      <c r="F159" s="33">
        <f t="shared" si="106"/>
        <v>0</v>
      </c>
      <c r="G159" s="33">
        <f t="shared" si="106"/>
        <v>0</v>
      </c>
      <c r="H159" s="33">
        <f t="shared" si="106"/>
        <v>0</v>
      </c>
      <c r="I159" s="33">
        <f t="shared" si="106"/>
        <v>0</v>
      </c>
      <c r="J159" s="32">
        <f t="shared" si="102"/>
        <v>0</v>
      </c>
    </row>
    <row r="160" spans="1:10" ht="16.05" customHeight="1" x14ac:dyDescent="0.2">
      <c r="A160" s="30"/>
      <c r="B160" s="30"/>
      <c r="C160" s="16" t="s">
        <v>17</v>
      </c>
      <c r="D160" s="33">
        <f t="shared" ref="D160:I160" si="107">SUM(D158,D156)</f>
        <v>0</v>
      </c>
      <c r="E160" s="33">
        <f t="shared" si="107"/>
        <v>0</v>
      </c>
      <c r="F160" s="33">
        <f t="shared" si="107"/>
        <v>0</v>
      </c>
      <c r="G160" s="33">
        <f t="shared" si="107"/>
        <v>0</v>
      </c>
      <c r="H160" s="33">
        <f t="shared" si="107"/>
        <v>0</v>
      </c>
      <c r="I160" s="33">
        <f t="shared" si="107"/>
        <v>0</v>
      </c>
      <c r="J160" s="32">
        <f t="shared" si="102"/>
        <v>0</v>
      </c>
    </row>
    <row r="161" spans="1:10" ht="16.05" customHeight="1" x14ac:dyDescent="0.2">
      <c r="A161" s="30"/>
      <c r="B161" s="35"/>
      <c r="C161" s="19" t="s">
        <v>15</v>
      </c>
      <c r="D161" s="33">
        <f t="shared" ref="D161:I161" si="108">IF($J160=0,0,D160/$J160%)</f>
        <v>0</v>
      </c>
      <c r="E161" s="33">
        <f t="shared" si="108"/>
        <v>0</v>
      </c>
      <c r="F161" s="33">
        <f t="shared" si="108"/>
        <v>0</v>
      </c>
      <c r="G161" s="33">
        <f t="shared" si="108"/>
        <v>0</v>
      </c>
      <c r="H161" s="33">
        <f t="shared" si="108"/>
        <v>0</v>
      </c>
      <c r="I161" s="33">
        <f t="shared" si="108"/>
        <v>0</v>
      </c>
      <c r="J161" s="32">
        <f t="shared" si="102"/>
        <v>0</v>
      </c>
    </row>
    <row r="162" spans="1:10" ht="16.05" customHeight="1" x14ac:dyDescent="0.2">
      <c r="A162" s="30"/>
      <c r="B162" s="30" t="s">
        <v>43</v>
      </c>
      <c r="C162" s="16" t="s">
        <v>14</v>
      </c>
      <c r="D162" s="33"/>
      <c r="E162" s="33"/>
      <c r="F162" s="33"/>
      <c r="G162" s="33"/>
      <c r="H162" s="33"/>
      <c r="I162" s="33"/>
      <c r="J162" s="32">
        <f t="shared" si="102"/>
        <v>0</v>
      </c>
    </row>
    <row r="163" spans="1:10" ht="16.05" customHeight="1" x14ac:dyDescent="0.2">
      <c r="A163" s="30"/>
      <c r="B163" s="30"/>
      <c r="C163" s="19" t="s">
        <v>15</v>
      </c>
      <c r="D163" s="33">
        <f t="shared" ref="D163:I163" si="109">IF($J162=0,0,D162/$J162%)</f>
        <v>0</v>
      </c>
      <c r="E163" s="33">
        <f t="shared" si="109"/>
        <v>0</v>
      </c>
      <c r="F163" s="33">
        <f t="shared" si="109"/>
        <v>0</v>
      </c>
      <c r="G163" s="33">
        <f t="shared" si="109"/>
        <v>0</v>
      </c>
      <c r="H163" s="33">
        <f t="shared" si="109"/>
        <v>0</v>
      </c>
      <c r="I163" s="33">
        <f t="shared" si="109"/>
        <v>0</v>
      </c>
      <c r="J163" s="32">
        <f t="shared" si="102"/>
        <v>0</v>
      </c>
    </row>
    <row r="164" spans="1:10" ht="16.05" customHeight="1" x14ac:dyDescent="0.2">
      <c r="A164" s="30"/>
      <c r="B164" s="30"/>
      <c r="C164" s="16" t="s">
        <v>16</v>
      </c>
      <c r="D164" s="33"/>
      <c r="E164" s="33"/>
      <c r="F164" s="33"/>
      <c r="G164" s="33"/>
      <c r="H164" s="33"/>
      <c r="I164" s="33"/>
      <c r="J164" s="32">
        <f t="shared" si="102"/>
        <v>0</v>
      </c>
    </row>
    <row r="165" spans="1:10" ht="16.05" customHeight="1" x14ac:dyDescent="0.2">
      <c r="A165" s="30"/>
      <c r="B165" s="30"/>
      <c r="C165" s="19" t="s">
        <v>15</v>
      </c>
      <c r="D165" s="33">
        <f t="shared" ref="D165:I165" si="110">IF($J164=0,0,D164/$J164%)</f>
        <v>0</v>
      </c>
      <c r="E165" s="33">
        <f t="shared" si="110"/>
        <v>0</v>
      </c>
      <c r="F165" s="33">
        <f t="shared" si="110"/>
        <v>0</v>
      </c>
      <c r="G165" s="33">
        <f t="shared" si="110"/>
        <v>0</v>
      </c>
      <c r="H165" s="33">
        <f t="shared" si="110"/>
        <v>0</v>
      </c>
      <c r="I165" s="33">
        <f t="shared" si="110"/>
        <v>0</v>
      </c>
      <c r="J165" s="32">
        <f t="shared" si="102"/>
        <v>0</v>
      </c>
    </row>
    <row r="166" spans="1:10" ht="16.05" customHeight="1" x14ac:dyDescent="0.2">
      <c r="A166" s="30"/>
      <c r="B166" s="30"/>
      <c r="C166" s="16" t="s">
        <v>17</v>
      </c>
      <c r="D166" s="33">
        <f t="shared" ref="D166:I166" si="111">SUM(D164,D162)</f>
        <v>0</v>
      </c>
      <c r="E166" s="33">
        <f t="shared" si="111"/>
        <v>0</v>
      </c>
      <c r="F166" s="33">
        <f t="shared" si="111"/>
        <v>0</v>
      </c>
      <c r="G166" s="33">
        <f t="shared" si="111"/>
        <v>0</v>
      </c>
      <c r="H166" s="33">
        <f t="shared" si="111"/>
        <v>0</v>
      </c>
      <c r="I166" s="33">
        <f t="shared" si="111"/>
        <v>0</v>
      </c>
      <c r="J166" s="32">
        <f t="shared" si="102"/>
        <v>0</v>
      </c>
    </row>
    <row r="167" spans="1:10" ht="16.05" customHeight="1" x14ac:dyDescent="0.2">
      <c r="A167" s="30"/>
      <c r="B167" s="35"/>
      <c r="C167" s="19" t="s">
        <v>15</v>
      </c>
      <c r="D167" s="33">
        <f t="shared" ref="D167:I167" si="112">IF($J166=0,0,D166/$J166%)</f>
        <v>0</v>
      </c>
      <c r="E167" s="33">
        <f t="shared" si="112"/>
        <v>0</v>
      </c>
      <c r="F167" s="33">
        <f t="shared" si="112"/>
        <v>0</v>
      </c>
      <c r="G167" s="33">
        <f t="shared" si="112"/>
        <v>0</v>
      </c>
      <c r="H167" s="33">
        <f t="shared" si="112"/>
        <v>0</v>
      </c>
      <c r="I167" s="33">
        <f t="shared" si="112"/>
        <v>0</v>
      </c>
      <c r="J167" s="32">
        <f t="shared" si="102"/>
        <v>0</v>
      </c>
    </row>
    <row r="168" spans="1:10" ht="16.05" customHeight="1" x14ac:dyDescent="0.2">
      <c r="A168" s="30"/>
      <c r="B168" s="30" t="s">
        <v>44</v>
      </c>
      <c r="C168" s="16" t="s">
        <v>14</v>
      </c>
      <c r="D168" s="33"/>
      <c r="E168" s="33"/>
      <c r="F168" s="33"/>
      <c r="G168" s="33"/>
      <c r="H168" s="33"/>
      <c r="I168" s="33"/>
      <c r="J168" s="32">
        <f t="shared" si="102"/>
        <v>0</v>
      </c>
    </row>
    <row r="169" spans="1:10" ht="16.05" customHeight="1" x14ac:dyDescent="0.2">
      <c r="A169" s="30"/>
      <c r="B169" s="30"/>
      <c r="C169" s="19" t="s">
        <v>15</v>
      </c>
      <c r="D169" s="33">
        <f t="shared" ref="D169:I169" si="113">IF($J168=0,0,D168/$J168%)</f>
        <v>0</v>
      </c>
      <c r="E169" s="33">
        <f t="shared" si="113"/>
        <v>0</v>
      </c>
      <c r="F169" s="33">
        <f t="shared" si="113"/>
        <v>0</v>
      </c>
      <c r="G169" s="33">
        <f t="shared" si="113"/>
        <v>0</v>
      </c>
      <c r="H169" s="33">
        <f t="shared" si="113"/>
        <v>0</v>
      </c>
      <c r="I169" s="33">
        <f t="shared" si="113"/>
        <v>0</v>
      </c>
      <c r="J169" s="32">
        <f t="shared" si="102"/>
        <v>0</v>
      </c>
    </row>
    <row r="170" spans="1:10" ht="16.05" customHeight="1" x14ac:dyDescent="0.2">
      <c r="A170" s="30"/>
      <c r="B170" s="30"/>
      <c r="C170" s="16" t="s">
        <v>16</v>
      </c>
      <c r="D170" s="33"/>
      <c r="E170" s="33"/>
      <c r="F170" s="33"/>
      <c r="G170" s="33"/>
      <c r="H170" s="33"/>
      <c r="I170" s="33"/>
      <c r="J170" s="32">
        <f t="shared" si="102"/>
        <v>0</v>
      </c>
    </row>
    <row r="171" spans="1:10" ht="16.05" customHeight="1" x14ac:dyDescent="0.2">
      <c r="A171" s="30"/>
      <c r="B171" s="30"/>
      <c r="C171" s="19" t="s">
        <v>15</v>
      </c>
      <c r="D171" s="33">
        <f t="shared" ref="D171:I171" si="114">IF($J170=0,0,D170/$J170%)</f>
        <v>0</v>
      </c>
      <c r="E171" s="33">
        <f t="shared" si="114"/>
        <v>0</v>
      </c>
      <c r="F171" s="33">
        <f t="shared" si="114"/>
        <v>0</v>
      </c>
      <c r="G171" s="33">
        <f t="shared" si="114"/>
        <v>0</v>
      </c>
      <c r="H171" s="33">
        <f t="shared" si="114"/>
        <v>0</v>
      </c>
      <c r="I171" s="33">
        <f t="shared" si="114"/>
        <v>0</v>
      </c>
      <c r="J171" s="32">
        <f t="shared" si="102"/>
        <v>0</v>
      </c>
    </row>
    <row r="172" spans="1:10" ht="16.05" customHeight="1" x14ac:dyDescent="0.2">
      <c r="A172" s="30"/>
      <c r="B172" s="30"/>
      <c r="C172" s="16" t="s">
        <v>17</v>
      </c>
      <c r="D172" s="33">
        <f t="shared" ref="D172:I172" si="115">SUM(D170,D168)</f>
        <v>0</v>
      </c>
      <c r="E172" s="33">
        <f t="shared" si="115"/>
        <v>0</v>
      </c>
      <c r="F172" s="33">
        <f t="shared" si="115"/>
        <v>0</v>
      </c>
      <c r="G172" s="33">
        <f t="shared" si="115"/>
        <v>0</v>
      </c>
      <c r="H172" s="33">
        <f t="shared" si="115"/>
        <v>0</v>
      </c>
      <c r="I172" s="33">
        <f t="shared" si="115"/>
        <v>0</v>
      </c>
      <c r="J172" s="32">
        <f t="shared" si="102"/>
        <v>0</v>
      </c>
    </row>
    <row r="173" spans="1:10" ht="16.05" customHeight="1" x14ac:dyDescent="0.2">
      <c r="A173" s="30"/>
      <c r="B173" s="35"/>
      <c r="C173" s="19" t="s">
        <v>15</v>
      </c>
      <c r="D173" s="33">
        <f t="shared" ref="D173:I173" si="116">IF($J172=0,0,D172/$J172%)</f>
        <v>0</v>
      </c>
      <c r="E173" s="33">
        <f t="shared" si="116"/>
        <v>0</v>
      </c>
      <c r="F173" s="33">
        <f t="shared" si="116"/>
        <v>0</v>
      </c>
      <c r="G173" s="33">
        <f t="shared" si="116"/>
        <v>0</v>
      </c>
      <c r="H173" s="33">
        <f t="shared" si="116"/>
        <v>0</v>
      </c>
      <c r="I173" s="33">
        <f t="shared" si="116"/>
        <v>0</v>
      </c>
      <c r="J173" s="32">
        <f t="shared" si="102"/>
        <v>0</v>
      </c>
    </row>
    <row r="174" spans="1:10" ht="16.05" customHeight="1" x14ac:dyDescent="0.2">
      <c r="A174" s="30"/>
      <c r="B174" s="30" t="s">
        <v>45</v>
      </c>
      <c r="C174" s="16" t="s">
        <v>14</v>
      </c>
      <c r="D174" s="33"/>
      <c r="E174" s="33"/>
      <c r="F174" s="33"/>
      <c r="G174" s="33"/>
      <c r="H174" s="33"/>
      <c r="I174" s="33"/>
      <c r="J174" s="32">
        <f t="shared" si="102"/>
        <v>0</v>
      </c>
    </row>
    <row r="175" spans="1:10" ht="16.05" customHeight="1" x14ac:dyDescent="0.2">
      <c r="A175" s="30"/>
      <c r="B175" s="30"/>
      <c r="C175" s="19" t="s">
        <v>15</v>
      </c>
      <c r="D175" s="33">
        <f t="shared" ref="D175:I175" si="117">IF($J174=0,0,D174/$J174%)</f>
        <v>0</v>
      </c>
      <c r="E175" s="33">
        <f t="shared" si="117"/>
        <v>0</v>
      </c>
      <c r="F175" s="33">
        <f t="shared" si="117"/>
        <v>0</v>
      </c>
      <c r="G175" s="33">
        <f t="shared" si="117"/>
        <v>0</v>
      </c>
      <c r="H175" s="33">
        <f t="shared" si="117"/>
        <v>0</v>
      </c>
      <c r="I175" s="33">
        <f t="shared" si="117"/>
        <v>0</v>
      </c>
      <c r="J175" s="32">
        <f t="shared" si="102"/>
        <v>0</v>
      </c>
    </row>
    <row r="176" spans="1:10" ht="16.05" customHeight="1" x14ac:dyDescent="0.2">
      <c r="A176" s="30"/>
      <c r="B176" s="30"/>
      <c r="C176" s="16" t="s">
        <v>16</v>
      </c>
      <c r="D176" s="33"/>
      <c r="E176" s="33"/>
      <c r="F176" s="33"/>
      <c r="G176" s="33"/>
      <c r="H176" s="33"/>
      <c r="I176" s="33"/>
      <c r="J176" s="32">
        <f t="shared" si="102"/>
        <v>0</v>
      </c>
    </row>
    <row r="177" spans="1:10" ht="16.05" customHeight="1" x14ac:dyDescent="0.2">
      <c r="A177" s="30"/>
      <c r="B177" s="30"/>
      <c r="C177" s="19" t="s">
        <v>15</v>
      </c>
      <c r="D177" s="33">
        <f t="shared" ref="D177:I177" si="118">IF($J176=0,0,D176/$J176%)</f>
        <v>0</v>
      </c>
      <c r="E177" s="33">
        <f t="shared" si="118"/>
        <v>0</v>
      </c>
      <c r="F177" s="33">
        <f t="shared" si="118"/>
        <v>0</v>
      </c>
      <c r="G177" s="33">
        <f t="shared" si="118"/>
        <v>0</v>
      </c>
      <c r="H177" s="33">
        <f t="shared" si="118"/>
        <v>0</v>
      </c>
      <c r="I177" s="33">
        <f t="shared" si="118"/>
        <v>0</v>
      </c>
      <c r="J177" s="32">
        <f t="shared" si="102"/>
        <v>0</v>
      </c>
    </row>
    <row r="178" spans="1:10" ht="16.05" customHeight="1" x14ac:dyDescent="0.2">
      <c r="A178" s="30"/>
      <c r="B178" s="30"/>
      <c r="C178" s="16" t="s">
        <v>17</v>
      </c>
      <c r="D178" s="33">
        <f t="shared" ref="D178:I178" si="119">SUM(D176,D174)</f>
        <v>0</v>
      </c>
      <c r="E178" s="33">
        <f t="shared" si="119"/>
        <v>0</v>
      </c>
      <c r="F178" s="33">
        <f t="shared" si="119"/>
        <v>0</v>
      </c>
      <c r="G178" s="33">
        <f t="shared" si="119"/>
        <v>0</v>
      </c>
      <c r="H178" s="33">
        <f t="shared" si="119"/>
        <v>0</v>
      </c>
      <c r="I178" s="33">
        <f t="shared" si="119"/>
        <v>0</v>
      </c>
      <c r="J178" s="32">
        <f t="shared" si="102"/>
        <v>0</v>
      </c>
    </row>
    <row r="179" spans="1:10" ht="16.05" customHeight="1" x14ac:dyDescent="0.2">
      <c r="A179" s="30"/>
      <c r="B179" s="35"/>
      <c r="C179" s="19" t="s">
        <v>15</v>
      </c>
      <c r="D179" s="33">
        <f t="shared" ref="D179:I179" si="120">IF($J178=0,0,D178/$J178%)</f>
        <v>0</v>
      </c>
      <c r="E179" s="33">
        <f t="shared" si="120"/>
        <v>0</v>
      </c>
      <c r="F179" s="33">
        <f t="shared" si="120"/>
        <v>0</v>
      </c>
      <c r="G179" s="33">
        <f t="shared" si="120"/>
        <v>0</v>
      </c>
      <c r="H179" s="33">
        <f t="shared" si="120"/>
        <v>0</v>
      </c>
      <c r="I179" s="33">
        <f t="shared" si="120"/>
        <v>0</v>
      </c>
      <c r="J179" s="32">
        <f t="shared" si="102"/>
        <v>0</v>
      </c>
    </row>
    <row r="180" spans="1:10" ht="16.05" customHeight="1" x14ac:dyDescent="0.2">
      <c r="A180" s="30"/>
      <c r="B180" s="30" t="s">
        <v>46</v>
      </c>
      <c r="C180" s="16" t="s">
        <v>14</v>
      </c>
      <c r="D180" s="33"/>
      <c r="E180" s="33"/>
      <c r="F180" s="33"/>
      <c r="G180" s="33"/>
      <c r="H180" s="33"/>
      <c r="I180" s="33"/>
      <c r="J180" s="32">
        <f t="shared" si="102"/>
        <v>0</v>
      </c>
    </row>
    <row r="181" spans="1:10" ht="16.05" customHeight="1" x14ac:dyDescent="0.2">
      <c r="A181" s="30"/>
      <c r="B181" s="30"/>
      <c r="C181" s="19" t="s">
        <v>15</v>
      </c>
      <c r="D181" s="33">
        <f t="shared" ref="D181:I181" si="121">IF($J180=0,0,D180/$J180%)</f>
        <v>0</v>
      </c>
      <c r="E181" s="33">
        <f t="shared" si="121"/>
        <v>0</v>
      </c>
      <c r="F181" s="33">
        <f t="shared" si="121"/>
        <v>0</v>
      </c>
      <c r="G181" s="33">
        <f t="shared" si="121"/>
        <v>0</v>
      </c>
      <c r="H181" s="33">
        <f t="shared" si="121"/>
        <v>0</v>
      </c>
      <c r="I181" s="33">
        <f t="shared" si="121"/>
        <v>0</v>
      </c>
      <c r="J181" s="32">
        <f t="shared" si="102"/>
        <v>0</v>
      </c>
    </row>
    <row r="182" spans="1:10" ht="16.05" customHeight="1" x14ac:dyDescent="0.2">
      <c r="A182" s="30"/>
      <c r="B182" s="30"/>
      <c r="C182" s="16" t="s">
        <v>16</v>
      </c>
      <c r="D182" s="33"/>
      <c r="E182" s="33"/>
      <c r="F182" s="33"/>
      <c r="G182" s="33"/>
      <c r="H182" s="33"/>
      <c r="I182" s="33"/>
      <c r="J182" s="32">
        <f t="shared" si="102"/>
        <v>0</v>
      </c>
    </row>
    <row r="183" spans="1:10" ht="16.05" customHeight="1" x14ac:dyDescent="0.2">
      <c r="A183" s="30"/>
      <c r="B183" s="30"/>
      <c r="C183" s="19" t="s">
        <v>15</v>
      </c>
      <c r="D183" s="33">
        <f t="shared" ref="D183:I183" si="122">IF($J182=0,0,D182/$J182%)</f>
        <v>0</v>
      </c>
      <c r="E183" s="33">
        <f t="shared" si="122"/>
        <v>0</v>
      </c>
      <c r="F183" s="33">
        <f t="shared" si="122"/>
        <v>0</v>
      </c>
      <c r="G183" s="33">
        <f t="shared" si="122"/>
        <v>0</v>
      </c>
      <c r="H183" s="33">
        <f t="shared" si="122"/>
        <v>0</v>
      </c>
      <c r="I183" s="33">
        <f t="shared" si="122"/>
        <v>0</v>
      </c>
      <c r="J183" s="32">
        <f t="shared" si="102"/>
        <v>0</v>
      </c>
    </row>
    <row r="184" spans="1:10" ht="16.05" customHeight="1" x14ac:dyDescent="0.2">
      <c r="A184" s="30"/>
      <c r="B184" s="30"/>
      <c r="C184" s="16" t="s">
        <v>17</v>
      </c>
      <c r="D184" s="33">
        <f t="shared" ref="D184:I184" si="123">SUM(D182,D180)</f>
        <v>0</v>
      </c>
      <c r="E184" s="33">
        <f t="shared" si="123"/>
        <v>0</v>
      </c>
      <c r="F184" s="33">
        <f t="shared" si="123"/>
        <v>0</v>
      </c>
      <c r="G184" s="33">
        <f t="shared" si="123"/>
        <v>0</v>
      </c>
      <c r="H184" s="33">
        <f t="shared" si="123"/>
        <v>0</v>
      </c>
      <c r="I184" s="33">
        <f t="shared" si="123"/>
        <v>0</v>
      </c>
      <c r="J184" s="32">
        <f t="shared" si="102"/>
        <v>0</v>
      </c>
    </row>
    <row r="185" spans="1:10" ht="16.05" customHeight="1" x14ac:dyDescent="0.2">
      <c r="A185" s="30"/>
      <c r="B185" s="35"/>
      <c r="C185" s="19" t="s">
        <v>15</v>
      </c>
      <c r="D185" s="33">
        <f t="shared" ref="D185:I185" si="124">IF($J184=0,0,D184/$J184%)</f>
        <v>0</v>
      </c>
      <c r="E185" s="33">
        <f t="shared" si="124"/>
        <v>0</v>
      </c>
      <c r="F185" s="33">
        <f t="shared" si="124"/>
        <v>0</v>
      </c>
      <c r="G185" s="33">
        <f t="shared" si="124"/>
        <v>0</v>
      </c>
      <c r="H185" s="33">
        <f t="shared" si="124"/>
        <v>0</v>
      </c>
      <c r="I185" s="33">
        <f t="shared" si="124"/>
        <v>0</v>
      </c>
      <c r="J185" s="32">
        <f t="shared" si="102"/>
        <v>0</v>
      </c>
    </row>
    <row r="186" spans="1:10" ht="16.05" customHeight="1" x14ac:dyDescent="0.2">
      <c r="A186" s="30"/>
      <c r="B186" s="30" t="s">
        <v>47</v>
      </c>
      <c r="C186" s="16" t="s">
        <v>14</v>
      </c>
      <c r="D186" s="33"/>
      <c r="E186" s="33"/>
      <c r="F186" s="33"/>
      <c r="G186" s="33"/>
      <c r="H186" s="33"/>
      <c r="I186" s="33"/>
      <c r="J186" s="32">
        <f t="shared" si="102"/>
        <v>0</v>
      </c>
    </row>
    <row r="187" spans="1:10" ht="16.05" customHeight="1" x14ac:dyDescent="0.2">
      <c r="A187" s="30"/>
      <c r="B187" s="30"/>
      <c r="C187" s="19" t="s">
        <v>15</v>
      </c>
      <c r="D187" s="33">
        <f t="shared" ref="D187:I187" si="125">IF($J186=0,0,D186/$J186%)</f>
        <v>0</v>
      </c>
      <c r="E187" s="33">
        <f t="shared" si="125"/>
        <v>0</v>
      </c>
      <c r="F187" s="33">
        <f t="shared" si="125"/>
        <v>0</v>
      </c>
      <c r="G187" s="33">
        <f t="shared" si="125"/>
        <v>0</v>
      </c>
      <c r="H187" s="33">
        <f t="shared" si="125"/>
        <v>0</v>
      </c>
      <c r="I187" s="33">
        <f t="shared" si="125"/>
        <v>0</v>
      </c>
      <c r="J187" s="32">
        <f t="shared" si="102"/>
        <v>0</v>
      </c>
    </row>
    <row r="188" spans="1:10" ht="16.05" customHeight="1" x14ac:dyDescent="0.2">
      <c r="A188" s="30"/>
      <c r="B188" s="30"/>
      <c r="C188" s="16" t="s">
        <v>16</v>
      </c>
      <c r="D188" s="33"/>
      <c r="E188" s="33"/>
      <c r="F188" s="33"/>
      <c r="G188" s="33"/>
      <c r="H188" s="33"/>
      <c r="I188" s="33"/>
      <c r="J188" s="32">
        <f t="shared" si="102"/>
        <v>0</v>
      </c>
    </row>
    <row r="189" spans="1:10" ht="16.05" customHeight="1" x14ac:dyDescent="0.2">
      <c r="A189" s="30"/>
      <c r="B189" s="30"/>
      <c r="C189" s="19" t="s">
        <v>15</v>
      </c>
      <c r="D189" s="33">
        <f t="shared" ref="D189:I189" si="126">IF($J188=0,0,D188/$J188%)</f>
        <v>0</v>
      </c>
      <c r="E189" s="33">
        <f t="shared" si="126"/>
        <v>0</v>
      </c>
      <c r="F189" s="33">
        <f t="shared" si="126"/>
        <v>0</v>
      </c>
      <c r="G189" s="33">
        <f t="shared" si="126"/>
        <v>0</v>
      </c>
      <c r="H189" s="33">
        <f t="shared" si="126"/>
        <v>0</v>
      </c>
      <c r="I189" s="33">
        <f t="shared" si="126"/>
        <v>0</v>
      </c>
      <c r="J189" s="32">
        <f t="shared" si="102"/>
        <v>0</v>
      </c>
    </row>
    <row r="190" spans="1:10" ht="16.05" customHeight="1" x14ac:dyDescent="0.2">
      <c r="A190" s="30"/>
      <c r="B190" s="30"/>
      <c r="C190" s="16" t="s">
        <v>17</v>
      </c>
      <c r="D190" s="33">
        <f t="shared" ref="D190:I190" si="127">SUM(D188,D186)</f>
        <v>0</v>
      </c>
      <c r="E190" s="33">
        <f t="shared" si="127"/>
        <v>0</v>
      </c>
      <c r="F190" s="33">
        <f t="shared" si="127"/>
        <v>0</v>
      </c>
      <c r="G190" s="33">
        <f t="shared" si="127"/>
        <v>0</v>
      </c>
      <c r="H190" s="33">
        <f t="shared" si="127"/>
        <v>0</v>
      </c>
      <c r="I190" s="33">
        <f t="shared" si="127"/>
        <v>0</v>
      </c>
      <c r="J190" s="32">
        <f t="shared" si="102"/>
        <v>0</v>
      </c>
    </row>
    <row r="191" spans="1:10" ht="16.05" customHeight="1" x14ac:dyDescent="0.2">
      <c r="A191" s="30"/>
      <c r="B191" s="35"/>
      <c r="C191" s="19" t="s">
        <v>15</v>
      </c>
      <c r="D191" s="33">
        <f t="shared" ref="D191:I191" si="128">IF($J190=0,0,D190/$J190%)</f>
        <v>0</v>
      </c>
      <c r="E191" s="33">
        <f t="shared" si="128"/>
        <v>0</v>
      </c>
      <c r="F191" s="33">
        <f t="shared" si="128"/>
        <v>0</v>
      </c>
      <c r="G191" s="33">
        <f t="shared" si="128"/>
        <v>0</v>
      </c>
      <c r="H191" s="33">
        <f t="shared" si="128"/>
        <v>0</v>
      </c>
      <c r="I191" s="33">
        <f t="shared" si="128"/>
        <v>0</v>
      </c>
      <c r="J191" s="32">
        <f t="shared" si="102"/>
        <v>0</v>
      </c>
    </row>
    <row r="192" spans="1:10" ht="16.05" customHeight="1" x14ac:dyDescent="0.2">
      <c r="A192" s="30"/>
      <c r="B192" s="30" t="s">
        <v>48</v>
      </c>
      <c r="C192" s="16" t="s">
        <v>14</v>
      </c>
      <c r="D192" s="33"/>
      <c r="E192" s="33"/>
      <c r="F192" s="33"/>
      <c r="G192" s="33"/>
      <c r="H192" s="33"/>
      <c r="I192" s="33"/>
      <c r="J192" s="32">
        <f t="shared" si="102"/>
        <v>0</v>
      </c>
    </row>
    <row r="193" spans="1:10" ht="16.05" customHeight="1" x14ac:dyDescent="0.2">
      <c r="A193" s="30"/>
      <c r="B193" s="30"/>
      <c r="C193" s="19" t="s">
        <v>15</v>
      </c>
      <c r="D193" s="33">
        <f t="shared" ref="D193:I193" si="129">IF($J192=0,0,D192/$J192%)</f>
        <v>0</v>
      </c>
      <c r="E193" s="33">
        <f t="shared" si="129"/>
        <v>0</v>
      </c>
      <c r="F193" s="33">
        <f t="shared" si="129"/>
        <v>0</v>
      </c>
      <c r="G193" s="33">
        <f t="shared" si="129"/>
        <v>0</v>
      </c>
      <c r="H193" s="33">
        <f t="shared" si="129"/>
        <v>0</v>
      </c>
      <c r="I193" s="33">
        <f t="shared" si="129"/>
        <v>0</v>
      </c>
      <c r="J193" s="32">
        <f t="shared" si="102"/>
        <v>0</v>
      </c>
    </row>
    <row r="194" spans="1:10" ht="16.05" customHeight="1" x14ac:dyDescent="0.2">
      <c r="A194" s="30"/>
      <c r="B194" s="30"/>
      <c r="C194" s="16" t="s">
        <v>16</v>
      </c>
      <c r="D194" s="33"/>
      <c r="E194" s="33"/>
      <c r="F194" s="33"/>
      <c r="G194" s="33"/>
      <c r="H194" s="33"/>
      <c r="I194" s="33"/>
      <c r="J194" s="32">
        <f t="shared" si="102"/>
        <v>0</v>
      </c>
    </row>
    <row r="195" spans="1:10" ht="16.05" customHeight="1" x14ac:dyDescent="0.2">
      <c r="A195" s="30"/>
      <c r="B195" s="30"/>
      <c r="C195" s="19" t="s">
        <v>15</v>
      </c>
      <c r="D195" s="33">
        <f t="shared" ref="D195:I195" si="130">IF($J194=0,0,D194/$J194%)</f>
        <v>0</v>
      </c>
      <c r="E195" s="33">
        <f t="shared" si="130"/>
        <v>0</v>
      </c>
      <c r="F195" s="33">
        <f t="shared" si="130"/>
        <v>0</v>
      </c>
      <c r="G195" s="33">
        <f t="shared" si="130"/>
        <v>0</v>
      </c>
      <c r="H195" s="33">
        <f t="shared" si="130"/>
        <v>0</v>
      </c>
      <c r="I195" s="33">
        <f t="shared" si="130"/>
        <v>0</v>
      </c>
      <c r="J195" s="32">
        <f t="shared" si="102"/>
        <v>0</v>
      </c>
    </row>
    <row r="196" spans="1:10" ht="16.05" customHeight="1" x14ac:dyDescent="0.2">
      <c r="A196" s="30"/>
      <c r="B196" s="30"/>
      <c r="C196" s="16" t="s">
        <v>17</v>
      </c>
      <c r="D196" s="33">
        <f t="shared" ref="D196:I196" si="131">SUM(D194,D192)</f>
        <v>0</v>
      </c>
      <c r="E196" s="33">
        <f t="shared" si="131"/>
        <v>0</v>
      </c>
      <c r="F196" s="33">
        <f t="shared" si="131"/>
        <v>0</v>
      </c>
      <c r="G196" s="33">
        <f t="shared" si="131"/>
        <v>0</v>
      </c>
      <c r="H196" s="33">
        <f t="shared" si="131"/>
        <v>0</v>
      </c>
      <c r="I196" s="33">
        <f t="shared" si="131"/>
        <v>0</v>
      </c>
      <c r="J196" s="32">
        <f t="shared" si="102"/>
        <v>0</v>
      </c>
    </row>
    <row r="197" spans="1:10" ht="16.05" customHeight="1" x14ac:dyDescent="0.2">
      <c r="A197" s="30"/>
      <c r="B197" s="35"/>
      <c r="C197" s="19" t="s">
        <v>15</v>
      </c>
      <c r="D197" s="33">
        <f t="shared" ref="D197:I197" si="132">IF($J196=0,0,D196/$J196%)</f>
        <v>0</v>
      </c>
      <c r="E197" s="33">
        <f t="shared" si="132"/>
        <v>0</v>
      </c>
      <c r="F197" s="33">
        <f t="shared" si="132"/>
        <v>0</v>
      </c>
      <c r="G197" s="33">
        <f t="shared" si="132"/>
        <v>0</v>
      </c>
      <c r="H197" s="33">
        <f t="shared" si="132"/>
        <v>0</v>
      </c>
      <c r="I197" s="33">
        <f t="shared" si="132"/>
        <v>0</v>
      </c>
      <c r="J197" s="32">
        <f t="shared" si="102"/>
        <v>0</v>
      </c>
    </row>
    <row r="198" spans="1:10" ht="16.05" customHeight="1" x14ac:dyDescent="0.2">
      <c r="A198" s="30"/>
      <c r="B198" s="30" t="s">
        <v>49</v>
      </c>
      <c r="C198" s="16" t="s">
        <v>14</v>
      </c>
      <c r="D198" s="33"/>
      <c r="E198" s="33"/>
      <c r="F198" s="33"/>
      <c r="G198" s="33"/>
      <c r="H198" s="33"/>
      <c r="I198" s="33"/>
      <c r="J198" s="32">
        <f t="shared" si="102"/>
        <v>0</v>
      </c>
    </row>
    <row r="199" spans="1:10" ht="16.05" customHeight="1" x14ac:dyDescent="0.2">
      <c r="A199" s="30"/>
      <c r="B199" s="30"/>
      <c r="C199" s="19" t="s">
        <v>15</v>
      </c>
      <c r="D199" s="33">
        <f t="shared" ref="D199:I199" si="133">IF($J198=0,0,D198/$J198%)</f>
        <v>0</v>
      </c>
      <c r="E199" s="33">
        <f t="shared" si="133"/>
        <v>0</v>
      </c>
      <c r="F199" s="33">
        <f t="shared" si="133"/>
        <v>0</v>
      </c>
      <c r="G199" s="33">
        <f t="shared" si="133"/>
        <v>0</v>
      </c>
      <c r="H199" s="33">
        <f t="shared" si="133"/>
        <v>0</v>
      </c>
      <c r="I199" s="33">
        <f t="shared" si="133"/>
        <v>0</v>
      </c>
      <c r="J199" s="32">
        <f t="shared" si="102"/>
        <v>0</v>
      </c>
    </row>
    <row r="200" spans="1:10" ht="16.05" customHeight="1" x14ac:dyDescent="0.2">
      <c r="A200" s="30"/>
      <c r="B200" s="30"/>
      <c r="C200" s="16" t="s">
        <v>16</v>
      </c>
      <c r="D200" s="33"/>
      <c r="E200" s="33"/>
      <c r="F200" s="33"/>
      <c r="G200" s="33"/>
      <c r="H200" s="33"/>
      <c r="I200" s="33"/>
      <c r="J200" s="32">
        <f t="shared" si="102"/>
        <v>0</v>
      </c>
    </row>
    <row r="201" spans="1:10" ht="16.05" customHeight="1" x14ac:dyDescent="0.2">
      <c r="A201" s="30"/>
      <c r="B201" s="30"/>
      <c r="C201" s="19" t="s">
        <v>15</v>
      </c>
      <c r="D201" s="33">
        <f t="shared" ref="D201:I201" si="134">IF($J200=0,0,D200/$J200%)</f>
        <v>0</v>
      </c>
      <c r="E201" s="33">
        <f t="shared" si="134"/>
        <v>0</v>
      </c>
      <c r="F201" s="33">
        <f t="shared" si="134"/>
        <v>0</v>
      </c>
      <c r="G201" s="33">
        <f t="shared" si="134"/>
        <v>0</v>
      </c>
      <c r="H201" s="33">
        <f t="shared" si="134"/>
        <v>0</v>
      </c>
      <c r="I201" s="33">
        <f t="shared" si="134"/>
        <v>0</v>
      </c>
      <c r="J201" s="32">
        <f t="shared" si="102"/>
        <v>0</v>
      </c>
    </row>
    <row r="202" spans="1:10" ht="16.05" customHeight="1" x14ac:dyDescent="0.2">
      <c r="A202" s="30"/>
      <c r="B202" s="30"/>
      <c r="C202" s="16" t="s">
        <v>17</v>
      </c>
      <c r="D202" s="33">
        <f t="shared" ref="D202:I202" si="135">SUM(D200,D198)</f>
        <v>0</v>
      </c>
      <c r="E202" s="33">
        <f t="shared" si="135"/>
        <v>0</v>
      </c>
      <c r="F202" s="33">
        <f t="shared" si="135"/>
        <v>0</v>
      </c>
      <c r="G202" s="33">
        <f t="shared" si="135"/>
        <v>0</v>
      </c>
      <c r="H202" s="33">
        <f t="shared" si="135"/>
        <v>0</v>
      </c>
      <c r="I202" s="33">
        <f t="shared" si="135"/>
        <v>0</v>
      </c>
      <c r="J202" s="32">
        <f t="shared" si="102"/>
        <v>0</v>
      </c>
    </row>
    <row r="203" spans="1:10" ht="16.05" customHeight="1" x14ac:dyDescent="0.2">
      <c r="A203" s="30"/>
      <c r="B203" s="35"/>
      <c r="C203" s="19" t="s">
        <v>15</v>
      </c>
      <c r="D203" s="33">
        <f t="shared" ref="D203:I203" si="136">IF($J202=0,0,D202/$J202%)</f>
        <v>0</v>
      </c>
      <c r="E203" s="33">
        <f t="shared" si="136"/>
        <v>0</v>
      </c>
      <c r="F203" s="33">
        <f t="shared" si="136"/>
        <v>0</v>
      </c>
      <c r="G203" s="33">
        <f t="shared" si="136"/>
        <v>0</v>
      </c>
      <c r="H203" s="33">
        <f t="shared" si="136"/>
        <v>0</v>
      </c>
      <c r="I203" s="33">
        <f t="shared" si="136"/>
        <v>0</v>
      </c>
      <c r="J203" s="32">
        <f t="shared" si="102"/>
        <v>0</v>
      </c>
    </row>
    <row r="204" spans="1:10" ht="16.05" customHeight="1" x14ac:dyDescent="0.2">
      <c r="A204" s="30"/>
      <c r="B204" s="30" t="s">
        <v>50</v>
      </c>
      <c r="C204" s="16" t="s">
        <v>14</v>
      </c>
      <c r="D204" s="33"/>
      <c r="E204" s="33"/>
      <c r="F204" s="33"/>
      <c r="G204" s="33"/>
      <c r="H204" s="33"/>
      <c r="I204" s="33"/>
      <c r="J204" s="32">
        <f t="shared" si="102"/>
        <v>0</v>
      </c>
    </row>
    <row r="205" spans="1:10" ht="16.05" customHeight="1" x14ac:dyDescent="0.2">
      <c r="A205" s="30"/>
      <c r="B205" s="30"/>
      <c r="C205" s="19" t="s">
        <v>15</v>
      </c>
      <c r="D205" s="33">
        <f t="shared" ref="D205:I205" si="137">IF($J204=0,0,D204/$J204%)</f>
        <v>0</v>
      </c>
      <c r="E205" s="33">
        <f t="shared" si="137"/>
        <v>0</v>
      </c>
      <c r="F205" s="33">
        <f t="shared" si="137"/>
        <v>0</v>
      </c>
      <c r="G205" s="33">
        <f t="shared" si="137"/>
        <v>0</v>
      </c>
      <c r="H205" s="33">
        <f t="shared" si="137"/>
        <v>0</v>
      </c>
      <c r="I205" s="33">
        <f t="shared" si="137"/>
        <v>0</v>
      </c>
      <c r="J205" s="32">
        <f t="shared" si="102"/>
        <v>0</v>
      </c>
    </row>
    <row r="206" spans="1:10" ht="16.05" customHeight="1" x14ac:dyDescent="0.2">
      <c r="A206" s="30"/>
      <c r="B206" s="30"/>
      <c r="C206" s="16" t="s">
        <v>16</v>
      </c>
      <c r="D206" s="33"/>
      <c r="E206" s="33"/>
      <c r="F206" s="33"/>
      <c r="G206" s="33"/>
      <c r="H206" s="33"/>
      <c r="I206" s="33"/>
      <c r="J206" s="32">
        <f t="shared" si="102"/>
        <v>0</v>
      </c>
    </row>
    <row r="207" spans="1:10" ht="16.05" customHeight="1" x14ac:dyDescent="0.2">
      <c r="A207" s="30"/>
      <c r="B207" s="30"/>
      <c r="C207" s="19" t="s">
        <v>15</v>
      </c>
      <c r="D207" s="33">
        <f t="shared" ref="D207:I207" si="138">IF($J206=0,0,D206/$J206%)</f>
        <v>0</v>
      </c>
      <c r="E207" s="33">
        <f t="shared" si="138"/>
        <v>0</v>
      </c>
      <c r="F207" s="33">
        <f t="shared" si="138"/>
        <v>0</v>
      </c>
      <c r="G207" s="33">
        <f t="shared" si="138"/>
        <v>0</v>
      </c>
      <c r="H207" s="33">
        <f t="shared" si="138"/>
        <v>0</v>
      </c>
      <c r="I207" s="33">
        <f t="shared" si="138"/>
        <v>0</v>
      </c>
      <c r="J207" s="32">
        <f t="shared" si="102"/>
        <v>0</v>
      </c>
    </row>
    <row r="208" spans="1:10" ht="16.05" customHeight="1" x14ac:dyDescent="0.2">
      <c r="A208" s="30"/>
      <c r="B208" s="30"/>
      <c r="C208" s="16" t="s">
        <v>17</v>
      </c>
      <c r="D208" s="33">
        <f t="shared" ref="D208:I208" si="139">SUM(D206,D204)</f>
        <v>0</v>
      </c>
      <c r="E208" s="33">
        <f t="shared" si="139"/>
        <v>0</v>
      </c>
      <c r="F208" s="33">
        <f t="shared" si="139"/>
        <v>0</v>
      </c>
      <c r="G208" s="33">
        <f t="shared" si="139"/>
        <v>0</v>
      </c>
      <c r="H208" s="33">
        <f t="shared" si="139"/>
        <v>0</v>
      </c>
      <c r="I208" s="33">
        <f t="shared" si="139"/>
        <v>0</v>
      </c>
      <c r="J208" s="32">
        <f t="shared" si="102"/>
        <v>0</v>
      </c>
    </row>
    <row r="209" spans="1:10" ht="16.05" customHeight="1" x14ac:dyDescent="0.2">
      <c r="A209" s="30"/>
      <c r="B209" s="35"/>
      <c r="C209" s="19" t="s">
        <v>15</v>
      </c>
      <c r="D209" s="33">
        <f t="shared" ref="D209:I209" si="140">IF($J208=0,0,D208/$J208%)</f>
        <v>0</v>
      </c>
      <c r="E209" s="33">
        <f t="shared" si="140"/>
        <v>0</v>
      </c>
      <c r="F209" s="33">
        <f t="shared" si="140"/>
        <v>0</v>
      </c>
      <c r="G209" s="33">
        <f t="shared" si="140"/>
        <v>0</v>
      </c>
      <c r="H209" s="33">
        <f t="shared" si="140"/>
        <v>0</v>
      </c>
      <c r="I209" s="33">
        <f t="shared" si="140"/>
        <v>0</v>
      </c>
      <c r="J209" s="32">
        <f t="shared" si="102"/>
        <v>0</v>
      </c>
    </row>
    <row r="210" spans="1:10" ht="16.05" customHeight="1" x14ac:dyDescent="0.2">
      <c r="A210" s="30"/>
      <c r="B210" s="30" t="s">
        <v>51</v>
      </c>
      <c r="C210" s="16" t="s">
        <v>14</v>
      </c>
      <c r="D210" s="33"/>
      <c r="E210" s="33"/>
      <c r="F210" s="33"/>
      <c r="G210" s="33"/>
      <c r="H210" s="33"/>
      <c r="I210" s="33"/>
      <c r="J210" s="32">
        <f t="shared" si="102"/>
        <v>0</v>
      </c>
    </row>
    <row r="211" spans="1:10" ht="16.05" customHeight="1" x14ac:dyDescent="0.2">
      <c r="A211" s="30"/>
      <c r="B211" s="30"/>
      <c r="C211" s="19" t="s">
        <v>15</v>
      </c>
      <c r="D211" s="33">
        <f t="shared" ref="D211:I211" si="141">IF($J210=0,0,D210/$J210%)</f>
        <v>0</v>
      </c>
      <c r="E211" s="33">
        <f t="shared" si="141"/>
        <v>0</v>
      </c>
      <c r="F211" s="33">
        <f t="shared" si="141"/>
        <v>0</v>
      </c>
      <c r="G211" s="33">
        <f t="shared" si="141"/>
        <v>0</v>
      </c>
      <c r="H211" s="33">
        <f t="shared" si="141"/>
        <v>0</v>
      </c>
      <c r="I211" s="33">
        <f t="shared" si="141"/>
        <v>0</v>
      </c>
      <c r="J211" s="32">
        <f t="shared" si="102"/>
        <v>0</v>
      </c>
    </row>
    <row r="212" spans="1:10" ht="16.05" customHeight="1" x14ac:dyDescent="0.2">
      <c r="A212" s="30"/>
      <c r="B212" s="30"/>
      <c r="C212" s="16" t="s">
        <v>16</v>
      </c>
      <c r="D212" s="33"/>
      <c r="E212" s="33"/>
      <c r="F212" s="33"/>
      <c r="G212" s="33"/>
      <c r="H212" s="33"/>
      <c r="I212" s="33"/>
      <c r="J212" s="32">
        <f t="shared" si="102"/>
        <v>0</v>
      </c>
    </row>
    <row r="213" spans="1:10" ht="16.05" customHeight="1" x14ac:dyDescent="0.2">
      <c r="A213" s="30"/>
      <c r="B213" s="30"/>
      <c r="C213" s="19" t="s">
        <v>15</v>
      </c>
      <c r="D213" s="33">
        <f t="shared" ref="D213:I213" si="142">IF($J212=0,0,D212/$J212%)</f>
        <v>0</v>
      </c>
      <c r="E213" s="33">
        <f t="shared" si="142"/>
        <v>0</v>
      </c>
      <c r="F213" s="33">
        <f t="shared" si="142"/>
        <v>0</v>
      </c>
      <c r="G213" s="33">
        <f t="shared" si="142"/>
        <v>0</v>
      </c>
      <c r="H213" s="33">
        <f t="shared" si="142"/>
        <v>0</v>
      </c>
      <c r="I213" s="33">
        <f t="shared" si="142"/>
        <v>0</v>
      </c>
      <c r="J213" s="32">
        <f t="shared" si="102"/>
        <v>0</v>
      </c>
    </row>
    <row r="214" spans="1:10" ht="16.05" customHeight="1" x14ac:dyDescent="0.2">
      <c r="A214" s="30"/>
      <c r="B214" s="30"/>
      <c r="C214" s="16" t="s">
        <v>17</v>
      </c>
      <c r="D214" s="33">
        <f t="shared" ref="D214:I214" si="143">SUM(D212,D210)</f>
        <v>0</v>
      </c>
      <c r="E214" s="33">
        <f t="shared" si="143"/>
        <v>0</v>
      </c>
      <c r="F214" s="33">
        <f t="shared" si="143"/>
        <v>0</v>
      </c>
      <c r="G214" s="33">
        <f t="shared" si="143"/>
        <v>0</v>
      </c>
      <c r="H214" s="33">
        <f t="shared" si="143"/>
        <v>0</v>
      </c>
      <c r="I214" s="33">
        <f t="shared" si="143"/>
        <v>0</v>
      </c>
      <c r="J214" s="32">
        <f t="shared" si="102"/>
        <v>0</v>
      </c>
    </row>
    <row r="215" spans="1:10" ht="16.05" customHeight="1" x14ac:dyDescent="0.2">
      <c r="A215" s="30"/>
      <c r="B215" s="35"/>
      <c r="C215" s="19" t="s">
        <v>15</v>
      </c>
      <c r="D215" s="33">
        <f t="shared" ref="D215:I215" si="144">IF($J214=0,0,D214/$J214%)</f>
        <v>0</v>
      </c>
      <c r="E215" s="33">
        <f t="shared" si="144"/>
        <v>0</v>
      </c>
      <c r="F215" s="33">
        <f t="shared" si="144"/>
        <v>0</v>
      </c>
      <c r="G215" s="33">
        <f t="shared" si="144"/>
        <v>0</v>
      </c>
      <c r="H215" s="33">
        <f t="shared" si="144"/>
        <v>0</v>
      </c>
      <c r="I215" s="33">
        <f t="shared" si="144"/>
        <v>0</v>
      </c>
      <c r="J215" s="32">
        <f t="shared" si="102"/>
        <v>0</v>
      </c>
    </row>
    <row r="216" spans="1:10" ht="16.05" customHeight="1" x14ac:dyDescent="0.2">
      <c r="A216" s="30"/>
      <c r="B216" s="30" t="s">
        <v>52</v>
      </c>
      <c r="C216" s="16" t="s">
        <v>14</v>
      </c>
      <c r="D216" s="33"/>
      <c r="E216" s="33"/>
      <c r="F216" s="33"/>
      <c r="G216" s="33"/>
      <c r="H216" s="33"/>
      <c r="I216" s="33"/>
      <c r="J216" s="32">
        <f t="shared" si="102"/>
        <v>0</v>
      </c>
    </row>
    <row r="217" spans="1:10" ht="16.05" customHeight="1" x14ac:dyDescent="0.2">
      <c r="A217" s="30"/>
      <c r="B217" s="30"/>
      <c r="C217" s="19" t="s">
        <v>15</v>
      </c>
      <c r="D217" s="33">
        <f t="shared" ref="D217:I217" si="145">IF($J216=0,0,D216/$J216%)</f>
        <v>0</v>
      </c>
      <c r="E217" s="33">
        <f t="shared" si="145"/>
        <v>0</v>
      </c>
      <c r="F217" s="33">
        <f t="shared" si="145"/>
        <v>0</v>
      </c>
      <c r="G217" s="33">
        <f t="shared" si="145"/>
        <v>0</v>
      </c>
      <c r="H217" s="33">
        <f t="shared" si="145"/>
        <v>0</v>
      </c>
      <c r="I217" s="33">
        <f t="shared" si="145"/>
        <v>0</v>
      </c>
      <c r="J217" s="32">
        <f t="shared" ref="J217:J268" si="146">SUM(D217:I217)</f>
        <v>0</v>
      </c>
    </row>
    <row r="218" spans="1:10" ht="16.05" customHeight="1" x14ac:dyDescent="0.2">
      <c r="A218" s="30"/>
      <c r="B218" s="30"/>
      <c r="C218" s="16" t="s">
        <v>16</v>
      </c>
      <c r="D218" s="33"/>
      <c r="E218" s="33"/>
      <c r="F218" s="33"/>
      <c r="G218" s="33"/>
      <c r="H218" s="33"/>
      <c r="I218" s="33"/>
      <c r="J218" s="32">
        <f t="shared" si="146"/>
        <v>0</v>
      </c>
    </row>
    <row r="219" spans="1:10" ht="16.05" customHeight="1" x14ac:dyDescent="0.2">
      <c r="A219" s="30"/>
      <c r="B219" s="30"/>
      <c r="C219" s="19" t="s">
        <v>15</v>
      </c>
      <c r="D219" s="33">
        <f t="shared" ref="D219:I219" si="147">IF($J218=0,0,D218/$J218%)</f>
        <v>0</v>
      </c>
      <c r="E219" s="33">
        <f t="shared" si="147"/>
        <v>0</v>
      </c>
      <c r="F219" s="33">
        <f t="shared" si="147"/>
        <v>0</v>
      </c>
      <c r="G219" s="33">
        <f t="shared" si="147"/>
        <v>0</v>
      </c>
      <c r="H219" s="33">
        <f t="shared" si="147"/>
        <v>0</v>
      </c>
      <c r="I219" s="33">
        <f t="shared" si="147"/>
        <v>0</v>
      </c>
      <c r="J219" s="32">
        <f t="shared" si="146"/>
        <v>0</v>
      </c>
    </row>
    <row r="220" spans="1:10" ht="16.05" customHeight="1" x14ac:dyDescent="0.2">
      <c r="A220" s="30"/>
      <c r="B220" s="30"/>
      <c r="C220" s="16" t="s">
        <v>17</v>
      </c>
      <c r="D220" s="33">
        <f t="shared" ref="D220:I220" si="148">SUM(D218,D216)</f>
        <v>0</v>
      </c>
      <c r="E220" s="33">
        <f t="shared" si="148"/>
        <v>0</v>
      </c>
      <c r="F220" s="33">
        <f t="shared" si="148"/>
        <v>0</v>
      </c>
      <c r="G220" s="33">
        <f t="shared" si="148"/>
        <v>0</v>
      </c>
      <c r="H220" s="33">
        <f t="shared" si="148"/>
        <v>0</v>
      </c>
      <c r="I220" s="33">
        <f t="shared" si="148"/>
        <v>0</v>
      </c>
      <c r="J220" s="32">
        <f t="shared" si="146"/>
        <v>0</v>
      </c>
    </row>
    <row r="221" spans="1:10" ht="16.05" customHeight="1" x14ac:dyDescent="0.2">
      <c r="A221" s="30"/>
      <c r="B221" s="35"/>
      <c r="C221" s="19" t="s">
        <v>15</v>
      </c>
      <c r="D221" s="33">
        <f t="shared" ref="D221:I221" si="149">IF($J220=0,0,D220/$J220%)</f>
        <v>0</v>
      </c>
      <c r="E221" s="33">
        <f t="shared" si="149"/>
        <v>0</v>
      </c>
      <c r="F221" s="33">
        <f t="shared" si="149"/>
        <v>0</v>
      </c>
      <c r="G221" s="33">
        <f t="shared" si="149"/>
        <v>0</v>
      </c>
      <c r="H221" s="33">
        <f t="shared" si="149"/>
        <v>0</v>
      </c>
      <c r="I221" s="33">
        <f t="shared" si="149"/>
        <v>0</v>
      </c>
      <c r="J221" s="32">
        <f t="shared" si="146"/>
        <v>0</v>
      </c>
    </row>
    <row r="222" spans="1:10" ht="16.05" customHeight="1" x14ac:dyDescent="0.2">
      <c r="A222" s="30"/>
      <c r="B222" s="30" t="s">
        <v>53</v>
      </c>
      <c r="C222" s="16" t="s">
        <v>14</v>
      </c>
      <c r="D222" s="33"/>
      <c r="E222" s="33"/>
      <c r="F222" s="33"/>
      <c r="G222" s="33"/>
      <c r="H222" s="33"/>
      <c r="I222" s="33"/>
      <c r="J222" s="32">
        <f t="shared" si="146"/>
        <v>0</v>
      </c>
    </row>
    <row r="223" spans="1:10" ht="16.05" customHeight="1" x14ac:dyDescent="0.2">
      <c r="A223" s="30"/>
      <c r="B223" s="30"/>
      <c r="C223" s="19" t="s">
        <v>15</v>
      </c>
      <c r="D223" s="33">
        <f t="shared" ref="D223:I223" si="150">IF($J222=0,0,D222/$J222%)</f>
        <v>0</v>
      </c>
      <c r="E223" s="33">
        <f t="shared" si="150"/>
        <v>0</v>
      </c>
      <c r="F223" s="33">
        <f t="shared" si="150"/>
        <v>0</v>
      </c>
      <c r="G223" s="33">
        <f t="shared" si="150"/>
        <v>0</v>
      </c>
      <c r="H223" s="33">
        <f t="shared" si="150"/>
        <v>0</v>
      </c>
      <c r="I223" s="33">
        <f t="shared" si="150"/>
        <v>0</v>
      </c>
      <c r="J223" s="32">
        <f t="shared" si="146"/>
        <v>0</v>
      </c>
    </row>
    <row r="224" spans="1:10" ht="16.05" customHeight="1" x14ac:dyDescent="0.2">
      <c r="A224" s="30"/>
      <c r="B224" s="30"/>
      <c r="C224" s="16" t="s">
        <v>16</v>
      </c>
      <c r="D224" s="33"/>
      <c r="E224" s="33"/>
      <c r="F224" s="33"/>
      <c r="G224" s="33"/>
      <c r="H224" s="33"/>
      <c r="I224" s="33"/>
      <c r="J224" s="32">
        <f t="shared" si="146"/>
        <v>0</v>
      </c>
    </row>
    <row r="225" spans="1:12" ht="16.05" customHeight="1" x14ac:dyDescent="0.2">
      <c r="A225" s="30"/>
      <c r="B225" s="30"/>
      <c r="C225" s="19" t="s">
        <v>15</v>
      </c>
      <c r="D225" s="33">
        <f t="shared" ref="D225:I225" si="151">IF($J224=0,0,D224/$J224%)</f>
        <v>0</v>
      </c>
      <c r="E225" s="33">
        <f t="shared" si="151"/>
        <v>0</v>
      </c>
      <c r="F225" s="33">
        <f t="shared" si="151"/>
        <v>0</v>
      </c>
      <c r="G225" s="33">
        <f t="shared" si="151"/>
        <v>0</v>
      </c>
      <c r="H225" s="33">
        <f t="shared" si="151"/>
        <v>0</v>
      </c>
      <c r="I225" s="33">
        <f t="shared" si="151"/>
        <v>0</v>
      </c>
      <c r="J225" s="32">
        <f t="shared" si="146"/>
        <v>0</v>
      </c>
    </row>
    <row r="226" spans="1:12" ht="16.05" customHeight="1" x14ac:dyDescent="0.2">
      <c r="A226" s="30"/>
      <c r="B226" s="30"/>
      <c r="C226" s="16" t="s">
        <v>17</v>
      </c>
      <c r="D226" s="33">
        <f t="shared" ref="D226:I226" si="152">SUM(D224,D222)</f>
        <v>0</v>
      </c>
      <c r="E226" s="33">
        <f t="shared" si="152"/>
        <v>0</v>
      </c>
      <c r="F226" s="33">
        <f t="shared" si="152"/>
        <v>0</v>
      </c>
      <c r="G226" s="33">
        <f t="shared" si="152"/>
        <v>0</v>
      </c>
      <c r="H226" s="33">
        <f t="shared" si="152"/>
        <v>0</v>
      </c>
      <c r="I226" s="33">
        <f t="shared" si="152"/>
        <v>0</v>
      </c>
      <c r="J226" s="32">
        <f t="shared" si="146"/>
        <v>0</v>
      </c>
    </row>
    <row r="227" spans="1:12" ht="16.05" customHeight="1" x14ac:dyDescent="0.2">
      <c r="A227" s="42"/>
      <c r="B227" s="35"/>
      <c r="C227" s="19" t="s">
        <v>15</v>
      </c>
      <c r="D227" s="33">
        <f t="shared" ref="D227:I227" si="153">IF($J226=0,0,D226/$J226%)</f>
        <v>0</v>
      </c>
      <c r="E227" s="33">
        <f t="shared" si="153"/>
        <v>0</v>
      </c>
      <c r="F227" s="33">
        <f t="shared" si="153"/>
        <v>0</v>
      </c>
      <c r="G227" s="33">
        <f t="shared" si="153"/>
        <v>0</v>
      </c>
      <c r="H227" s="33">
        <f t="shared" si="153"/>
        <v>0</v>
      </c>
      <c r="I227" s="33">
        <f t="shared" si="153"/>
        <v>0</v>
      </c>
      <c r="J227" s="32">
        <f t="shared" si="146"/>
        <v>0</v>
      </c>
    </row>
    <row r="228" spans="1:12" ht="16.05" customHeight="1" x14ac:dyDescent="0.2">
      <c r="A228" s="30" t="s">
        <v>54</v>
      </c>
      <c r="B228" s="56"/>
      <c r="C228" s="16" t="s">
        <v>14</v>
      </c>
      <c r="D228" s="33">
        <f t="shared" ref="D228:I228" si="154">SUM(D234,D240,D246,D252,D258,D264,D270,D276,D282,D288)</f>
        <v>0</v>
      </c>
      <c r="E228" s="33">
        <f t="shared" si="154"/>
        <v>0</v>
      </c>
      <c r="F228" s="33">
        <f t="shared" si="154"/>
        <v>0</v>
      </c>
      <c r="G228" s="33">
        <f t="shared" si="154"/>
        <v>0</v>
      </c>
      <c r="H228" s="33">
        <f t="shared" si="154"/>
        <v>0</v>
      </c>
      <c r="I228" s="33">
        <f t="shared" si="154"/>
        <v>0</v>
      </c>
      <c r="J228" s="32">
        <f t="shared" si="146"/>
        <v>0</v>
      </c>
      <c r="L228" s="21"/>
    </row>
    <row r="229" spans="1:12" ht="16.05" customHeight="1" x14ac:dyDescent="0.2">
      <c r="A229" s="30"/>
      <c r="B229" s="56"/>
      <c r="C229" s="19" t="s">
        <v>15</v>
      </c>
      <c r="D229" s="33">
        <f t="shared" ref="D229:I229" si="155">IF($J228=0,0,D228/$J228%)</f>
        <v>0</v>
      </c>
      <c r="E229" s="33">
        <f t="shared" si="155"/>
        <v>0</v>
      </c>
      <c r="F229" s="33">
        <f t="shared" si="155"/>
        <v>0</v>
      </c>
      <c r="G229" s="33">
        <f t="shared" si="155"/>
        <v>0</v>
      </c>
      <c r="H229" s="33">
        <f t="shared" si="155"/>
        <v>0</v>
      </c>
      <c r="I229" s="33">
        <f t="shared" si="155"/>
        <v>0</v>
      </c>
      <c r="J229" s="32">
        <f t="shared" si="146"/>
        <v>0</v>
      </c>
      <c r="L229" s="21"/>
    </row>
    <row r="230" spans="1:12" ht="16.05" customHeight="1" x14ac:dyDescent="0.2">
      <c r="A230" s="30"/>
      <c r="B230" s="56"/>
      <c r="C230" s="16" t="s">
        <v>16</v>
      </c>
      <c r="D230" s="33"/>
      <c r="E230" s="33"/>
      <c r="F230" s="33"/>
      <c r="G230" s="33"/>
      <c r="H230" s="33"/>
      <c r="I230" s="33"/>
      <c r="J230" s="32">
        <f t="shared" si="146"/>
        <v>0</v>
      </c>
      <c r="L230" s="21"/>
    </row>
    <row r="231" spans="1:12" ht="16.05" customHeight="1" x14ac:dyDescent="0.2">
      <c r="A231" s="30"/>
      <c r="B231" s="56"/>
      <c r="C231" s="19" t="s">
        <v>15</v>
      </c>
      <c r="D231" s="33">
        <f t="shared" ref="D231:I231" si="156">IF($J230=0,0,D230/$J230%)</f>
        <v>0</v>
      </c>
      <c r="E231" s="33">
        <f t="shared" si="156"/>
        <v>0</v>
      </c>
      <c r="F231" s="33">
        <f t="shared" si="156"/>
        <v>0</v>
      </c>
      <c r="G231" s="33">
        <f t="shared" si="156"/>
        <v>0</v>
      </c>
      <c r="H231" s="33">
        <f t="shared" si="156"/>
        <v>0</v>
      </c>
      <c r="I231" s="33">
        <f t="shared" si="156"/>
        <v>0</v>
      </c>
      <c r="J231" s="32">
        <f t="shared" si="146"/>
        <v>0</v>
      </c>
      <c r="L231" s="21"/>
    </row>
    <row r="232" spans="1:12" ht="16.05" customHeight="1" x14ac:dyDescent="0.2">
      <c r="A232" s="30"/>
      <c r="B232" s="56"/>
      <c r="C232" s="16" t="s">
        <v>17</v>
      </c>
      <c r="D232" s="33">
        <f t="shared" ref="D232:I232" si="157">SUM(D238,D244,D250,D256,D262,D268,D274,D280,D286,D292)</f>
        <v>0</v>
      </c>
      <c r="E232" s="33">
        <f t="shared" si="157"/>
        <v>0</v>
      </c>
      <c r="F232" s="33">
        <f t="shared" si="157"/>
        <v>0</v>
      </c>
      <c r="G232" s="33">
        <f t="shared" si="157"/>
        <v>0</v>
      </c>
      <c r="H232" s="33">
        <f t="shared" si="157"/>
        <v>0</v>
      </c>
      <c r="I232" s="33">
        <f t="shared" si="157"/>
        <v>0</v>
      </c>
      <c r="J232" s="32">
        <f t="shared" si="146"/>
        <v>0</v>
      </c>
      <c r="L232" s="21"/>
    </row>
    <row r="233" spans="1:12" ht="16.05" customHeight="1" x14ac:dyDescent="0.2">
      <c r="A233" s="30"/>
      <c r="B233" s="34"/>
      <c r="C233" s="19" t="s">
        <v>15</v>
      </c>
      <c r="D233" s="33">
        <f t="shared" ref="D233:I233" si="158">IF($J232=0,0,D232/$J232%)</f>
        <v>0</v>
      </c>
      <c r="E233" s="33">
        <f t="shared" si="158"/>
        <v>0</v>
      </c>
      <c r="F233" s="33">
        <f t="shared" si="158"/>
        <v>0</v>
      </c>
      <c r="G233" s="33">
        <f t="shared" si="158"/>
        <v>0</v>
      </c>
      <c r="H233" s="33">
        <f t="shared" si="158"/>
        <v>0</v>
      </c>
      <c r="I233" s="33">
        <f t="shared" si="158"/>
        <v>0</v>
      </c>
      <c r="J233" s="32">
        <f t="shared" si="146"/>
        <v>0</v>
      </c>
      <c r="L233" s="21"/>
    </row>
    <row r="234" spans="1:12" ht="16.05" customHeight="1" x14ac:dyDescent="0.2">
      <c r="A234" s="30"/>
      <c r="B234" s="52" t="s">
        <v>57</v>
      </c>
      <c r="C234" s="16" t="s">
        <v>14</v>
      </c>
      <c r="D234" s="33"/>
      <c r="E234" s="33"/>
      <c r="F234" s="33"/>
      <c r="G234" s="33"/>
      <c r="H234" s="33"/>
      <c r="I234" s="33"/>
      <c r="J234" s="32">
        <f t="shared" si="146"/>
        <v>0</v>
      </c>
      <c r="L234" s="21"/>
    </row>
    <row r="235" spans="1:12" ht="16.05" customHeight="1" x14ac:dyDescent="0.2">
      <c r="A235" s="30"/>
      <c r="B235" s="30"/>
      <c r="C235" s="19" t="s">
        <v>15</v>
      </c>
      <c r="D235" s="33">
        <f t="shared" ref="D235:I235" si="159">IF($J234=0,0,D234/$J234%)</f>
        <v>0</v>
      </c>
      <c r="E235" s="33">
        <f t="shared" si="159"/>
        <v>0</v>
      </c>
      <c r="F235" s="33">
        <f t="shared" si="159"/>
        <v>0</v>
      </c>
      <c r="G235" s="33">
        <f t="shared" si="159"/>
        <v>0</v>
      </c>
      <c r="H235" s="33">
        <f t="shared" si="159"/>
        <v>0</v>
      </c>
      <c r="I235" s="33">
        <f t="shared" si="159"/>
        <v>0</v>
      </c>
      <c r="J235" s="32">
        <f t="shared" si="146"/>
        <v>0</v>
      </c>
      <c r="L235" s="21"/>
    </row>
    <row r="236" spans="1:12" ht="16.05" customHeight="1" x14ac:dyDescent="0.2">
      <c r="A236" s="30"/>
      <c r="B236" s="30"/>
      <c r="C236" s="16" t="s">
        <v>16</v>
      </c>
      <c r="D236" s="33"/>
      <c r="E236" s="33"/>
      <c r="F236" s="33"/>
      <c r="G236" s="33"/>
      <c r="H236" s="33"/>
      <c r="I236" s="33"/>
      <c r="J236" s="32">
        <f t="shared" si="146"/>
        <v>0</v>
      </c>
    </row>
    <row r="237" spans="1:12" ht="16.05" customHeight="1" x14ac:dyDescent="0.2">
      <c r="A237" s="30"/>
      <c r="B237" s="30"/>
      <c r="C237" s="19" t="s">
        <v>15</v>
      </c>
      <c r="D237" s="33">
        <f t="shared" ref="D237:I238" si="160">IF($J236=0,0,D236/$J236%)</f>
        <v>0</v>
      </c>
      <c r="E237" s="33">
        <f t="shared" si="160"/>
        <v>0</v>
      </c>
      <c r="F237" s="33">
        <f t="shared" si="160"/>
        <v>0</v>
      </c>
      <c r="G237" s="33">
        <f t="shared" si="160"/>
        <v>0</v>
      </c>
      <c r="H237" s="33">
        <f t="shared" si="160"/>
        <v>0</v>
      </c>
      <c r="I237" s="33">
        <f t="shared" si="160"/>
        <v>0</v>
      </c>
      <c r="J237" s="32">
        <f t="shared" si="146"/>
        <v>0</v>
      </c>
    </row>
    <row r="238" spans="1:12" ht="16.05" customHeight="1" x14ac:dyDescent="0.2">
      <c r="A238" s="30"/>
      <c r="B238" s="30"/>
      <c r="C238" s="16" t="s">
        <v>17</v>
      </c>
      <c r="D238" s="33">
        <f t="shared" si="160"/>
        <v>0</v>
      </c>
      <c r="E238" s="33">
        <f t="shared" si="160"/>
        <v>0</v>
      </c>
      <c r="F238" s="33">
        <f t="shared" si="160"/>
        <v>0</v>
      </c>
      <c r="G238" s="33">
        <f t="shared" si="160"/>
        <v>0</v>
      </c>
      <c r="H238" s="33">
        <f t="shared" si="160"/>
        <v>0</v>
      </c>
      <c r="I238" s="33">
        <f t="shared" si="160"/>
        <v>0</v>
      </c>
      <c r="J238" s="32">
        <f t="shared" si="146"/>
        <v>0</v>
      </c>
    </row>
    <row r="239" spans="1:12" ht="16.05" customHeight="1" x14ac:dyDescent="0.2">
      <c r="A239" s="30"/>
      <c r="B239" s="35"/>
      <c r="C239" s="19" t="s">
        <v>15</v>
      </c>
      <c r="D239" s="33">
        <f t="shared" ref="D239:I239" si="161">IF($J238=0,0,D238/$J238%)</f>
        <v>0</v>
      </c>
      <c r="E239" s="33">
        <f t="shared" si="161"/>
        <v>0</v>
      </c>
      <c r="F239" s="33">
        <f t="shared" si="161"/>
        <v>0</v>
      </c>
      <c r="G239" s="33">
        <f t="shared" si="161"/>
        <v>0</v>
      </c>
      <c r="H239" s="33">
        <f t="shared" si="161"/>
        <v>0</v>
      </c>
      <c r="I239" s="33">
        <f t="shared" si="161"/>
        <v>0</v>
      </c>
      <c r="J239" s="32">
        <f t="shared" si="146"/>
        <v>0</v>
      </c>
    </row>
    <row r="240" spans="1:12" ht="16.05" customHeight="1" x14ac:dyDescent="0.2">
      <c r="A240" s="30"/>
      <c r="B240" s="30" t="s">
        <v>58</v>
      </c>
      <c r="C240" s="16" t="s">
        <v>14</v>
      </c>
      <c r="D240" s="33"/>
      <c r="E240" s="33"/>
      <c r="F240" s="33"/>
      <c r="G240" s="33"/>
      <c r="H240" s="33"/>
      <c r="I240" s="33"/>
      <c r="J240" s="32">
        <f t="shared" si="146"/>
        <v>0</v>
      </c>
    </row>
    <row r="241" spans="1:10" ht="16.05" customHeight="1" x14ac:dyDescent="0.2">
      <c r="A241" s="30"/>
      <c r="B241" s="30"/>
      <c r="C241" s="19" t="s">
        <v>15</v>
      </c>
      <c r="D241" s="33">
        <f t="shared" ref="D241:I241" si="162">IF($J240=0,0,D240/$J240%)</f>
        <v>0</v>
      </c>
      <c r="E241" s="33">
        <f t="shared" si="162"/>
        <v>0</v>
      </c>
      <c r="F241" s="33">
        <f t="shared" si="162"/>
        <v>0</v>
      </c>
      <c r="G241" s="33">
        <f t="shared" si="162"/>
        <v>0</v>
      </c>
      <c r="H241" s="33">
        <f t="shared" si="162"/>
        <v>0</v>
      </c>
      <c r="I241" s="33">
        <f t="shared" si="162"/>
        <v>0</v>
      </c>
      <c r="J241" s="32">
        <f t="shared" si="146"/>
        <v>0</v>
      </c>
    </row>
    <row r="242" spans="1:10" ht="16.05" customHeight="1" x14ac:dyDescent="0.2">
      <c r="A242" s="30"/>
      <c r="B242" s="30"/>
      <c r="C242" s="16" t="s">
        <v>16</v>
      </c>
      <c r="D242" s="33"/>
      <c r="E242" s="33"/>
      <c r="F242" s="33"/>
      <c r="G242" s="33"/>
      <c r="H242" s="33"/>
      <c r="I242" s="33"/>
      <c r="J242" s="32">
        <f t="shared" si="146"/>
        <v>0</v>
      </c>
    </row>
    <row r="243" spans="1:10" ht="16.05" customHeight="1" x14ac:dyDescent="0.2">
      <c r="A243" s="30"/>
      <c r="B243" s="30"/>
      <c r="C243" s="19" t="s">
        <v>15</v>
      </c>
      <c r="D243" s="33">
        <f t="shared" ref="D243:I243" si="163">IF($J242=0,0,D242/$J242%)</f>
        <v>0</v>
      </c>
      <c r="E243" s="33">
        <f t="shared" si="163"/>
        <v>0</v>
      </c>
      <c r="F243" s="33">
        <f t="shared" si="163"/>
        <v>0</v>
      </c>
      <c r="G243" s="33">
        <f t="shared" si="163"/>
        <v>0</v>
      </c>
      <c r="H243" s="33">
        <f t="shared" si="163"/>
        <v>0</v>
      </c>
      <c r="I243" s="33">
        <f t="shared" si="163"/>
        <v>0</v>
      </c>
      <c r="J243" s="32">
        <f t="shared" si="146"/>
        <v>0</v>
      </c>
    </row>
    <row r="244" spans="1:10" ht="16.05" customHeight="1" x14ac:dyDescent="0.2">
      <c r="A244" s="30"/>
      <c r="B244" s="30"/>
      <c r="C244" s="16" t="s">
        <v>17</v>
      </c>
      <c r="D244" s="33">
        <f t="shared" ref="D244:I244" si="164">SUM(D242,D240)</f>
        <v>0</v>
      </c>
      <c r="E244" s="33">
        <f t="shared" si="164"/>
        <v>0</v>
      </c>
      <c r="F244" s="33">
        <f t="shared" si="164"/>
        <v>0</v>
      </c>
      <c r="G244" s="33">
        <f t="shared" si="164"/>
        <v>0</v>
      </c>
      <c r="H244" s="33">
        <f t="shared" si="164"/>
        <v>0</v>
      </c>
      <c r="I244" s="33">
        <f t="shared" si="164"/>
        <v>0</v>
      </c>
      <c r="J244" s="32">
        <f t="shared" si="146"/>
        <v>0</v>
      </c>
    </row>
    <row r="245" spans="1:10" ht="16.05" customHeight="1" x14ac:dyDescent="0.2">
      <c r="A245" s="30"/>
      <c r="B245" s="35"/>
      <c r="C245" s="19" t="s">
        <v>15</v>
      </c>
      <c r="D245" s="33">
        <f t="shared" ref="D245:I245" si="165">IF($J244=0,0,D244/$J244%)</f>
        <v>0</v>
      </c>
      <c r="E245" s="33">
        <f t="shared" si="165"/>
        <v>0</v>
      </c>
      <c r="F245" s="33">
        <f t="shared" si="165"/>
        <v>0</v>
      </c>
      <c r="G245" s="33">
        <f t="shared" si="165"/>
        <v>0</v>
      </c>
      <c r="H245" s="33">
        <f t="shared" si="165"/>
        <v>0</v>
      </c>
      <c r="I245" s="33">
        <f t="shared" si="165"/>
        <v>0</v>
      </c>
      <c r="J245" s="32">
        <f t="shared" si="146"/>
        <v>0</v>
      </c>
    </row>
    <row r="246" spans="1:10" ht="16.05" customHeight="1" x14ac:dyDescent="0.2">
      <c r="A246" s="30"/>
      <c r="B246" s="30" t="s">
        <v>59</v>
      </c>
      <c r="C246" s="16" t="s">
        <v>14</v>
      </c>
      <c r="D246" s="33"/>
      <c r="E246" s="33"/>
      <c r="F246" s="33"/>
      <c r="G246" s="33"/>
      <c r="H246" s="33"/>
      <c r="I246" s="33"/>
      <c r="J246" s="32">
        <f t="shared" si="146"/>
        <v>0</v>
      </c>
    </row>
    <row r="247" spans="1:10" ht="16.05" customHeight="1" x14ac:dyDescent="0.2">
      <c r="A247" s="30"/>
      <c r="B247" s="30"/>
      <c r="C247" s="19" t="s">
        <v>15</v>
      </c>
      <c r="D247" s="33">
        <f t="shared" ref="D247:I247" si="166">IF($J246=0,0,D246/$J246%)</f>
        <v>0</v>
      </c>
      <c r="E247" s="33">
        <f t="shared" si="166"/>
        <v>0</v>
      </c>
      <c r="F247" s="33">
        <f t="shared" si="166"/>
        <v>0</v>
      </c>
      <c r="G247" s="33">
        <f t="shared" si="166"/>
        <v>0</v>
      </c>
      <c r="H247" s="33">
        <f t="shared" si="166"/>
        <v>0</v>
      </c>
      <c r="I247" s="33">
        <f t="shared" si="166"/>
        <v>0</v>
      </c>
      <c r="J247" s="32">
        <f t="shared" si="146"/>
        <v>0</v>
      </c>
    </row>
    <row r="248" spans="1:10" ht="16.05" customHeight="1" x14ac:dyDescent="0.2">
      <c r="A248" s="30"/>
      <c r="B248" s="30"/>
      <c r="C248" s="16" t="s">
        <v>16</v>
      </c>
      <c r="D248" s="33"/>
      <c r="E248" s="33"/>
      <c r="F248" s="33"/>
      <c r="G248" s="33"/>
      <c r="H248" s="33"/>
      <c r="I248" s="33"/>
      <c r="J248" s="32">
        <f t="shared" si="146"/>
        <v>0</v>
      </c>
    </row>
    <row r="249" spans="1:10" ht="16.05" customHeight="1" x14ac:dyDescent="0.2">
      <c r="A249" s="30"/>
      <c r="B249" s="30"/>
      <c r="C249" s="19" t="s">
        <v>15</v>
      </c>
      <c r="D249" s="33">
        <f t="shared" ref="D249:I249" si="167">IF($J248=0,0,D248/$J248%)</f>
        <v>0</v>
      </c>
      <c r="E249" s="33">
        <f t="shared" si="167"/>
        <v>0</v>
      </c>
      <c r="F249" s="33">
        <f t="shared" si="167"/>
        <v>0</v>
      </c>
      <c r="G249" s="33">
        <f t="shared" si="167"/>
        <v>0</v>
      </c>
      <c r="H249" s="33">
        <f t="shared" si="167"/>
        <v>0</v>
      </c>
      <c r="I249" s="33">
        <f t="shared" si="167"/>
        <v>0</v>
      </c>
      <c r="J249" s="32">
        <f t="shared" si="146"/>
        <v>0</v>
      </c>
    </row>
    <row r="250" spans="1:10" ht="16.05" customHeight="1" x14ac:dyDescent="0.2">
      <c r="A250" s="30"/>
      <c r="B250" s="30"/>
      <c r="C250" s="16" t="s">
        <v>17</v>
      </c>
      <c r="D250" s="33">
        <f t="shared" ref="D250:I250" si="168">SUM(D248,D246)</f>
        <v>0</v>
      </c>
      <c r="E250" s="33">
        <f t="shared" si="168"/>
        <v>0</v>
      </c>
      <c r="F250" s="33">
        <f t="shared" si="168"/>
        <v>0</v>
      </c>
      <c r="G250" s="33">
        <f t="shared" si="168"/>
        <v>0</v>
      </c>
      <c r="H250" s="33">
        <f t="shared" si="168"/>
        <v>0</v>
      </c>
      <c r="I250" s="33">
        <f t="shared" si="168"/>
        <v>0</v>
      </c>
      <c r="J250" s="32">
        <f t="shared" si="146"/>
        <v>0</v>
      </c>
    </row>
    <row r="251" spans="1:10" ht="16.05" customHeight="1" x14ac:dyDescent="0.2">
      <c r="A251" s="30"/>
      <c r="B251" s="35"/>
      <c r="C251" s="19" t="s">
        <v>15</v>
      </c>
      <c r="D251" s="33">
        <f t="shared" ref="D251:I251" si="169">IF($J250=0,0,D250/$J250%)</f>
        <v>0</v>
      </c>
      <c r="E251" s="33">
        <f t="shared" si="169"/>
        <v>0</v>
      </c>
      <c r="F251" s="33">
        <f t="shared" si="169"/>
        <v>0</v>
      </c>
      <c r="G251" s="33">
        <f t="shared" si="169"/>
        <v>0</v>
      </c>
      <c r="H251" s="33">
        <f t="shared" si="169"/>
        <v>0</v>
      </c>
      <c r="I251" s="33">
        <f t="shared" si="169"/>
        <v>0</v>
      </c>
      <c r="J251" s="32">
        <f t="shared" si="146"/>
        <v>0</v>
      </c>
    </row>
    <row r="252" spans="1:10" ht="16.05" customHeight="1" x14ac:dyDescent="0.2">
      <c r="A252" s="30"/>
      <c r="B252" s="30" t="s">
        <v>60</v>
      </c>
      <c r="C252" s="16" t="s">
        <v>14</v>
      </c>
      <c r="D252" s="33"/>
      <c r="E252" s="33"/>
      <c r="F252" s="33"/>
      <c r="G252" s="33"/>
      <c r="H252" s="33"/>
      <c r="I252" s="33"/>
      <c r="J252" s="32">
        <f t="shared" si="146"/>
        <v>0</v>
      </c>
    </row>
    <row r="253" spans="1:10" ht="16.05" customHeight="1" x14ac:dyDescent="0.2">
      <c r="A253" s="30"/>
      <c r="B253" s="30"/>
      <c r="C253" s="19" t="s">
        <v>15</v>
      </c>
      <c r="D253" s="33">
        <f t="shared" ref="D253:I253" si="170">IF($J252=0,0,D252/$J252%)</f>
        <v>0</v>
      </c>
      <c r="E253" s="33">
        <f t="shared" si="170"/>
        <v>0</v>
      </c>
      <c r="F253" s="33">
        <f t="shared" si="170"/>
        <v>0</v>
      </c>
      <c r="G253" s="33">
        <f t="shared" si="170"/>
        <v>0</v>
      </c>
      <c r="H253" s="33">
        <f t="shared" si="170"/>
        <v>0</v>
      </c>
      <c r="I253" s="33">
        <f t="shared" si="170"/>
        <v>0</v>
      </c>
      <c r="J253" s="32">
        <f t="shared" si="146"/>
        <v>0</v>
      </c>
    </row>
    <row r="254" spans="1:10" ht="16.05" customHeight="1" x14ac:dyDescent="0.2">
      <c r="A254" s="30"/>
      <c r="B254" s="30"/>
      <c r="C254" s="16" t="s">
        <v>16</v>
      </c>
      <c r="D254" s="33"/>
      <c r="E254" s="33"/>
      <c r="F254" s="33"/>
      <c r="G254" s="33"/>
      <c r="H254" s="33"/>
      <c r="I254" s="33"/>
      <c r="J254" s="32">
        <f t="shared" si="146"/>
        <v>0</v>
      </c>
    </row>
    <row r="255" spans="1:10" ht="16.05" customHeight="1" x14ac:dyDescent="0.2">
      <c r="A255" s="30"/>
      <c r="B255" s="30"/>
      <c r="C255" s="19" t="s">
        <v>15</v>
      </c>
      <c r="D255" s="33">
        <f t="shared" ref="D255:I255" si="171">IF($J254=0,0,D254/$J254%)</f>
        <v>0</v>
      </c>
      <c r="E255" s="33">
        <f t="shared" si="171"/>
        <v>0</v>
      </c>
      <c r="F255" s="33">
        <f t="shared" si="171"/>
        <v>0</v>
      </c>
      <c r="G255" s="33">
        <f t="shared" si="171"/>
        <v>0</v>
      </c>
      <c r="H255" s="33">
        <f t="shared" si="171"/>
        <v>0</v>
      </c>
      <c r="I255" s="33">
        <f t="shared" si="171"/>
        <v>0</v>
      </c>
      <c r="J255" s="32">
        <f t="shared" si="146"/>
        <v>0</v>
      </c>
    </row>
    <row r="256" spans="1:10" ht="16.05" customHeight="1" x14ac:dyDescent="0.2">
      <c r="A256" s="30"/>
      <c r="B256" s="30"/>
      <c r="C256" s="16" t="s">
        <v>17</v>
      </c>
      <c r="D256" s="33">
        <f t="shared" ref="D256:I256" si="172">SUM(D254,D252)</f>
        <v>0</v>
      </c>
      <c r="E256" s="33">
        <f t="shared" si="172"/>
        <v>0</v>
      </c>
      <c r="F256" s="33">
        <f t="shared" si="172"/>
        <v>0</v>
      </c>
      <c r="G256" s="33">
        <f t="shared" si="172"/>
        <v>0</v>
      </c>
      <c r="H256" s="33">
        <f t="shared" si="172"/>
        <v>0</v>
      </c>
      <c r="I256" s="33">
        <f t="shared" si="172"/>
        <v>0</v>
      </c>
      <c r="J256" s="32">
        <f t="shared" si="146"/>
        <v>0</v>
      </c>
    </row>
    <row r="257" spans="1:10" ht="16.05" customHeight="1" x14ac:dyDescent="0.2">
      <c r="A257" s="30"/>
      <c r="B257" s="35"/>
      <c r="C257" s="19" t="s">
        <v>15</v>
      </c>
      <c r="D257" s="33">
        <f t="shared" ref="D257:I257" si="173">IF($J256=0,0,D256/$J256%)</f>
        <v>0</v>
      </c>
      <c r="E257" s="33">
        <f t="shared" si="173"/>
        <v>0</v>
      </c>
      <c r="F257" s="33">
        <f t="shared" si="173"/>
        <v>0</v>
      </c>
      <c r="G257" s="33">
        <f t="shared" si="173"/>
        <v>0</v>
      </c>
      <c r="H257" s="33">
        <f t="shared" si="173"/>
        <v>0</v>
      </c>
      <c r="I257" s="33">
        <f t="shared" si="173"/>
        <v>0</v>
      </c>
      <c r="J257" s="32">
        <f t="shared" si="146"/>
        <v>0</v>
      </c>
    </row>
    <row r="258" spans="1:10" ht="16.05" customHeight="1" x14ac:dyDescent="0.2">
      <c r="A258" s="30"/>
      <c r="B258" s="30" t="s">
        <v>61</v>
      </c>
      <c r="C258" s="16" t="s">
        <v>14</v>
      </c>
      <c r="D258" s="33"/>
      <c r="E258" s="33"/>
      <c r="F258" s="33"/>
      <c r="G258" s="33"/>
      <c r="H258" s="33"/>
      <c r="I258" s="33"/>
      <c r="J258" s="32">
        <f t="shared" si="146"/>
        <v>0</v>
      </c>
    </row>
    <row r="259" spans="1:10" ht="16.05" customHeight="1" x14ac:dyDescent="0.2">
      <c r="A259" s="30"/>
      <c r="B259" s="30"/>
      <c r="C259" s="19" t="s">
        <v>15</v>
      </c>
      <c r="D259" s="33">
        <f t="shared" ref="D259:I259" si="174">IF($J258=0,0,D258/$J258%)</f>
        <v>0</v>
      </c>
      <c r="E259" s="33">
        <f t="shared" si="174"/>
        <v>0</v>
      </c>
      <c r="F259" s="33">
        <f t="shared" si="174"/>
        <v>0</v>
      </c>
      <c r="G259" s="33">
        <f t="shared" si="174"/>
        <v>0</v>
      </c>
      <c r="H259" s="33">
        <f t="shared" si="174"/>
        <v>0</v>
      </c>
      <c r="I259" s="33">
        <f t="shared" si="174"/>
        <v>0</v>
      </c>
      <c r="J259" s="32">
        <f t="shared" si="146"/>
        <v>0</v>
      </c>
    </row>
    <row r="260" spans="1:10" ht="16.05" customHeight="1" x14ac:dyDescent="0.2">
      <c r="A260" s="30"/>
      <c r="B260" s="30"/>
      <c r="C260" s="16" t="s">
        <v>16</v>
      </c>
      <c r="D260" s="33"/>
      <c r="E260" s="33"/>
      <c r="F260" s="33"/>
      <c r="G260" s="33"/>
      <c r="H260" s="33"/>
      <c r="I260" s="33"/>
      <c r="J260" s="32">
        <f t="shared" si="146"/>
        <v>0</v>
      </c>
    </row>
    <row r="261" spans="1:10" ht="16.05" customHeight="1" x14ac:dyDescent="0.2">
      <c r="A261" s="30"/>
      <c r="B261" s="30"/>
      <c r="C261" s="19" t="s">
        <v>15</v>
      </c>
      <c r="D261" s="33">
        <f t="shared" ref="D261:I261" si="175">IF($J260=0,0,D260/$J260%)</f>
        <v>0</v>
      </c>
      <c r="E261" s="33">
        <f t="shared" si="175"/>
        <v>0</v>
      </c>
      <c r="F261" s="33">
        <f t="shared" si="175"/>
        <v>0</v>
      </c>
      <c r="G261" s="33">
        <f t="shared" si="175"/>
        <v>0</v>
      </c>
      <c r="H261" s="33">
        <f t="shared" si="175"/>
        <v>0</v>
      </c>
      <c r="I261" s="33">
        <f t="shared" si="175"/>
        <v>0</v>
      </c>
      <c r="J261" s="32">
        <f t="shared" si="146"/>
        <v>0</v>
      </c>
    </row>
    <row r="262" spans="1:10" ht="16.05" customHeight="1" x14ac:dyDescent="0.2">
      <c r="A262" s="30"/>
      <c r="B262" s="30"/>
      <c r="C262" s="16" t="s">
        <v>17</v>
      </c>
      <c r="D262" s="33">
        <f t="shared" ref="D262:I262" si="176">SUM(D260,D258)</f>
        <v>0</v>
      </c>
      <c r="E262" s="33">
        <f t="shared" si="176"/>
        <v>0</v>
      </c>
      <c r="F262" s="33">
        <f t="shared" si="176"/>
        <v>0</v>
      </c>
      <c r="G262" s="33">
        <f t="shared" si="176"/>
        <v>0</v>
      </c>
      <c r="H262" s="33">
        <f t="shared" si="176"/>
        <v>0</v>
      </c>
      <c r="I262" s="33">
        <f t="shared" si="176"/>
        <v>0</v>
      </c>
      <c r="J262" s="32">
        <f t="shared" si="146"/>
        <v>0</v>
      </c>
    </row>
    <row r="263" spans="1:10" ht="16.05" customHeight="1" x14ac:dyDescent="0.2">
      <c r="A263" s="30"/>
      <c r="B263" s="35"/>
      <c r="C263" s="19" t="s">
        <v>15</v>
      </c>
      <c r="D263" s="33">
        <f t="shared" ref="D263:I263" si="177">IF($J262=0,0,D262/$J262%)</f>
        <v>0</v>
      </c>
      <c r="E263" s="33">
        <f t="shared" si="177"/>
        <v>0</v>
      </c>
      <c r="F263" s="33">
        <f t="shared" si="177"/>
        <v>0</v>
      </c>
      <c r="G263" s="33">
        <f t="shared" si="177"/>
        <v>0</v>
      </c>
      <c r="H263" s="33">
        <f t="shared" si="177"/>
        <v>0</v>
      </c>
      <c r="I263" s="33">
        <f t="shared" si="177"/>
        <v>0</v>
      </c>
      <c r="J263" s="32">
        <f t="shared" si="146"/>
        <v>0</v>
      </c>
    </row>
    <row r="264" spans="1:10" ht="16.05" customHeight="1" x14ac:dyDescent="0.2">
      <c r="A264" s="30"/>
      <c r="B264" s="30" t="s">
        <v>62</v>
      </c>
      <c r="C264" s="16" t="s">
        <v>14</v>
      </c>
      <c r="D264" s="33"/>
      <c r="E264" s="33"/>
      <c r="F264" s="33"/>
      <c r="G264" s="33"/>
      <c r="H264" s="33"/>
      <c r="I264" s="33"/>
      <c r="J264" s="32">
        <f t="shared" si="146"/>
        <v>0</v>
      </c>
    </row>
    <row r="265" spans="1:10" ht="16.05" customHeight="1" x14ac:dyDescent="0.2">
      <c r="A265" s="30"/>
      <c r="B265" s="30"/>
      <c r="C265" s="19" t="s">
        <v>15</v>
      </c>
      <c r="D265" s="33">
        <f t="shared" ref="D265:I265" si="178">IF($J264=0,0,D264/$J264%)</f>
        <v>0</v>
      </c>
      <c r="E265" s="33">
        <f t="shared" si="178"/>
        <v>0</v>
      </c>
      <c r="F265" s="33">
        <f t="shared" si="178"/>
        <v>0</v>
      </c>
      <c r="G265" s="33">
        <f t="shared" si="178"/>
        <v>0</v>
      </c>
      <c r="H265" s="33">
        <f t="shared" si="178"/>
        <v>0</v>
      </c>
      <c r="I265" s="33">
        <f t="shared" si="178"/>
        <v>0</v>
      </c>
      <c r="J265" s="32">
        <f t="shared" si="146"/>
        <v>0</v>
      </c>
    </row>
    <row r="266" spans="1:10" ht="16.05" customHeight="1" x14ac:dyDescent="0.2">
      <c r="A266" s="30"/>
      <c r="B266" s="30"/>
      <c r="C266" s="16" t="s">
        <v>16</v>
      </c>
      <c r="D266" s="33"/>
      <c r="E266" s="33"/>
      <c r="F266" s="33"/>
      <c r="G266" s="33"/>
      <c r="H266" s="33"/>
      <c r="I266" s="33"/>
      <c r="J266" s="32">
        <f t="shared" si="146"/>
        <v>0</v>
      </c>
    </row>
    <row r="267" spans="1:10" ht="16.05" customHeight="1" x14ac:dyDescent="0.2">
      <c r="A267" s="30"/>
      <c r="B267" s="30"/>
      <c r="C267" s="19" t="s">
        <v>15</v>
      </c>
      <c r="D267" s="33">
        <f t="shared" ref="D267:I267" si="179">IF($J266=0,0,D266/$J266%)</f>
        <v>0</v>
      </c>
      <c r="E267" s="33">
        <f t="shared" si="179"/>
        <v>0</v>
      </c>
      <c r="F267" s="33">
        <f t="shared" si="179"/>
        <v>0</v>
      </c>
      <c r="G267" s="33">
        <f t="shared" si="179"/>
        <v>0</v>
      </c>
      <c r="H267" s="33">
        <f t="shared" si="179"/>
        <v>0</v>
      </c>
      <c r="I267" s="33">
        <f t="shared" si="179"/>
        <v>0</v>
      </c>
      <c r="J267" s="32">
        <f t="shared" si="146"/>
        <v>0</v>
      </c>
    </row>
    <row r="268" spans="1:10" ht="16.05" customHeight="1" x14ac:dyDescent="0.2">
      <c r="A268" s="30"/>
      <c r="B268" s="30"/>
      <c r="C268" s="16" t="s">
        <v>17</v>
      </c>
      <c r="D268" s="33">
        <f t="shared" ref="D268:I268" si="180">SUM(D266,D264)</f>
        <v>0</v>
      </c>
      <c r="E268" s="33">
        <f t="shared" si="180"/>
        <v>0</v>
      </c>
      <c r="F268" s="33">
        <f t="shared" si="180"/>
        <v>0</v>
      </c>
      <c r="G268" s="33">
        <f t="shared" si="180"/>
        <v>0</v>
      </c>
      <c r="H268" s="33">
        <f t="shared" si="180"/>
        <v>0</v>
      </c>
      <c r="I268" s="33">
        <f t="shared" si="180"/>
        <v>0</v>
      </c>
      <c r="J268" s="32">
        <f t="shared" si="146"/>
        <v>0</v>
      </c>
    </row>
    <row r="269" spans="1:10" ht="16.05" customHeight="1" x14ac:dyDescent="0.2">
      <c r="A269" s="30"/>
      <c r="B269" s="35"/>
      <c r="C269" s="19" t="s">
        <v>15</v>
      </c>
      <c r="D269" s="33">
        <f t="shared" ref="D269:I269" si="181">IF($J268=0,0,D268/$J268%)</f>
        <v>0</v>
      </c>
      <c r="E269" s="33">
        <f t="shared" si="181"/>
        <v>0</v>
      </c>
      <c r="F269" s="33">
        <f t="shared" si="181"/>
        <v>0</v>
      </c>
      <c r="G269" s="33">
        <f t="shared" si="181"/>
        <v>0</v>
      </c>
      <c r="H269" s="33">
        <f t="shared" si="181"/>
        <v>0</v>
      </c>
      <c r="I269" s="33">
        <f t="shared" si="181"/>
        <v>0</v>
      </c>
      <c r="J269" s="32">
        <f t="shared" ref="J269:J332" si="182">SUM(D269:I269)</f>
        <v>0</v>
      </c>
    </row>
    <row r="270" spans="1:10" ht="16.05" customHeight="1" x14ac:dyDescent="0.2">
      <c r="A270" s="30"/>
      <c r="B270" s="30" t="s">
        <v>63</v>
      </c>
      <c r="C270" s="16" t="s">
        <v>14</v>
      </c>
      <c r="D270" s="33"/>
      <c r="E270" s="33"/>
      <c r="F270" s="33"/>
      <c r="G270" s="33"/>
      <c r="H270" s="33"/>
      <c r="I270" s="33"/>
      <c r="J270" s="32">
        <f t="shared" si="182"/>
        <v>0</v>
      </c>
    </row>
    <row r="271" spans="1:10" ht="16.05" customHeight="1" x14ac:dyDescent="0.2">
      <c r="A271" s="30"/>
      <c r="B271" s="30"/>
      <c r="C271" s="19" t="s">
        <v>15</v>
      </c>
      <c r="D271" s="33">
        <f t="shared" ref="D271:I271" si="183">IF($J270=0,0,D270/$J270%)</f>
        <v>0</v>
      </c>
      <c r="E271" s="33">
        <f t="shared" si="183"/>
        <v>0</v>
      </c>
      <c r="F271" s="33">
        <f t="shared" si="183"/>
        <v>0</v>
      </c>
      <c r="G271" s="33">
        <f t="shared" si="183"/>
        <v>0</v>
      </c>
      <c r="H271" s="33">
        <f t="shared" si="183"/>
        <v>0</v>
      </c>
      <c r="I271" s="33">
        <f t="shared" si="183"/>
        <v>0</v>
      </c>
      <c r="J271" s="32">
        <f t="shared" si="182"/>
        <v>0</v>
      </c>
    </row>
    <row r="272" spans="1:10" ht="16.05" customHeight="1" x14ac:dyDescent="0.2">
      <c r="A272" s="30"/>
      <c r="B272" s="30"/>
      <c r="C272" s="16" t="s">
        <v>16</v>
      </c>
      <c r="D272" s="33"/>
      <c r="E272" s="33"/>
      <c r="F272" s="33"/>
      <c r="G272" s="33"/>
      <c r="H272" s="33"/>
      <c r="I272" s="33"/>
      <c r="J272" s="32">
        <f t="shared" si="182"/>
        <v>0</v>
      </c>
    </row>
    <row r="273" spans="1:10" ht="16.05" customHeight="1" x14ac:dyDescent="0.2">
      <c r="A273" s="30"/>
      <c r="B273" s="30"/>
      <c r="C273" s="19" t="s">
        <v>15</v>
      </c>
      <c r="D273" s="33">
        <f t="shared" ref="D273:I273" si="184">IF($J272=0,0,D272/$J272%)</f>
        <v>0</v>
      </c>
      <c r="E273" s="33">
        <f t="shared" si="184"/>
        <v>0</v>
      </c>
      <c r="F273" s="33">
        <f t="shared" si="184"/>
        <v>0</v>
      </c>
      <c r="G273" s="33">
        <f t="shared" si="184"/>
        <v>0</v>
      </c>
      <c r="H273" s="33">
        <f t="shared" si="184"/>
        <v>0</v>
      </c>
      <c r="I273" s="33">
        <f t="shared" si="184"/>
        <v>0</v>
      </c>
      <c r="J273" s="32">
        <f t="shared" si="182"/>
        <v>0</v>
      </c>
    </row>
    <row r="274" spans="1:10" ht="16.05" customHeight="1" x14ac:dyDescent="0.2">
      <c r="A274" s="30"/>
      <c r="B274" s="30"/>
      <c r="C274" s="16" t="s">
        <v>17</v>
      </c>
      <c r="D274" s="33">
        <f t="shared" ref="D274:I274" si="185">SUM(D272,D270)</f>
        <v>0</v>
      </c>
      <c r="E274" s="33">
        <f t="shared" si="185"/>
        <v>0</v>
      </c>
      <c r="F274" s="33">
        <f t="shared" si="185"/>
        <v>0</v>
      </c>
      <c r="G274" s="33">
        <f t="shared" si="185"/>
        <v>0</v>
      </c>
      <c r="H274" s="33">
        <f t="shared" si="185"/>
        <v>0</v>
      </c>
      <c r="I274" s="33">
        <f t="shared" si="185"/>
        <v>0</v>
      </c>
      <c r="J274" s="32">
        <f t="shared" si="182"/>
        <v>0</v>
      </c>
    </row>
    <row r="275" spans="1:10" ht="16.05" customHeight="1" x14ac:dyDescent="0.2">
      <c r="A275" s="30"/>
      <c r="B275" s="35"/>
      <c r="C275" s="19" t="s">
        <v>15</v>
      </c>
      <c r="D275" s="33">
        <f t="shared" ref="D275:I275" si="186">IF($J274=0,0,D274/$J274%)</f>
        <v>0</v>
      </c>
      <c r="E275" s="33">
        <f t="shared" si="186"/>
        <v>0</v>
      </c>
      <c r="F275" s="33">
        <f t="shared" si="186"/>
        <v>0</v>
      </c>
      <c r="G275" s="33">
        <f t="shared" si="186"/>
        <v>0</v>
      </c>
      <c r="H275" s="33">
        <f t="shared" si="186"/>
        <v>0</v>
      </c>
      <c r="I275" s="33">
        <f t="shared" si="186"/>
        <v>0</v>
      </c>
      <c r="J275" s="32">
        <f t="shared" si="182"/>
        <v>0</v>
      </c>
    </row>
    <row r="276" spans="1:10" ht="16.05" customHeight="1" x14ac:dyDescent="0.2">
      <c r="A276" s="30"/>
      <c r="B276" s="30" t="s">
        <v>64</v>
      </c>
      <c r="C276" s="16" t="s">
        <v>14</v>
      </c>
      <c r="D276" s="33"/>
      <c r="E276" s="33"/>
      <c r="F276" s="33"/>
      <c r="G276" s="33"/>
      <c r="H276" s="33"/>
      <c r="I276" s="33"/>
      <c r="J276" s="32">
        <f t="shared" si="182"/>
        <v>0</v>
      </c>
    </row>
    <row r="277" spans="1:10" ht="16.05" customHeight="1" x14ac:dyDescent="0.2">
      <c r="A277" s="30"/>
      <c r="B277" s="30"/>
      <c r="C277" s="19" t="s">
        <v>15</v>
      </c>
      <c r="D277" s="33">
        <f t="shared" ref="D277:I277" si="187">IF($J276=0,0,D276/$J276%)</f>
        <v>0</v>
      </c>
      <c r="E277" s="33">
        <f t="shared" si="187"/>
        <v>0</v>
      </c>
      <c r="F277" s="33">
        <f t="shared" si="187"/>
        <v>0</v>
      </c>
      <c r="G277" s="33">
        <f t="shared" si="187"/>
        <v>0</v>
      </c>
      <c r="H277" s="33">
        <f t="shared" si="187"/>
        <v>0</v>
      </c>
      <c r="I277" s="33">
        <f t="shared" si="187"/>
        <v>0</v>
      </c>
      <c r="J277" s="32">
        <f t="shared" si="182"/>
        <v>0</v>
      </c>
    </row>
    <row r="278" spans="1:10" ht="16.05" customHeight="1" x14ac:dyDescent="0.2">
      <c r="A278" s="30"/>
      <c r="B278" s="30"/>
      <c r="C278" s="16" t="s">
        <v>16</v>
      </c>
      <c r="D278" s="33"/>
      <c r="E278" s="33"/>
      <c r="F278" s="33"/>
      <c r="G278" s="33"/>
      <c r="H278" s="33"/>
      <c r="I278" s="33"/>
      <c r="J278" s="32">
        <f t="shared" si="182"/>
        <v>0</v>
      </c>
    </row>
    <row r="279" spans="1:10" ht="16.05" customHeight="1" x14ac:dyDescent="0.2">
      <c r="A279" s="30"/>
      <c r="B279" s="30"/>
      <c r="C279" s="19" t="s">
        <v>15</v>
      </c>
      <c r="D279" s="33">
        <f t="shared" ref="D279:I279" si="188">IF($J278=0,0,D278/$J278%)</f>
        <v>0</v>
      </c>
      <c r="E279" s="33">
        <f t="shared" si="188"/>
        <v>0</v>
      </c>
      <c r="F279" s="33">
        <f t="shared" si="188"/>
        <v>0</v>
      </c>
      <c r="G279" s="33">
        <f t="shared" si="188"/>
        <v>0</v>
      </c>
      <c r="H279" s="33">
        <f t="shared" si="188"/>
        <v>0</v>
      </c>
      <c r="I279" s="33">
        <f t="shared" si="188"/>
        <v>0</v>
      </c>
      <c r="J279" s="32">
        <f t="shared" si="182"/>
        <v>0</v>
      </c>
    </row>
    <row r="280" spans="1:10" ht="16.05" customHeight="1" x14ac:dyDescent="0.2">
      <c r="A280" s="30"/>
      <c r="B280" s="30"/>
      <c r="C280" s="16" t="s">
        <v>17</v>
      </c>
      <c r="D280" s="33">
        <f t="shared" ref="D280:I280" si="189">SUM(D278,D276)</f>
        <v>0</v>
      </c>
      <c r="E280" s="33">
        <f t="shared" si="189"/>
        <v>0</v>
      </c>
      <c r="F280" s="33">
        <f t="shared" si="189"/>
        <v>0</v>
      </c>
      <c r="G280" s="33">
        <f t="shared" si="189"/>
        <v>0</v>
      </c>
      <c r="H280" s="33">
        <f t="shared" si="189"/>
        <v>0</v>
      </c>
      <c r="I280" s="33">
        <f t="shared" si="189"/>
        <v>0</v>
      </c>
      <c r="J280" s="32">
        <f t="shared" si="182"/>
        <v>0</v>
      </c>
    </row>
    <row r="281" spans="1:10" ht="16.05" customHeight="1" x14ac:dyDescent="0.2">
      <c r="A281" s="30"/>
      <c r="B281" s="35"/>
      <c r="C281" s="19" t="s">
        <v>15</v>
      </c>
      <c r="D281" s="33">
        <f t="shared" ref="D281:I281" si="190">IF($J280=0,0,D280/$J280%)</f>
        <v>0</v>
      </c>
      <c r="E281" s="33">
        <f t="shared" si="190"/>
        <v>0</v>
      </c>
      <c r="F281" s="33">
        <f t="shared" si="190"/>
        <v>0</v>
      </c>
      <c r="G281" s="33">
        <f t="shared" si="190"/>
        <v>0</v>
      </c>
      <c r="H281" s="33">
        <f t="shared" si="190"/>
        <v>0</v>
      </c>
      <c r="I281" s="33">
        <f t="shared" si="190"/>
        <v>0</v>
      </c>
      <c r="J281" s="32">
        <f t="shared" si="182"/>
        <v>0</v>
      </c>
    </row>
    <row r="282" spans="1:10" ht="16.05" customHeight="1" x14ac:dyDescent="0.2">
      <c r="A282" s="30"/>
      <c r="B282" s="30" t="s">
        <v>65</v>
      </c>
      <c r="C282" s="16" t="s">
        <v>14</v>
      </c>
      <c r="D282" s="33"/>
      <c r="E282" s="33"/>
      <c r="F282" s="33"/>
      <c r="G282" s="33"/>
      <c r="H282" s="33"/>
      <c r="I282" s="33"/>
      <c r="J282" s="32">
        <f t="shared" si="182"/>
        <v>0</v>
      </c>
    </row>
    <row r="283" spans="1:10" ht="16.05" customHeight="1" x14ac:dyDescent="0.2">
      <c r="A283" s="30"/>
      <c r="B283" s="30"/>
      <c r="C283" s="19" t="s">
        <v>15</v>
      </c>
      <c r="D283" s="33">
        <f t="shared" ref="D283:I283" si="191">IF($J282=0,0,D282/$J282%)</f>
        <v>0</v>
      </c>
      <c r="E283" s="33">
        <f t="shared" si="191"/>
        <v>0</v>
      </c>
      <c r="F283" s="33">
        <f t="shared" si="191"/>
        <v>0</v>
      </c>
      <c r="G283" s="33">
        <f t="shared" si="191"/>
        <v>0</v>
      </c>
      <c r="H283" s="33">
        <f t="shared" si="191"/>
        <v>0</v>
      </c>
      <c r="I283" s="33">
        <f t="shared" si="191"/>
        <v>0</v>
      </c>
      <c r="J283" s="32">
        <f t="shared" si="182"/>
        <v>0</v>
      </c>
    </row>
    <row r="284" spans="1:10" ht="16.05" customHeight="1" x14ac:dyDescent="0.2">
      <c r="A284" s="30"/>
      <c r="B284" s="30"/>
      <c r="C284" s="16" t="s">
        <v>16</v>
      </c>
      <c r="D284" s="33"/>
      <c r="E284" s="33"/>
      <c r="F284" s="33"/>
      <c r="G284" s="33"/>
      <c r="H284" s="33"/>
      <c r="I284" s="33"/>
      <c r="J284" s="32">
        <f t="shared" si="182"/>
        <v>0</v>
      </c>
    </row>
    <row r="285" spans="1:10" ht="16.05" customHeight="1" x14ac:dyDescent="0.2">
      <c r="A285" s="30"/>
      <c r="B285" s="30"/>
      <c r="C285" s="19" t="s">
        <v>15</v>
      </c>
      <c r="D285" s="33">
        <f t="shared" ref="D285:I285" si="192">IF($J284=0,0,D284/$J284%)</f>
        <v>0</v>
      </c>
      <c r="E285" s="33">
        <f t="shared" si="192"/>
        <v>0</v>
      </c>
      <c r="F285" s="33">
        <f t="shared" si="192"/>
        <v>0</v>
      </c>
      <c r="G285" s="33">
        <f t="shared" si="192"/>
        <v>0</v>
      </c>
      <c r="H285" s="33">
        <f t="shared" si="192"/>
        <v>0</v>
      </c>
      <c r="I285" s="33">
        <f t="shared" si="192"/>
        <v>0</v>
      </c>
      <c r="J285" s="32">
        <f t="shared" si="182"/>
        <v>0</v>
      </c>
    </row>
    <row r="286" spans="1:10" ht="16.05" customHeight="1" x14ac:dyDescent="0.2">
      <c r="A286" s="30"/>
      <c r="B286" s="30"/>
      <c r="C286" s="16" t="s">
        <v>17</v>
      </c>
      <c r="D286" s="33">
        <f t="shared" ref="D286:I286" si="193">SUM(D284,D282)</f>
        <v>0</v>
      </c>
      <c r="E286" s="33">
        <f t="shared" si="193"/>
        <v>0</v>
      </c>
      <c r="F286" s="33">
        <f t="shared" si="193"/>
        <v>0</v>
      </c>
      <c r="G286" s="33">
        <f t="shared" si="193"/>
        <v>0</v>
      </c>
      <c r="H286" s="33">
        <f t="shared" si="193"/>
        <v>0</v>
      </c>
      <c r="I286" s="33">
        <f t="shared" si="193"/>
        <v>0</v>
      </c>
      <c r="J286" s="32">
        <f t="shared" si="182"/>
        <v>0</v>
      </c>
    </row>
    <row r="287" spans="1:10" ht="16.05" customHeight="1" x14ac:dyDescent="0.2">
      <c r="A287" s="30"/>
      <c r="B287" s="35"/>
      <c r="C287" s="19" t="s">
        <v>15</v>
      </c>
      <c r="D287" s="33">
        <f t="shared" ref="D287:I287" si="194">IF($J286=0,0,D286/$J286%)</f>
        <v>0</v>
      </c>
      <c r="E287" s="33">
        <f t="shared" si="194"/>
        <v>0</v>
      </c>
      <c r="F287" s="33">
        <f t="shared" si="194"/>
        <v>0</v>
      </c>
      <c r="G287" s="33">
        <f t="shared" si="194"/>
        <v>0</v>
      </c>
      <c r="H287" s="33">
        <f t="shared" si="194"/>
        <v>0</v>
      </c>
      <c r="I287" s="33">
        <f t="shared" si="194"/>
        <v>0</v>
      </c>
      <c r="J287" s="32">
        <f t="shared" si="182"/>
        <v>0</v>
      </c>
    </row>
    <row r="288" spans="1:10" ht="16.05" customHeight="1" x14ac:dyDescent="0.2">
      <c r="A288" s="30"/>
      <c r="B288" s="30" t="s">
        <v>66</v>
      </c>
      <c r="C288" s="16" t="s">
        <v>14</v>
      </c>
      <c r="D288" s="33"/>
      <c r="E288" s="33"/>
      <c r="F288" s="33"/>
      <c r="G288" s="33"/>
      <c r="H288" s="33"/>
      <c r="I288" s="33"/>
      <c r="J288" s="32">
        <f t="shared" si="182"/>
        <v>0</v>
      </c>
    </row>
    <row r="289" spans="1:12" ht="16.05" customHeight="1" x14ac:dyDescent="0.2">
      <c r="A289" s="30"/>
      <c r="B289" s="30"/>
      <c r="C289" s="19" t="s">
        <v>15</v>
      </c>
      <c r="D289" s="33">
        <f t="shared" ref="D289:I289" si="195">IF($J288=0,0,D288/$J288%)</f>
        <v>0</v>
      </c>
      <c r="E289" s="33">
        <f t="shared" si="195"/>
        <v>0</v>
      </c>
      <c r="F289" s="33">
        <f t="shared" si="195"/>
        <v>0</v>
      </c>
      <c r="G289" s="33">
        <f t="shared" si="195"/>
        <v>0</v>
      </c>
      <c r="H289" s="33">
        <f t="shared" si="195"/>
        <v>0</v>
      </c>
      <c r="I289" s="33">
        <f t="shared" si="195"/>
        <v>0</v>
      </c>
      <c r="J289" s="32">
        <f t="shared" si="182"/>
        <v>0</v>
      </c>
    </row>
    <row r="290" spans="1:12" ht="16.05" customHeight="1" x14ac:dyDescent="0.2">
      <c r="A290" s="30"/>
      <c r="B290" s="30"/>
      <c r="C290" s="16" t="s">
        <v>16</v>
      </c>
      <c r="D290" s="33"/>
      <c r="E290" s="33"/>
      <c r="F290" s="33"/>
      <c r="G290" s="33"/>
      <c r="H290" s="33"/>
      <c r="I290" s="33"/>
      <c r="J290" s="32">
        <f t="shared" si="182"/>
        <v>0</v>
      </c>
    </row>
    <row r="291" spans="1:12" ht="16.05" customHeight="1" x14ac:dyDescent="0.2">
      <c r="A291" s="30"/>
      <c r="B291" s="30"/>
      <c r="C291" s="19" t="s">
        <v>15</v>
      </c>
      <c r="D291" s="33">
        <f t="shared" ref="D291:I291" si="196">IF($J290=0,0,D290/$J290%)</f>
        <v>0</v>
      </c>
      <c r="E291" s="33">
        <f t="shared" si="196"/>
        <v>0</v>
      </c>
      <c r="F291" s="33">
        <f t="shared" si="196"/>
        <v>0</v>
      </c>
      <c r="G291" s="33">
        <f t="shared" si="196"/>
        <v>0</v>
      </c>
      <c r="H291" s="33">
        <f t="shared" si="196"/>
        <v>0</v>
      </c>
      <c r="I291" s="33">
        <f t="shared" si="196"/>
        <v>0</v>
      </c>
      <c r="J291" s="32">
        <f t="shared" si="182"/>
        <v>0</v>
      </c>
    </row>
    <row r="292" spans="1:12" ht="16.05" customHeight="1" x14ac:dyDescent="0.2">
      <c r="A292" s="30"/>
      <c r="B292" s="30"/>
      <c r="C292" s="16" t="s">
        <v>17</v>
      </c>
      <c r="D292" s="33">
        <f t="shared" ref="D292:I292" si="197">SUM(D290,D288)</f>
        <v>0</v>
      </c>
      <c r="E292" s="33">
        <f t="shared" si="197"/>
        <v>0</v>
      </c>
      <c r="F292" s="33">
        <f t="shared" si="197"/>
        <v>0</v>
      </c>
      <c r="G292" s="33">
        <f t="shared" si="197"/>
        <v>0</v>
      </c>
      <c r="H292" s="33">
        <f t="shared" si="197"/>
        <v>0</v>
      </c>
      <c r="I292" s="33">
        <f t="shared" si="197"/>
        <v>0</v>
      </c>
      <c r="J292" s="32">
        <f t="shared" si="182"/>
        <v>0</v>
      </c>
    </row>
    <row r="293" spans="1:12" ht="16.05" customHeight="1" x14ac:dyDescent="0.2">
      <c r="A293" s="30"/>
      <c r="B293" s="35"/>
      <c r="C293" s="19" t="s">
        <v>15</v>
      </c>
      <c r="D293" s="33">
        <f t="shared" ref="D293:I293" si="198">IF($J292=0,0,D292/$J292%)</f>
        <v>0</v>
      </c>
      <c r="E293" s="33">
        <f t="shared" si="198"/>
        <v>0</v>
      </c>
      <c r="F293" s="33">
        <f t="shared" si="198"/>
        <v>0</v>
      </c>
      <c r="G293" s="33">
        <f t="shared" si="198"/>
        <v>0</v>
      </c>
      <c r="H293" s="33">
        <f t="shared" si="198"/>
        <v>0</v>
      </c>
      <c r="I293" s="33">
        <f t="shared" si="198"/>
        <v>0</v>
      </c>
      <c r="J293" s="32">
        <f t="shared" si="182"/>
        <v>0</v>
      </c>
    </row>
    <row r="294" spans="1:12" ht="16.05" customHeight="1" x14ac:dyDescent="0.2">
      <c r="A294" s="36" t="s">
        <v>67</v>
      </c>
      <c r="B294" s="43"/>
      <c r="C294" s="16" t="s">
        <v>14</v>
      </c>
      <c r="D294" s="33">
        <v>0</v>
      </c>
      <c r="E294" s="33">
        <v>0</v>
      </c>
      <c r="F294" s="33">
        <v>9.4</v>
      </c>
      <c r="G294" s="33">
        <v>280859.5</v>
      </c>
      <c r="H294" s="33">
        <v>2</v>
      </c>
      <c r="I294" s="33">
        <v>0</v>
      </c>
      <c r="J294" s="32">
        <f t="shared" si="182"/>
        <v>280870.90000000002</v>
      </c>
      <c r="L294" s="21"/>
    </row>
    <row r="295" spans="1:12" ht="16.05" customHeight="1" x14ac:dyDescent="0.2">
      <c r="A295" s="30"/>
      <c r="B295" s="44"/>
      <c r="C295" s="19" t="s">
        <v>15</v>
      </c>
      <c r="D295" s="33">
        <f t="shared" ref="D295:I295" si="199">IF($J294=0,0,D294/$J294%)</f>
        <v>0</v>
      </c>
      <c r="E295" s="33">
        <f t="shared" si="199"/>
        <v>0</v>
      </c>
      <c r="F295" s="33">
        <f t="shared" si="199"/>
        <v>3.3467333212518634E-3</v>
      </c>
      <c r="G295" s="33">
        <f t="shared" si="199"/>
        <v>99.995941195759329</v>
      </c>
      <c r="H295" s="33">
        <f t="shared" si="199"/>
        <v>7.1207091941528997E-4</v>
      </c>
      <c r="I295" s="33">
        <f t="shared" si="199"/>
        <v>0</v>
      </c>
      <c r="J295" s="32">
        <f t="shared" si="182"/>
        <v>100</v>
      </c>
      <c r="L295" s="21"/>
    </row>
    <row r="296" spans="1:12" ht="16.05" customHeight="1" x14ac:dyDescent="0.2">
      <c r="A296" s="30"/>
      <c r="B296" s="44"/>
      <c r="C296" s="16" t="s">
        <v>16</v>
      </c>
      <c r="D296" s="33">
        <v>0</v>
      </c>
      <c r="E296" s="33">
        <v>0</v>
      </c>
      <c r="F296" s="33">
        <v>0.6</v>
      </c>
      <c r="G296" s="33">
        <v>0</v>
      </c>
      <c r="H296" s="33">
        <v>0</v>
      </c>
      <c r="I296" s="33">
        <v>0</v>
      </c>
      <c r="J296" s="32">
        <f t="shared" si="182"/>
        <v>0.6</v>
      </c>
      <c r="L296" s="21"/>
    </row>
    <row r="297" spans="1:12" ht="16.05" customHeight="1" x14ac:dyDescent="0.2">
      <c r="A297" s="30"/>
      <c r="B297" s="44"/>
      <c r="C297" s="19" t="s">
        <v>15</v>
      </c>
      <c r="D297" s="33">
        <f t="shared" ref="D297:I297" si="200">IF($J296=0,0,D296/$J296%)</f>
        <v>0</v>
      </c>
      <c r="E297" s="33">
        <f t="shared" si="200"/>
        <v>0</v>
      </c>
      <c r="F297" s="33">
        <f t="shared" si="200"/>
        <v>100</v>
      </c>
      <c r="G297" s="33">
        <f t="shared" si="200"/>
        <v>0</v>
      </c>
      <c r="H297" s="33">
        <f t="shared" si="200"/>
        <v>0</v>
      </c>
      <c r="I297" s="33">
        <f t="shared" si="200"/>
        <v>0</v>
      </c>
      <c r="J297" s="32">
        <f t="shared" si="182"/>
        <v>100</v>
      </c>
      <c r="L297" s="21"/>
    </row>
    <row r="298" spans="1:12" ht="16.05" customHeight="1" x14ac:dyDescent="0.2">
      <c r="A298" s="30"/>
      <c r="B298" s="44"/>
      <c r="C298" s="16" t="s">
        <v>17</v>
      </c>
      <c r="D298" s="33">
        <f t="shared" ref="D298:I298" si="201">SUM(D296,D294)</f>
        <v>0</v>
      </c>
      <c r="E298" s="33">
        <f t="shared" si="201"/>
        <v>0</v>
      </c>
      <c r="F298" s="33">
        <f t="shared" si="201"/>
        <v>10</v>
      </c>
      <c r="G298" s="33">
        <f t="shared" si="201"/>
        <v>280859.5</v>
      </c>
      <c r="H298" s="33">
        <f t="shared" si="201"/>
        <v>2</v>
      </c>
      <c r="I298" s="33">
        <f t="shared" si="201"/>
        <v>0</v>
      </c>
      <c r="J298" s="32">
        <f t="shared" si="182"/>
        <v>280871.5</v>
      </c>
      <c r="L298" s="21"/>
    </row>
    <row r="299" spans="1:12" ht="16.05" customHeight="1" x14ac:dyDescent="0.2">
      <c r="A299" s="35"/>
      <c r="B299" s="34"/>
      <c r="C299" s="19" t="s">
        <v>15</v>
      </c>
      <c r="D299" s="33">
        <f t="shared" ref="D299:I299" si="202">IF($J298=0,0,D298/$J298%)</f>
        <v>0</v>
      </c>
      <c r="E299" s="33">
        <f t="shared" si="202"/>
        <v>0</v>
      </c>
      <c r="F299" s="33">
        <f t="shared" si="202"/>
        <v>3.5603469914177832E-3</v>
      </c>
      <c r="G299" s="33">
        <f t="shared" si="202"/>
        <v>99.995727583610289</v>
      </c>
      <c r="H299" s="33">
        <f t="shared" si="202"/>
        <v>7.120693982835567E-4</v>
      </c>
      <c r="I299" s="33">
        <f t="shared" si="202"/>
        <v>0</v>
      </c>
      <c r="J299" s="32">
        <f t="shared" si="182"/>
        <v>100</v>
      </c>
      <c r="L299" s="21"/>
    </row>
    <row r="300" spans="1:12" ht="16.05" customHeight="1" x14ac:dyDescent="0.2">
      <c r="A300" s="30" t="s">
        <v>68</v>
      </c>
      <c r="B300" s="43"/>
      <c r="C300" s="16" t="s">
        <v>14</v>
      </c>
      <c r="D300" s="33">
        <f t="shared" ref="D300:I300" si="203">SUM(D306,D312,D318,D324,D330,D336,D342,D348,D354)</f>
        <v>0</v>
      </c>
      <c r="E300" s="33">
        <f t="shared" si="203"/>
        <v>359.5</v>
      </c>
      <c r="F300" s="33">
        <f t="shared" si="203"/>
        <v>0</v>
      </c>
      <c r="G300" s="33">
        <f t="shared" si="203"/>
        <v>16326.2</v>
      </c>
      <c r="H300" s="33">
        <f t="shared" si="203"/>
        <v>0</v>
      </c>
      <c r="I300" s="33">
        <f t="shared" si="203"/>
        <v>0</v>
      </c>
      <c r="J300" s="32">
        <f t="shared" si="182"/>
        <v>16685.7</v>
      </c>
      <c r="L300" s="21"/>
    </row>
    <row r="301" spans="1:12" ht="16.05" customHeight="1" x14ac:dyDescent="0.2">
      <c r="A301" s="30"/>
      <c r="B301" s="44"/>
      <c r="C301" s="19" t="s">
        <v>15</v>
      </c>
      <c r="D301" s="33">
        <f t="shared" ref="D301:I301" si="204">IF($J300=0,0,D300/$J300%)</f>
        <v>0</v>
      </c>
      <c r="E301" s="33">
        <f t="shared" si="204"/>
        <v>2.1545395158728731</v>
      </c>
      <c r="F301" s="33">
        <f t="shared" si="204"/>
        <v>0</v>
      </c>
      <c r="G301" s="33">
        <f t="shared" si="204"/>
        <v>97.84546048412713</v>
      </c>
      <c r="H301" s="33">
        <f t="shared" si="204"/>
        <v>0</v>
      </c>
      <c r="I301" s="33">
        <f t="shared" si="204"/>
        <v>0</v>
      </c>
      <c r="J301" s="32">
        <f t="shared" si="182"/>
        <v>100</v>
      </c>
      <c r="L301" s="21"/>
    </row>
    <row r="302" spans="1:12" ht="16.05" customHeight="1" x14ac:dyDescent="0.2">
      <c r="A302" s="30"/>
      <c r="B302" s="44"/>
      <c r="C302" s="16" t="s">
        <v>16</v>
      </c>
      <c r="D302" s="33">
        <f t="shared" ref="D302:I302" si="205">SUM(D308,D314,D320,D326,D332,D338,D344,D350,D356)</f>
        <v>0</v>
      </c>
      <c r="E302" s="33">
        <f t="shared" si="205"/>
        <v>43.7</v>
      </c>
      <c r="F302" s="33">
        <f t="shared" si="205"/>
        <v>0</v>
      </c>
      <c r="G302" s="33">
        <f t="shared" si="205"/>
        <v>5717.8</v>
      </c>
      <c r="H302" s="33">
        <f t="shared" si="205"/>
        <v>0</v>
      </c>
      <c r="I302" s="33">
        <f t="shared" si="205"/>
        <v>0</v>
      </c>
      <c r="J302" s="32">
        <f t="shared" si="182"/>
        <v>5761.5</v>
      </c>
      <c r="L302" s="21"/>
    </row>
    <row r="303" spans="1:12" ht="16.05" customHeight="1" x14ac:dyDescent="0.2">
      <c r="A303" s="30"/>
      <c r="B303" s="44"/>
      <c r="C303" s="19" t="s">
        <v>15</v>
      </c>
      <c r="D303" s="33">
        <f t="shared" ref="D303:I303" si="206">IF($J302=0,0,D302/$J302%)</f>
        <v>0</v>
      </c>
      <c r="E303" s="33">
        <f t="shared" si="206"/>
        <v>0.75848303393213579</v>
      </c>
      <c r="F303" s="33">
        <f t="shared" si="206"/>
        <v>0</v>
      </c>
      <c r="G303" s="33">
        <f t="shared" si="206"/>
        <v>99.241516966067863</v>
      </c>
      <c r="H303" s="33">
        <f t="shared" si="206"/>
        <v>0</v>
      </c>
      <c r="I303" s="33">
        <f t="shared" si="206"/>
        <v>0</v>
      </c>
      <c r="J303" s="32">
        <f t="shared" si="182"/>
        <v>100</v>
      </c>
      <c r="L303" s="21"/>
    </row>
    <row r="304" spans="1:12" ht="16.05" customHeight="1" x14ac:dyDescent="0.2">
      <c r="A304" s="30"/>
      <c r="B304" s="44"/>
      <c r="C304" s="16" t="s">
        <v>17</v>
      </c>
      <c r="D304" s="33">
        <f t="shared" ref="D304:I304" si="207">SUM(D310,D316,D322,D328,D334,D340,D346,D352,D358)</f>
        <v>0</v>
      </c>
      <c r="E304" s="33">
        <f t="shared" si="207"/>
        <v>403.2</v>
      </c>
      <c r="F304" s="33">
        <f t="shared" si="207"/>
        <v>0</v>
      </c>
      <c r="G304" s="33">
        <f t="shared" si="207"/>
        <v>22044</v>
      </c>
      <c r="H304" s="33">
        <f t="shared" si="207"/>
        <v>0</v>
      </c>
      <c r="I304" s="33">
        <f t="shared" si="207"/>
        <v>0</v>
      </c>
      <c r="J304" s="32">
        <f t="shared" si="182"/>
        <v>22447.200000000001</v>
      </c>
      <c r="L304" s="21"/>
    </row>
    <row r="305" spans="1:12" ht="16.05" customHeight="1" x14ac:dyDescent="0.2">
      <c r="A305" s="30"/>
      <c r="B305" s="34"/>
      <c r="C305" s="19" t="s">
        <v>15</v>
      </c>
      <c r="D305" s="33">
        <f t="shared" ref="D305:I305" si="208">IF($J304=0,0,D304/$J304%)</f>
        <v>0</v>
      </c>
      <c r="E305" s="33">
        <f t="shared" si="208"/>
        <v>1.796215118143911</v>
      </c>
      <c r="F305" s="33">
        <f t="shared" si="208"/>
        <v>0</v>
      </c>
      <c r="G305" s="33">
        <f t="shared" si="208"/>
        <v>98.20378488185608</v>
      </c>
      <c r="H305" s="33">
        <f t="shared" si="208"/>
        <v>0</v>
      </c>
      <c r="I305" s="33">
        <f t="shared" si="208"/>
        <v>0</v>
      </c>
      <c r="J305" s="32">
        <f t="shared" si="182"/>
        <v>99.999999999999986</v>
      </c>
      <c r="L305" s="21"/>
    </row>
    <row r="306" spans="1:12" ht="16.05" customHeight="1" x14ac:dyDescent="0.2">
      <c r="A306" s="30"/>
      <c r="B306" s="30" t="s">
        <v>69</v>
      </c>
      <c r="C306" s="16" t="s">
        <v>14</v>
      </c>
      <c r="D306" s="33">
        <v>0</v>
      </c>
      <c r="E306" s="33">
        <v>0</v>
      </c>
      <c r="F306" s="33">
        <v>0</v>
      </c>
      <c r="G306" s="33">
        <v>0</v>
      </c>
      <c r="H306" s="33">
        <v>0</v>
      </c>
      <c r="I306" s="33">
        <v>0</v>
      </c>
      <c r="J306" s="32">
        <f t="shared" si="182"/>
        <v>0</v>
      </c>
      <c r="L306" s="21"/>
    </row>
    <row r="307" spans="1:12" ht="16.05" customHeight="1" x14ac:dyDescent="0.2">
      <c r="A307" s="30"/>
      <c r="B307" s="30"/>
      <c r="C307" s="19" t="s">
        <v>15</v>
      </c>
      <c r="D307" s="33">
        <f t="shared" ref="D307:I307" si="209">IF($J306=0,0,D306/$J306%)</f>
        <v>0</v>
      </c>
      <c r="E307" s="33">
        <f t="shared" si="209"/>
        <v>0</v>
      </c>
      <c r="F307" s="33">
        <f t="shared" si="209"/>
        <v>0</v>
      </c>
      <c r="G307" s="33">
        <f t="shared" si="209"/>
        <v>0</v>
      </c>
      <c r="H307" s="33">
        <f t="shared" si="209"/>
        <v>0</v>
      </c>
      <c r="I307" s="33">
        <f t="shared" si="209"/>
        <v>0</v>
      </c>
      <c r="J307" s="32">
        <f t="shared" si="182"/>
        <v>0</v>
      </c>
      <c r="L307" s="21"/>
    </row>
    <row r="308" spans="1:12" ht="16.05" customHeight="1" x14ac:dyDescent="0.2">
      <c r="A308" s="30"/>
      <c r="B308" s="30"/>
      <c r="C308" s="16" t="s">
        <v>16</v>
      </c>
      <c r="D308" s="33">
        <v>0</v>
      </c>
      <c r="E308" s="33">
        <v>0</v>
      </c>
      <c r="F308" s="33">
        <v>0</v>
      </c>
      <c r="G308" s="33">
        <v>0</v>
      </c>
      <c r="H308" s="33">
        <v>0</v>
      </c>
      <c r="I308" s="33">
        <v>0</v>
      </c>
      <c r="J308" s="32">
        <f t="shared" si="182"/>
        <v>0</v>
      </c>
      <c r="L308" s="21"/>
    </row>
    <row r="309" spans="1:12" ht="16.05" customHeight="1" x14ac:dyDescent="0.2">
      <c r="A309" s="30"/>
      <c r="B309" s="30"/>
      <c r="C309" s="19" t="s">
        <v>15</v>
      </c>
      <c r="D309" s="33">
        <f t="shared" ref="D309:I309" si="210">IF($J308=0,0,D308/$J308%)</f>
        <v>0</v>
      </c>
      <c r="E309" s="33">
        <f t="shared" si="210"/>
        <v>0</v>
      </c>
      <c r="F309" s="33">
        <f t="shared" si="210"/>
        <v>0</v>
      </c>
      <c r="G309" s="33">
        <f t="shared" si="210"/>
        <v>0</v>
      </c>
      <c r="H309" s="33">
        <f t="shared" si="210"/>
        <v>0</v>
      </c>
      <c r="I309" s="33">
        <f t="shared" si="210"/>
        <v>0</v>
      </c>
      <c r="J309" s="32">
        <f t="shared" si="182"/>
        <v>0</v>
      </c>
      <c r="L309" s="21"/>
    </row>
    <row r="310" spans="1:12" ht="16.05" customHeight="1" x14ac:dyDescent="0.2">
      <c r="A310" s="30"/>
      <c r="B310" s="30"/>
      <c r="C310" s="16" t="s">
        <v>17</v>
      </c>
      <c r="D310" s="33">
        <f t="shared" ref="D310:I310" si="211">SUM(D308,D306)</f>
        <v>0</v>
      </c>
      <c r="E310" s="33">
        <f t="shared" si="211"/>
        <v>0</v>
      </c>
      <c r="F310" s="33">
        <f t="shared" si="211"/>
        <v>0</v>
      </c>
      <c r="G310" s="33">
        <f t="shared" si="211"/>
        <v>0</v>
      </c>
      <c r="H310" s="33">
        <f t="shared" si="211"/>
        <v>0</v>
      </c>
      <c r="I310" s="33">
        <f t="shared" si="211"/>
        <v>0</v>
      </c>
      <c r="J310" s="32">
        <f t="shared" si="182"/>
        <v>0</v>
      </c>
      <c r="L310" s="21"/>
    </row>
    <row r="311" spans="1:12" ht="16.05" customHeight="1" x14ac:dyDescent="0.2">
      <c r="A311" s="30"/>
      <c r="B311" s="35"/>
      <c r="C311" s="19" t="s">
        <v>15</v>
      </c>
      <c r="D311" s="33">
        <f t="shared" ref="D311:I311" si="212">IF($J310=0,0,D310/$J310%)</f>
        <v>0</v>
      </c>
      <c r="E311" s="33">
        <f t="shared" si="212"/>
        <v>0</v>
      </c>
      <c r="F311" s="33">
        <f t="shared" si="212"/>
        <v>0</v>
      </c>
      <c r="G311" s="33">
        <f t="shared" si="212"/>
        <v>0</v>
      </c>
      <c r="H311" s="33">
        <f t="shared" si="212"/>
        <v>0</v>
      </c>
      <c r="I311" s="33">
        <f t="shared" si="212"/>
        <v>0</v>
      </c>
      <c r="J311" s="32">
        <f t="shared" si="182"/>
        <v>0</v>
      </c>
      <c r="L311" s="21"/>
    </row>
    <row r="312" spans="1:12" ht="16.05" customHeight="1" x14ac:dyDescent="0.2">
      <c r="A312" s="30"/>
      <c r="B312" s="30" t="s">
        <v>70</v>
      </c>
      <c r="C312" s="16" t="s">
        <v>14</v>
      </c>
      <c r="D312" s="33">
        <v>0</v>
      </c>
      <c r="E312" s="33">
        <v>0</v>
      </c>
      <c r="F312" s="33">
        <v>0</v>
      </c>
      <c r="G312" s="33">
        <v>0</v>
      </c>
      <c r="H312" s="33">
        <v>0</v>
      </c>
      <c r="I312" s="33">
        <v>0</v>
      </c>
      <c r="J312" s="32">
        <f t="shared" si="182"/>
        <v>0</v>
      </c>
      <c r="L312" s="21"/>
    </row>
    <row r="313" spans="1:12" ht="16.05" customHeight="1" x14ac:dyDescent="0.2">
      <c r="A313" s="30"/>
      <c r="B313" s="30"/>
      <c r="C313" s="19" t="s">
        <v>15</v>
      </c>
      <c r="D313" s="33">
        <f t="shared" ref="D313:I313" si="213">IF($J312=0,0,D312/$J312%)</f>
        <v>0</v>
      </c>
      <c r="E313" s="33">
        <f t="shared" si="213"/>
        <v>0</v>
      </c>
      <c r="F313" s="33">
        <f t="shared" si="213"/>
        <v>0</v>
      </c>
      <c r="G313" s="33">
        <f t="shared" si="213"/>
        <v>0</v>
      </c>
      <c r="H313" s="33">
        <f t="shared" si="213"/>
        <v>0</v>
      </c>
      <c r="I313" s="33">
        <f t="shared" si="213"/>
        <v>0</v>
      </c>
      <c r="J313" s="32">
        <f t="shared" si="182"/>
        <v>0</v>
      </c>
      <c r="L313" s="21"/>
    </row>
    <row r="314" spans="1:12" ht="16.05" customHeight="1" x14ac:dyDescent="0.2">
      <c r="A314" s="30"/>
      <c r="B314" s="30"/>
      <c r="C314" s="16" t="s">
        <v>16</v>
      </c>
      <c r="D314" s="33">
        <v>0</v>
      </c>
      <c r="E314" s="33">
        <v>0</v>
      </c>
      <c r="F314" s="33">
        <v>0</v>
      </c>
      <c r="G314" s="33">
        <v>0</v>
      </c>
      <c r="H314" s="33">
        <v>0</v>
      </c>
      <c r="I314" s="33">
        <v>0</v>
      </c>
      <c r="J314" s="32">
        <f t="shared" si="182"/>
        <v>0</v>
      </c>
      <c r="L314" s="21"/>
    </row>
    <row r="315" spans="1:12" ht="16.05" customHeight="1" x14ac:dyDescent="0.2">
      <c r="A315" s="30"/>
      <c r="B315" s="30"/>
      <c r="C315" s="19" t="s">
        <v>15</v>
      </c>
      <c r="D315" s="33">
        <f t="shared" ref="D315:I315" si="214">IF($J314=0,0,D314/$J314%)</f>
        <v>0</v>
      </c>
      <c r="E315" s="33">
        <f t="shared" si="214"/>
        <v>0</v>
      </c>
      <c r="F315" s="33">
        <f t="shared" si="214"/>
        <v>0</v>
      </c>
      <c r="G315" s="33">
        <f t="shared" si="214"/>
        <v>0</v>
      </c>
      <c r="H315" s="33">
        <f t="shared" si="214"/>
        <v>0</v>
      </c>
      <c r="I315" s="33">
        <f t="shared" si="214"/>
        <v>0</v>
      </c>
      <c r="J315" s="32">
        <f t="shared" si="182"/>
        <v>0</v>
      </c>
      <c r="L315" s="21"/>
    </row>
    <row r="316" spans="1:12" ht="16.05" customHeight="1" x14ac:dyDescent="0.2">
      <c r="A316" s="30"/>
      <c r="B316" s="30"/>
      <c r="C316" s="16" t="s">
        <v>17</v>
      </c>
      <c r="D316" s="33">
        <f t="shared" ref="D316:I316" si="215">SUM(D314,D312)</f>
        <v>0</v>
      </c>
      <c r="E316" s="33">
        <f t="shared" si="215"/>
        <v>0</v>
      </c>
      <c r="F316" s="33">
        <f t="shared" si="215"/>
        <v>0</v>
      </c>
      <c r="G316" s="33">
        <f t="shared" si="215"/>
        <v>0</v>
      </c>
      <c r="H316" s="33">
        <f t="shared" si="215"/>
        <v>0</v>
      </c>
      <c r="I316" s="33">
        <f t="shared" si="215"/>
        <v>0</v>
      </c>
      <c r="J316" s="32">
        <f t="shared" si="182"/>
        <v>0</v>
      </c>
      <c r="L316" s="21"/>
    </row>
    <row r="317" spans="1:12" ht="16.05" customHeight="1" x14ac:dyDescent="0.2">
      <c r="A317" s="30"/>
      <c r="B317" s="35"/>
      <c r="C317" s="19" t="s">
        <v>15</v>
      </c>
      <c r="D317" s="33">
        <f t="shared" ref="D317:I317" si="216">IF($J316=0,0,D316/$J316%)</f>
        <v>0</v>
      </c>
      <c r="E317" s="33">
        <f t="shared" si="216"/>
        <v>0</v>
      </c>
      <c r="F317" s="33">
        <f t="shared" si="216"/>
        <v>0</v>
      </c>
      <c r="G317" s="33">
        <f t="shared" si="216"/>
        <v>0</v>
      </c>
      <c r="H317" s="33">
        <f t="shared" si="216"/>
        <v>0</v>
      </c>
      <c r="I317" s="33">
        <f t="shared" si="216"/>
        <v>0</v>
      </c>
      <c r="J317" s="32">
        <f t="shared" si="182"/>
        <v>0</v>
      </c>
      <c r="L317" s="21"/>
    </row>
    <row r="318" spans="1:12" ht="16.05" customHeight="1" x14ac:dyDescent="0.2">
      <c r="A318" s="30"/>
      <c r="B318" s="30" t="s">
        <v>71</v>
      </c>
      <c r="C318" s="16" t="s">
        <v>14</v>
      </c>
      <c r="D318" s="33">
        <v>0</v>
      </c>
      <c r="E318" s="33">
        <v>0</v>
      </c>
      <c r="F318" s="33">
        <v>0</v>
      </c>
      <c r="G318" s="33">
        <v>0</v>
      </c>
      <c r="H318" s="33">
        <v>0</v>
      </c>
      <c r="I318" s="33">
        <v>0</v>
      </c>
      <c r="J318" s="32">
        <f t="shared" si="182"/>
        <v>0</v>
      </c>
      <c r="L318" s="21"/>
    </row>
    <row r="319" spans="1:12" ht="16.05" customHeight="1" x14ac:dyDescent="0.2">
      <c r="A319" s="30"/>
      <c r="B319" s="30"/>
      <c r="C319" s="19" t="s">
        <v>15</v>
      </c>
      <c r="D319" s="33">
        <f t="shared" ref="D319:I319" si="217">IF($J318=0,0,D318/$J318%)</f>
        <v>0</v>
      </c>
      <c r="E319" s="33">
        <f t="shared" si="217"/>
        <v>0</v>
      </c>
      <c r="F319" s="33">
        <f t="shared" si="217"/>
        <v>0</v>
      </c>
      <c r="G319" s="33">
        <f t="shared" si="217"/>
        <v>0</v>
      </c>
      <c r="H319" s="33">
        <f t="shared" si="217"/>
        <v>0</v>
      </c>
      <c r="I319" s="33">
        <f t="shared" si="217"/>
        <v>0</v>
      </c>
      <c r="J319" s="32">
        <f t="shared" si="182"/>
        <v>0</v>
      </c>
      <c r="L319" s="21"/>
    </row>
    <row r="320" spans="1:12" ht="16.05" customHeight="1" x14ac:dyDescent="0.2">
      <c r="A320" s="30"/>
      <c r="B320" s="30"/>
      <c r="C320" s="16" t="s">
        <v>16</v>
      </c>
      <c r="D320" s="33">
        <v>0</v>
      </c>
      <c r="E320" s="33">
        <v>0</v>
      </c>
      <c r="F320" s="33">
        <v>0</v>
      </c>
      <c r="G320" s="33">
        <v>0</v>
      </c>
      <c r="H320" s="33">
        <v>0</v>
      </c>
      <c r="I320" s="33">
        <v>0</v>
      </c>
      <c r="J320" s="32">
        <f t="shared" si="182"/>
        <v>0</v>
      </c>
      <c r="L320" s="21"/>
    </row>
    <row r="321" spans="1:12" ht="16.05" customHeight="1" x14ac:dyDescent="0.2">
      <c r="A321" s="30"/>
      <c r="B321" s="30"/>
      <c r="C321" s="19" t="s">
        <v>15</v>
      </c>
      <c r="D321" s="33">
        <f t="shared" ref="D321:I321" si="218">IF($J320=0,0,D320/$J320%)</f>
        <v>0</v>
      </c>
      <c r="E321" s="33">
        <f t="shared" si="218"/>
        <v>0</v>
      </c>
      <c r="F321" s="33">
        <f t="shared" si="218"/>
        <v>0</v>
      </c>
      <c r="G321" s="33">
        <f t="shared" si="218"/>
        <v>0</v>
      </c>
      <c r="H321" s="33">
        <f t="shared" si="218"/>
        <v>0</v>
      </c>
      <c r="I321" s="33">
        <f t="shared" si="218"/>
        <v>0</v>
      </c>
      <c r="J321" s="32">
        <f t="shared" si="182"/>
        <v>0</v>
      </c>
      <c r="L321" s="21"/>
    </row>
    <row r="322" spans="1:12" ht="16.05" customHeight="1" x14ac:dyDescent="0.2">
      <c r="A322" s="30"/>
      <c r="B322" s="30"/>
      <c r="C322" s="16" t="s">
        <v>17</v>
      </c>
      <c r="D322" s="33">
        <f t="shared" ref="D322:I322" si="219">SUM(D320,D318)</f>
        <v>0</v>
      </c>
      <c r="E322" s="33">
        <f t="shared" si="219"/>
        <v>0</v>
      </c>
      <c r="F322" s="33">
        <f t="shared" si="219"/>
        <v>0</v>
      </c>
      <c r="G322" s="33">
        <f t="shared" si="219"/>
        <v>0</v>
      </c>
      <c r="H322" s="33">
        <f t="shared" si="219"/>
        <v>0</v>
      </c>
      <c r="I322" s="33">
        <f t="shared" si="219"/>
        <v>0</v>
      </c>
      <c r="J322" s="32">
        <f t="shared" si="182"/>
        <v>0</v>
      </c>
      <c r="L322" s="21"/>
    </row>
    <row r="323" spans="1:12" ht="16.05" customHeight="1" x14ac:dyDescent="0.2">
      <c r="A323" s="30"/>
      <c r="B323" s="35"/>
      <c r="C323" s="19" t="s">
        <v>15</v>
      </c>
      <c r="D323" s="33">
        <f t="shared" ref="D323:I323" si="220">IF($J322=0,0,D322/$J322%)</f>
        <v>0</v>
      </c>
      <c r="E323" s="33">
        <f t="shared" si="220"/>
        <v>0</v>
      </c>
      <c r="F323" s="33">
        <f t="shared" si="220"/>
        <v>0</v>
      </c>
      <c r="G323" s="33">
        <f t="shared" si="220"/>
        <v>0</v>
      </c>
      <c r="H323" s="33">
        <f t="shared" si="220"/>
        <v>0</v>
      </c>
      <c r="I323" s="33">
        <f t="shared" si="220"/>
        <v>0</v>
      </c>
      <c r="J323" s="32">
        <f t="shared" si="182"/>
        <v>0</v>
      </c>
      <c r="L323" s="21"/>
    </row>
    <row r="324" spans="1:12" ht="16.05" customHeight="1" x14ac:dyDescent="0.2">
      <c r="A324" s="30"/>
      <c r="B324" s="30" t="s">
        <v>72</v>
      </c>
      <c r="C324" s="16" t="s">
        <v>14</v>
      </c>
      <c r="D324" s="33">
        <v>0</v>
      </c>
      <c r="E324" s="33">
        <v>359.5</v>
      </c>
      <c r="F324" s="33">
        <v>0</v>
      </c>
      <c r="G324" s="33">
        <v>2687.2</v>
      </c>
      <c r="H324" s="33">
        <v>0</v>
      </c>
      <c r="I324" s="33">
        <v>0</v>
      </c>
      <c r="J324" s="32">
        <f t="shared" si="182"/>
        <v>3046.7</v>
      </c>
      <c r="L324" s="21"/>
    </row>
    <row r="325" spans="1:12" ht="16.05" customHeight="1" x14ac:dyDescent="0.2">
      <c r="A325" s="30"/>
      <c r="B325" s="30"/>
      <c r="C325" s="19" t="s">
        <v>15</v>
      </c>
      <c r="D325" s="33">
        <f t="shared" ref="D325:I325" si="221">IF($J324=0,0,D324/$J324%)</f>
        <v>0</v>
      </c>
      <c r="E325" s="33">
        <f t="shared" si="221"/>
        <v>11.799652082581154</v>
      </c>
      <c r="F325" s="33">
        <f t="shared" si="221"/>
        <v>0</v>
      </c>
      <c r="G325" s="33">
        <f t="shared" si="221"/>
        <v>88.200347917418839</v>
      </c>
      <c r="H325" s="33">
        <f t="shared" si="221"/>
        <v>0</v>
      </c>
      <c r="I325" s="33">
        <f t="shared" si="221"/>
        <v>0</v>
      </c>
      <c r="J325" s="32">
        <f t="shared" si="182"/>
        <v>100</v>
      </c>
      <c r="L325" s="21"/>
    </row>
    <row r="326" spans="1:12" ht="16.05" customHeight="1" x14ac:dyDescent="0.2">
      <c r="A326" s="30"/>
      <c r="B326" s="30"/>
      <c r="C326" s="16" t="s">
        <v>16</v>
      </c>
      <c r="D326" s="33">
        <v>0</v>
      </c>
      <c r="E326" s="33">
        <v>43.7</v>
      </c>
      <c r="F326" s="33">
        <v>0</v>
      </c>
      <c r="G326" s="33">
        <v>326.8</v>
      </c>
      <c r="H326" s="33">
        <v>0</v>
      </c>
      <c r="I326" s="33">
        <v>0</v>
      </c>
      <c r="J326" s="32">
        <f t="shared" si="182"/>
        <v>370.5</v>
      </c>
      <c r="L326" s="21"/>
    </row>
    <row r="327" spans="1:12" ht="16.05" customHeight="1" x14ac:dyDescent="0.2">
      <c r="A327" s="30"/>
      <c r="B327" s="30"/>
      <c r="C327" s="19" t="s">
        <v>15</v>
      </c>
      <c r="D327" s="33">
        <f t="shared" ref="D327:I327" si="222">IF($J326=0,0,D326/$J326%)</f>
        <v>0</v>
      </c>
      <c r="E327" s="33">
        <f t="shared" si="222"/>
        <v>11.794871794871796</v>
      </c>
      <c r="F327" s="33">
        <f t="shared" si="222"/>
        <v>0</v>
      </c>
      <c r="G327" s="33">
        <f t="shared" si="222"/>
        <v>88.205128205128204</v>
      </c>
      <c r="H327" s="33">
        <f t="shared" si="222"/>
        <v>0</v>
      </c>
      <c r="I327" s="33">
        <f t="shared" si="222"/>
        <v>0</v>
      </c>
      <c r="J327" s="32">
        <f t="shared" si="182"/>
        <v>100</v>
      </c>
      <c r="L327" s="21"/>
    </row>
    <row r="328" spans="1:12" ht="16.05" customHeight="1" x14ac:dyDescent="0.2">
      <c r="A328" s="30"/>
      <c r="B328" s="30"/>
      <c r="C328" s="16" t="s">
        <v>17</v>
      </c>
      <c r="D328" s="33">
        <f t="shared" ref="D328:I328" si="223">SUM(D326,D324)</f>
        <v>0</v>
      </c>
      <c r="E328" s="33">
        <f t="shared" si="223"/>
        <v>403.2</v>
      </c>
      <c r="F328" s="33">
        <f t="shared" si="223"/>
        <v>0</v>
      </c>
      <c r="G328" s="33">
        <f t="shared" si="223"/>
        <v>3014</v>
      </c>
      <c r="H328" s="33">
        <f t="shared" si="223"/>
        <v>0</v>
      </c>
      <c r="I328" s="33">
        <f t="shared" si="223"/>
        <v>0</v>
      </c>
      <c r="J328" s="32">
        <f t="shared" si="182"/>
        <v>3417.2</v>
      </c>
      <c r="L328" s="21"/>
    </row>
    <row r="329" spans="1:12" ht="16.05" customHeight="1" x14ac:dyDescent="0.2">
      <c r="A329" s="30"/>
      <c r="B329" s="35"/>
      <c r="C329" s="19" t="s">
        <v>15</v>
      </c>
      <c r="D329" s="33">
        <f t="shared" ref="D329:I329" si="224">IF($J328=0,0,D328/$J328%)</f>
        <v>0</v>
      </c>
      <c r="E329" s="33">
        <f t="shared" si="224"/>
        <v>11.799133793749268</v>
      </c>
      <c r="F329" s="33">
        <f t="shared" si="224"/>
        <v>0</v>
      </c>
      <c r="G329" s="33">
        <f t="shared" si="224"/>
        <v>88.200866206250737</v>
      </c>
      <c r="H329" s="33">
        <f t="shared" si="224"/>
        <v>0</v>
      </c>
      <c r="I329" s="33">
        <f t="shared" si="224"/>
        <v>0</v>
      </c>
      <c r="J329" s="32">
        <f t="shared" si="182"/>
        <v>100</v>
      </c>
      <c r="L329" s="21"/>
    </row>
    <row r="330" spans="1:12" ht="16.05" customHeight="1" x14ac:dyDescent="0.2">
      <c r="A330" s="30"/>
      <c r="B330" s="30" t="s">
        <v>73</v>
      </c>
      <c r="C330" s="16" t="s">
        <v>14</v>
      </c>
      <c r="D330" s="33">
        <v>0</v>
      </c>
      <c r="E330" s="33">
        <v>0</v>
      </c>
      <c r="F330" s="33">
        <v>0</v>
      </c>
      <c r="G330" s="33">
        <v>10799.3</v>
      </c>
      <c r="H330" s="33">
        <v>0</v>
      </c>
      <c r="I330" s="33">
        <v>0</v>
      </c>
      <c r="J330" s="32">
        <f t="shared" si="182"/>
        <v>10799.3</v>
      </c>
      <c r="L330" s="21"/>
    </row>
    <row r="331" spans="1:12" ht="16.05" customHeight="1" x14ac:dyDescent="0.2">
      <c r="A331" s="30"/>
      <c r="B331" s="30"/>
      <c r="C331" s="19" t="s">
        <v>15</v>
      </c>
      <c r="D331" s="33">
        <f t="shared" ref="D331:I331" si="225">IF($J330=0,0,D330/$J330%)</f>
        <v>0</v>
      </c>
      <c r="E331" s="33">
        <f t="shared" si="225"/>
        <v>0</v>
      </c>
      <c r="F331" s="33">
        <f t="shared" si="225"/>
        <v>0</v>
      </c>
      <c r="G331" s="33">
        <f t="shared" si="225"/>
        <v>100</v>
      </c>
      <c r="H331" s="33">
        <f t="shared" si="225"/>
        <v>0</v>
      </c>
      <c r="I331" s="33">
        <f t="shared" si="225"/>
        <v>0</v>
      </c>
      <c r="J331" s="32">
        <f t="shared" si="182"/>
        <v>100</v>
      </c>
      <c r="L331" s="21"/>
    </row>
    <row r="332" spans="1:12" ht="16.05" customHeight="1" x14ac:dyDescent="0.2">
      <c r="A332" s="30"/>
      <c r="B332" s="30"/>
      <c r="C332" s="16" t="s">
        <v>16</v>
      </c>
      <c r="D332" s="33">
        <v>0</v>
      </c>
      <c r="E332" s="33">
        <v>0</v>
      </c>
      <c r="F332" s="33">
        <v>0</v>
      </c>
      <c r="G332" s="33">
        <v>1290.7</v>
      </c>
      <c r="H332" s="33">
        <v>0</v>
      </c>
      <c r="I332" s="33">
        <v>0</v>
      </c>
      <c r="J332" s="32">
        <f t="shared" si="182"/>
        <v>1290.7</v>
      </c>
      <c r="L332" s="21"/>
    </row>
    <row r="333" spans="1:12" ht="16.05" customHeight="1" x14ac:dyDescent="0.2">
      <c r="A333" s="30"/>
      <c r="B333" s="30"/>
      <c r="C333" s="19" t="s">
        <v>15</v>
      </c>
      <c r="D333" s="33">
        <f t="shared" ref="D333:I333" si="226">IF($J332=0,0,D332/$J332%)</f>
        <v>0</v>
      </c>
      <c r="E333" s="33">
        <f t="shared" si="226"/>
        <v>0</v>
      </c>
      <c r="F333" s="33">
        <f t="shared" si="226"/>
        <v>0</v>
      </c>
      <c r="G333" s="33">
        <f>IF($J332=0,0,G332/$J332%)</f>
        <v>100</v>
      </c>
      <c r="H333" s="33">
        <f t="shared" si="226"/>
        <v>0</v>
      </c>
      <c r="I333" s="33">
        <f t="shared" si="226"/>
        <v>0</v>
      </c>
      <c r="J333" s="32">
        <f t="shared" ref="J333:J383" si="227">SUM(D333:I333)</f>
        <v>100</v>
      </c>
      <c r="L333" s="21"/>
    </row>
    <row r="334" spans="1:12" ht="16.05" customHeight="1" x14ac:dyDescent="0.2">
      <c r="A334" s="30"/>
      <c r="B334" s="30"/>
      <c r="C334" s="16" t="s">
        <v>17</v>
      </c>
      <c r="D334" s="33">
        <f t="shared" ref="D334:I334" si="228">SUM(D332,D330)</f>
        <v>0</v>
      </c>
      <c r="E334" s="33">
        <f t="shared" si="228"/>
        <v>0</v>
      </c>
      <c r="F334" s="33">
        <f t="shared" si="228"/>
        <v>0</v>
      </c>
      <c r="G334" s="33">
        <f t="shared" si="228"/>
        <v>12090</v>
      </c>
      <c r="H334" s="33">
        <f t="shared" si="228"/>
        <v>0</v>
      </c>
      <c r="I334" s="33">
        <f t="shared" si="228"/>
        <v>0</v>
      </c>
      <c r="J334" s="32">
        <f t="shared" si="227"/>
        <v>12090</v>
      </c>
      <c r="L334" s="21"/>
    </row>
    <row r="335" spans="1:12" ht="16.05" customHeight="1" x14ac:dyDescent="0.2">
      <c r="A335" s="30"/>
      <c r="B335" s="35"/>
      <c r="C335" s="19" t="s">
        <v>15</v>
      </c>
      <c r="D335" s="33">
        <f t="shared" ref="D335:I335" si="229">IF($J334=0,0,D334/$J334%)</f>
        <v>0</v>
      </c>
      <c r="E335" s="33">
        <f t="shared" si="229"/>
        <v>0</v>
      </c>
      <c r="F335" s="33">
        <f t="shared" si="229"/>
        <v>0</v>
      </c>
      <c r="G335" s="33">
        <f t="shared" si="229"/>
        <v>100</v>
      </c>
      <c r="H335" s="33">
        <f t="shared" si="229"/>
        <v>0</v>
      </c>
      <c r="I335" s="33">
        <f t="shared" si="229"/>
        <v>0</v>
      </c>
      <c r="J335" s="32">
        <f t="shared" si="227"/>
        <v>100</v>
      </c>
      <c r="L335" s="21"/>
    </row>
    <row r="336" spans="1:12" ht="16.05" customHeight="1" x14ac:dyDescent="0.2">
      <c r="A336" s="30"/>
      <c r="B336" s="30" t="s">
        <v>74</v>
      </c>
      <c r="C336" s="16" t="s">
        <v>14</v>
      </c>
      <c r="D336" s="33">
        <v>0</v>
      </c>
      <c r="E336" s="33">
        <v>0</v>
      </c>
      <c r="F336" s="33">
        <v>0</v>
      </c>
      <c r="G336" s="33">
        <v>413.1</v>
      </c>
      <c r="H336" s="33">
        <v>0</v>
      </c>
      <c r="I336" s="33">
        <v>0</v>
      </c>
      <c r="J336" s="32">
        <f t="shared" si="227"/>
        <v>413.1</v>
      </c>
      <c r="L336" s="21"/>
    </row>
    <row r="337" spans="1:12" ht="16.05" customHeight="1" x14ac:dyDescent="0.2">
      <c r="A337" s="30"/>
      <c r="B337" s="30"/>
      <c r="C337" s="19" t="s">
        <v>15</v>
      </c>
      <c r="D337" s="33">
        <f t="shared" ref="D337:I337" si="230">IF($J336=0,0,D336/$J336%)</f>
        <v>0</v>
      </c>
      <c r="E337" s="33">
        <f t="shared" si="230"/>
        <v>0</v>
      </c>
      <c r="F337" s="33">
        <f t="shared" si="230"/>
        <v>0</v>
      </c>
      <c r="G337" s="33">
        <f t="shared" si="230"/>
        <v>100</v>
      </c>
      <c r="H337" s="33">
        <f t="shared" si="230"/>
        <v>0</v>
      </c>
      <c r="I337" s="33">
        <f t="shared" si="230"/>
        <v>0</v>
      </c>
      <c r="J337" s="32">
        <f t="shared" si="227"/>
        <v>100</v>
      </c>
      <c r="L337" s="21"/>
    </row>
    <row r="338" spans="1:12" ht="16.05" customHeight="1" x14ac:dyDescent="0.2">
      <c r="A338" s="30"/>
      <c r="B338" s="30"/>
      <c r="C338" s="16" t="s">
        <v>16</v>
      </c>
      <c r="D338" s="33">
        <v>0</v>
      </c>
      <c r="E338" s="33">
        <v>0</v>
      </c>
      <c r="F338" s="33">
        <v>0</v>
      </c>
      <c r="G338" s="33">
        <v>0</v>
      </c>
      <c r="H338" s="33">
        <v>0</v>
      </c>
      <c r="I338" s="33">
        <v>0</v>
      </c>
      <c r="J338" s="32">
        <f t="shared" si="227"/>
        <v>0</v>
      </c>
      <c r="L338" s="21"/>
    </row>
    <row r="339" spans="1:12" ht="16.05" customHeight="1" x14ac:dyDescent="0.2">
      <c r="A339" s="30"/>
      <c r="B339" s="30"/>
      <c r="C339" s="19" t="s">
        <v>15</v>
      </c>
      <c r="D339" s="33">
        <f t="shared" ref="D339:I339" si="231">IF($J338=0,0,D338/$J338%)</f>
        <v>0</v>
      </c>
      <c r="E339" s="33">
        <f t="shared" si="231"/>
        <v>0</v>
      </c>
      <c r="F339" s="33">
        <f t="shared" si="231"/>
        <v>0</v>
      </c>
      <c r="G339" s="33">
        <f t="shared" si="231"/>
        <v>0</v>
      </c>
      <c r="H339" s="33">
        <f t="shared" si="231"/>
        <v>0</v>
      </c>
      <c r="I339" s="33">
        <f t="shared" si="231"/>
        <v>0</v>
      </c>
      <c r="J339" s="32">
        <f t="shared" si="227"/>
        <v>0</v>
      </c>
      <c r="L339" s="21"/>
    </row>
    <row r="340" spans="1:12" ht="16.05" customHeight="1" x14ac:dyDescent="0.2">
      <c r="A340" s="30"/>
      <c r="B340" s="30"/>
      <c r="C340" s="16" t="s">
        <v>17</v>
      </c>
      <c r="D340" s="33">
        <f t="shared" ref="D340:I340" si="232">SUM(D338,D336)</f>
        <v>0</v>
      </c>
      <c r="E340" s="33">
        <f t="shared" si="232"/>
        <v>0</v>
      </c>
      <c r="F340" s="33">
        <f t="shared" si="232"/>
        <v>0</v>
      </c>
      <c r="G340" s="33">
        <f t="shared" si="232"/>
        <v>413.1</v>
      </c>
      <c r="H340" s="33">
        <f t="shared" si="232"/>
        <v>0</v>
      </c>
      <c r="I340" s="33">
        <f t="shared" si="232"/>
        <v>0</v>
      </c>
      <c r="J340" s="32">
        <f t="shared" si="227"/>
        <v>413.1</v>
      </c>
      <c r="L340" s="21"/>
    </row>
    <row r="341" spans="1:12" ht="16.05" customHeight="1" x14ac:dyDescent="0.2">
      <c r="A341" s="30"/>
      <c r="B341" s="35"/>
      <c r="C341" s="19" t="s">
        <v>15</v>
      </c>
      <c r="D341" s="33">
        <f t="shared" ref="D341:I341" si="233">IF($J340=0,0,D340/$J340%)</f>
        <v>0</v>
      </c>
      <c r="E341" s="33">
        <f t="shared" si="233"/>
        <v>0</v>
      </c>
      <c r="F341" s="33">
        <f t="shared" si="233"/>
        <v>0</v>
      </c>
      <c r="G341" s="33">
        <f t="shared" si="233"/>
        <v>100</v>
      </c>
      <c r="H341" s="33">
        <f t="shared" si="233"/>
        <v>0</v>
      </c>
      <c r="I341" s="33">
        <f t="shared" si="233"/>
        <v>0</v>
      </c>
      <c r="J341" s="32">
        <f t="shared" si="227"/>
        <v>100</v>
      </c>
      <c r="L341" s="21"/>
    </row>
    <row r="342" spans="1:12" ht="16.05" customHeight="1" x14ac:dyDescent="0.2">
      <c r="A342" s="30"/>
      <c r="B342" s="30" t="s">
        <v>75</v>
      </c>
      <c r="C342" s="16" t="s">
        <v>14</v>
      </c>
      <c r="D342" s="33">
        <v>0</v>
      </c>
      <c r="E342" s="33">
        <v>0</v>
      </c>
      <c r="F342" s="33">
        <v>0</v>
      </c>
      <c r="G342" s="33">
        <v>2426.6</v>
      </c>
      <c r="H342" s="33">
        <v>0</v>
      </c>
      <c r="I342" s="33">
        <v>0</v>
      </c>
      <c r="J342" s="32">
        <f t="shared" si="227"/>
        <v>2426.6</v>
      </c>
      <c r="L342" s="21"/>
    </row>
    <row r="343" spans="1:12" ht="16.05" customHeight="1" x14ac:dyDescent="0.2">
      <c r="A343" s="30"/>
      <c r="B343" s="30"/>
      <c r="C343" s="19" t="s">
        <v>15</v>
      </c>
      <c r="D343" s="33">
        <f t="shared" ref="D343:I343" si="234">IF($J342=0,0,D342/$J342%)</f>
        <v>0</v>
      </c>
      <c r="E343" s="33">
        <f t="shared" si="234"/>
        <v>0</v>
      </c>
      <c r="F343" s="33">
        <f t="shared" si="234"/>
        <v>0</v>
      </c>
      <c r="G343" s="33">
        <f t="shared" si="234"/>
        <v>100</v>
      </c>
      <c r="H343" s="33">
        <f t="shared" si="234"/>
        <v>0</v>
      </c>
      <c r="I343" s="33">
        <f t="shared" si="234"/>
        <v>0</v>
      </c>
      <c r="J343" s="32">
        <f t="shared" si="227"/>
        <v>100</v>
      </c>
      <c r="L343" s="21"/>
    </row>
    <row r="344" spans="1:12" ht="16.05" customHeight="1" x14ac:dyDescent="0.2">
      <c r="A344" s="30"/>
      <c r="B344" s="30"/>
      <c r="C344" s="16" t="s">
        <v>16</v>
      </c>
      <c r="D344" s="33">
        <v>0</v>
      </c>
      <c r="E344" s="33">
        <v>0</v>
      </c>
      <c r="F344" s="33">
        <v>0</v>
      </c>
      <c r="G344" s="33">
        <v>4100.3</v>
      </c>
      <c r="H344" s="33">
        <v>0</v>
      </c>
      <c r="I344" s="33">
        <v>0</v>
      </c>
      <c r="J344" s="32">
        <f t="shared" si="227"/>
        <v>4100.3</v>
      </c>
      <c r="L344" s="21"/>
    </row>
    <row r="345" spans="1:12" ht="16.05" customHeight="1" x14ac:dyDescent="0.2">
      <c r="A345" s="30"/>
      <c r="B345" s="30"/>
      <c r="C345" s="19" t="s">
        <v>15</v>
      </c>
      <c r="D345" s="33">
        <f t="shared" ref="D345:I345" si="235">IF($J344=0,0,D344/$J344%)</f>
        <v>0</v>
      </c>
      <c r="E345" s="33">
        <f t="shared" si="235"/>
        <v>0</v>
      </c>
      <c r="F345" s="33">
        <f t="shared" si="235"/>
        <v>0</v>
      </c>
      <c r="G345" s="33">
        <f t="shared" si="235"/>
        <v>100</v>
      </c>
      <c r="H345" s="33">
        <f t="shared" si="235"/>
        <v>0</v>
      </c>
      <c r="I345" s="33">
        <f t="shared" si="235"/>
        <v>0</v>
      </c>
      <c r="J345" s="32">
        <f t="shared" si="227"/>
        <v>100</v>
      </c>
      <c r="L345" s="21"/>
    </row>
    <row r="346" spans="1:12" ht="16.05" customHeight="1" x14ac:dyDescent="0.2">
      <c r="A346" s="30"/>
      <c r="B346" s="30"/>
      <c r="C346" s="16" t="s">
        <v>17</v>
      </c>
      <c r="D346" s="33">
        <f t="shared" ref="D346:I346" si="236">SUM(D344,D342)</f>
        <v>0</v>
      </c>
      <c r="E346" s="33">
        <f t="shared" si="236"/>
        <v>0</v>
      </c>
      <c r="F346" s="33">
        <f t="shared" si="236"/>
        <v>0</v>
      </c>
      <c r="G346" s="33">
        <f t="shared" si="236"/>
        <v>6526.9</v>
      </c>
      <c r="H346" s="33">
        <f t="shared" si="236"/>
        <v>0</v>
      </c>
      <c r="I346" s="33">
        <f t="shared" si="236"/>
        <v>0</v>
      </c>
      <c r="J346" s="32">
        <f t="shared" si="227"/>
        <v>6526.9</v>
      </c>
      <c r="L346" s="21"/>
    </row>
    <row r="347" spans="1:12" ht="16.05" customHeight="1" x14ac:dyDescent="0.2">
      <c r="A347" s="30"/>
      <c r="B347" s="35"/>
      <c r="C347" s="19" t="s">
        <v>15</v>
      </c>
      <c r="D347" s="33">
        <f t="shared" ref="D347:I347" si="237">IF($J346=0,0,D346/$J346%)</f>
        <v>0</v>
      </c>
      <c r="E347" s="33">
        <f t="shared" si="237"/>
        <v>0</v>
      </c>
      <c r="F347" s="33">
        <f t="shared" si="237"/>
        <v>0</v>
      </c>
      <c r="G347" s="33">
        <f t="shared" si="237"/>
        <v>100.00000000000001</v>
      </c>
      <c r="H347" s="33">
        <f t="shared" si="237"/>
        <v>0</v>
      </c>
      <c r="I347" s="33">
        <f t="shared" si="237"/>
        <v>0</v>
      </c>
      <c r="J347" s="32">
        <f t="shared" si="227"/>
        <v>100.00000000000001</v>
      </c>
      <c r="L347" s="21"/>
    </row>
    <row r="348" spans="1:12" ht="16.05" customHeight="1" x14ac:dyDescent="0.2">
      <c r="A348" s="30"/>
      <c r="B348" s="30" t="s">
        <v>76</v>
      </c>
      <c r="C348" s="16" t="s">
        <v>14</v>
      </c>
      <c r="D348" s="33">
        <v>0</v>
      </c>
      <c r="E348" s="33">
        <v>0</v>
      </c>
      <c r="F348" s="33">
        <v>0</v>
      </c>
      <c r="G348" s="33">
        <v>0</v>
      </c>
      <c r="H348" s="33">
        <v>0</v>
      </c>
      <c r="I348" s="33">
        <v>0</v>
      </c>
      <c r="J348" s="32">
        <f t="shared" si="227"/>
        <v>0</v>
      </c>
      <c r="L348" s="21"/>
    </row>
    <row r="349" spans="1:12" ht="16.05" customHeight="1" x14ac:dyDescent="0.2">
      <c r="A349" s="30"/>
      <c r="B349" s="30"/>
      <c r="C349" s="19" t="s">
        <v>15</v>
      </c>
      <c r="D349" s="33">
        <f t="shared" ref="D349:I349" si="238">IF($J348=0,0,D348/$J348%)</f>
        <v>0</v>
      </c>
      <c r="E349" s="33">
        <f t="shared" si="238"/>
        <v>0</v>
      </c>
      <c r="F349" s="33">
        <f t="shared" si="238"/>
        <v>0</v>
      </c>
      <c r="G349" s="33">
        <f t="shared" si="238"/>
        <v>0</v>
      </c>
      <c r="H349" s="33">
        <f t="shared" si="238"/>
        <v>0</v>
      </c>
      <c r="I349" s="33">
        <f t="shared" si="238"/>
        <v>0</v>
      </c>
      <c r="J349" s="32">
        <f t="shared" si="227"/>
        <v>0</v>
      </c>
      <c r="L349" s="21"/>
    </row>
    <row r="350" spans="1:12" ht="16.05" customHeight="1" x14ac:dyDescent="0.2">
      <c r="A350" s="30"/>
      <c r="B350" s="30"/>
      <c r="C350" s="16" t="s">
        <v>16</v>
      </c>
      <c r="D350" s="33">
        <v>0</v>
      </c>
      <c r="E350" s="33">
        <v>0</v>
      </c>
      <c r="F350" s="33">
        <v>0</v>
      </c>
      <c r="G350" s="33">
        <v>0</v>
      </c>
      <c r="H350" s="33">
        <v>0</v>
      </c>
      <c r="I350" s="33">
        <v>0</v>
      </c>
      <c r="J350" s="32">
        <f t="shared" si="227"/>
        <v>0</v>
      </c>
      <c r="L350" s="21"/>
    </row>
    <row r="351" spans="1:12" ht="16.05" customHeight="1" x14ac:dyDescent="0.2">
      <c r="A351" s="30"/>
      <c r="B351" s="30"/>
      <c r="C351" s="19" t="s">
        <v>15</v>
      </c>
      <c r="D351" s="33">
        <f t="shared" ref="D351:I351" si="239">IF($J350=0,0,D350/$J350%)</f>
        <v>0</v>
      </c>
      <c r="E351" s="33">
        <f t="shared" si="239"/>
        <v>0</v>
      </c>
      <c r="F351" s="33">
        <f t="shared" si="239"/>
        <v>0</v>
      </c>
      <c r="G351" s="33">
        <f t="shared" si="239"/>
        <v>0</v>
      </c>
      <c r="H351" s="33">
        <f t="shared" si="239"/>
        <v>0</v>
      </c>
      <c r="I351" s="33">
        <f t="shared" si="239"/>
        <v>0</v>
      </c>
      <c r="J351" s="32">
        <f t="shared" si="227"/>
        <v>0</v>
      </c>
      <c r="L351" s="21"/>
    </row>
    <row r="352" spans="1:12" ht="16.05" customHeight="1" x14ac:dyDescent="0.2">
      <c r="A352" s="30"/>
      <c r="B352" s="30"/>
      <c r="C352" s="16" t="s">
        <v>17</v>
      </c>
      <c r="D352" s="33">
        <f t="shared" ref="D352:I352" si="240">SUM(D350,D348)</f>
        <v>0</v>
      </c>
      <c r="E352" s="33">
        <f t="shared" si="240"/>
        <v>0</v>
      </c>
      <c r="F352" s="33">
        <f t="shared" si="240"/>
        <v>0</v>
      </c>
      <c r="G352" s="33">
        <f t="shared" si="240"/>
        <v>0</v>
      </c>
      <c r="H352" s="33">
        <f t="shared" si="240"/>
        <v>0</v>
      </c>
      <c r="I352" s="33">
        <f t="shared" si="240"/>
        <v>0</v>
      </c>
      <c r="J352" s="32">
        <f t="shared" si="227"/>
        <v>0</v>
      </c>
      <c r="L352" s="21"/>
    </row>
    <row r="353" spans="1:12" ht="16.05" customHeight="1" x14ac:dyDescent="0.2">
      <c r="A353" s="30"/>
      <c r="B353" s="35"/>
      <c r="C353" s="19" t="s">
        <v>15</v>
      </c>
      <c r="D353" s="33">
        <f t="shared" ref="D353:I353" si="241">IF($J352=0,0,D352/$J352%)</f>
        <v>0</v>
      </c>
      <c r="E353" s="33">
        <f t="shared" si="241"/>
        <v>0</v>
      </c>
      <c r="F353" s="33">
        <f t="shared" si="241"/>
        <v>0</v>
      </c>
      <c r="G353" s="33">
        <f t="shared" si="241"/>
        <v>0</v>
      </c>
      <c r="H353" s="33">
        <f t="shared" si="241"/>
        <v>0</v>
      </c>
      <c r="I353" s="33">
        <f t="shared" si="241"/>
        <v>0</v>
      </c>
      <c r="J353" s="32">
        <f t="shared" si="227"/>
        <v>0</v>
      </c>
      <c r="L353" s="21"/>
    </row>
    <row r="354" spans="1:12" ht="16.05" customHeight="1" x14ac:dyDescent="0.2">
      <c r="A354" s="54"/>
      <c r="B354" s="30" t="s">
        <v>77</v>
      </c>
      <c r="C354" s="16" t="s">
        <v>14</v>
      </c>
      <c r="D354" s="33">
        <v>0</v>
      </c>
      <c r="E354" s="33">
        <v>0</v>
      </c>
      <c r="F354" s="33">
        <v>0</v>
      </c>
      <c r="G354" s="33">
        <v>0</v>
      </c>
      <c r="H354" s="33">
        <v>0</v>
      </c>
      <c r="I354" s="33">
        <v>0</v>
      </c>
      <c r="J354" s="32">
        <f t="shared" si="227"/>
        <v>0</v>
      </c>
      <c r="L354" s="21"/>
    </row>
    <row r="355" spans="1:12" ht="16.05" customHeight="1" x14ac:dyDescent="0.2">
      <c r="A355" s="54"/>
      <c r="B355" s="30"/>
      <c r="C355" s="19" t="s">
        <v>15</v>
      </c>
      <c r="D355" s="33">
        <f t="shared" ref="D355:I355" si="242">IF($J354=0,0,D354/$J354%)</f>
        <v>0</v>
      </c>
      <c r="E355" s="33">
        <f t="shared" si="242"/>
        <v>0</v>
      </c>
      <c r="F355" s="33">
        <f t="shared" si="242"/>
        <v>0</v>
      </c>
      <c r="G355" s="33">
        <f t="shared" si="242"/>
        <v>0</v>
      </c>
      <c r="H355" s="33">
        <f t="shared" si="242"/>
        <v>0</v>
      </c>
      <c r="I355" s="33">
        <f t="shared" si="242"/>
        <v>0</v>
      </c>
      <c r="J355" s="32">
        <f t="shared" si="227"/>
        <v>0</v>
      </c>
      <c r="L355" s="21"/>
    </row>
    <row r="356" spans="1:12" ht="16.05" customHeight="1" x14ac:dyDescent="0.2">
      <c r="A356" s="30"/>
      <c r="B356" s="30"/>
      <c r="C356" s="16" t="s">
        <v>16</v>
      </c>
      <c r="D356" s="33">
        <v>0</v>
      </c>
      <c r="E356" s="33">
        <v>0</v>
      </c>
      <c r="F356" s="33">
        <v>0</v>
      </c>
      <c r="G356" s="33">
        <v>0</v>
      </c>
      <c r="H356" s="33">
        <v>0</v>
      </c>
      <c r="I356" s="33">
        <v>0</v>
      </c>
      <c r="J356" s="32">
        <f t="shared" si="227"/>
        <v>0</v>
      </c>
      <c r="L356" s="21"/>
    </row>
    <row r="357" spans="1:12" ht="16.05" customHeight="1" x14ac:dyDescent="0.2">
      <c r="A357" s="30"/>
      <c r="B357" s="30"/>
      <c r="C357" s="19" t="s">
        <v>15</v>
      </c>
      <c r="D357" s="33">
        <f t="shared" ref="D357:I357" si="243">IF($J356=0,0,D356/$J356%)</f>
        <v>0</v>
      </c>
      <c r="E357" s="33">
        <f t="shared" si="243"/>
        <v>0</v>
      </c>
      <c r="F357" s="33">
        <f t="shared" si="243"/>
        <v>0</v>
      </c>
      <c r="G357" s="33">
        <f t="shared" si="243"/>
        <v>0</v>
      </c>
      <c r="H357" s="33">
        <f t="shared" si="243"/>
        <v>0</v>
      </c>
      <c r="I357" s="33">
        <f t="shared" si="243"/>
        <v>0</v>
      </c>
      <c r="J357" s="32">
        <f t="shared" si="227"/>
        <v>0</v>
      </c>
      <c r="L357" s="21"/>
    </row>
    <row r="358" spans="1:12" ht="16.05" customHeight="1" x14ac:dyDescent="0.2">
      <c r="A358" s="30"/>
      <c r="B358" s="30"/>
      <c r="C358" s="16" t="s">
        <v>17</v>
      </c>
      <c r="D358" s="33">
        <f t="shared" ref="D358:I358" si="244">SUM(D356,D354)</f>
        <v>0</v>
      </c>
      <c r="E358" s="33">
        <f t="shared" si="244"/>
        <v>0</v>
      </c>
      <c r="F358" s="33">
        <f t="shared" si="244"/>
        <v>0</v>
      </c>
      <c r="G358" s="33">
        <f t="shared" si="244"/>
        <v>0</v>
      </c>
      <c r="H358" s="33">
        <f t="shared" si="244"/>
        <v>0</v>
      </c>
      <c r="I358" s="33">
        <f t="shared" si="244"/>
        <v>0</v>
      </c>
      <c r="J358" s="32">
        <f t="shared" si="227"/>
        <v>0</v>
      </c>
      <c r="L358" s="21"/>
    </row>
    <row r="359" spans="1:12" ht="16.05" customHeight="1" x14ac:dyDescent="0.2">
      <c r="A359" s="42"/>
      <c r="B359" s="35"/>
      <c r="C359" s="19" t="s">
        <v>15</v>
      </c>
      <c r="D359" s="33">
        <f t="shared" ref="D359:I359" si="245">IF($J358=0,0,D358/$J358%)</f>
        <v>0</v>
      </c>
      <c r="E359" s="33">
        <f t="shared" si="245"/>
        <v>0</v>
      </c>
      <c r="F359" s="33">
        <f t="shared" si="245"/>
        <v>0</v>
      </c>
      <c r="G359" s="33">
        <f t="shared" si="245"/>
        <v>0</v>
      </c>
      <c r="H359" s="33">
        <f t="shared" si="245"/>
        <v>0</v>
      </c>
      <c r="I359" s="33">
        <f t="shared" si="245"/>
        <v>0</v>
      </c>
      <c r="J359" s="32">
        <f t="shared" si="227"/>
        <v>0</v>
      </c>
      <c r="L359" s="21"/>
    </row>
    <row r="360" spans="1:12" ht="16.05" customHeight="1" x14ac:dyDescent="0.2">
      <c r="A360" s="36" t="s">
        <v>78</v>
      </c>
      <c r="B360" s="43"/>
      <c r="C360" s="16" t="s">
        <v>14</v>
      </c>
      <c r="D360" s="33">
        <v>0</v>
      </c>
      <c r="E360" s="33">
        <v>0</v>
      </c>
      <c r="F360" s="33">
        <v>0</v>
      </c>
      <c r="G360" s="33">
        <v>0</v>
      </c>
      <c r="H360" s="33">
        <v>0</v>
      </c>
      <c r="I360" s="33">
        <v>0</v>
      </c>
      <c r="J360" s="32">
        <f t="shared" si="227"/>
        <v>0</v>
      </c>
      <c r="L360" s="21"/>
    </row>
    <row r="361" spans="1:12" ht="16.05" customHeight="1" x14ac:dyDescent="0.2">
      <c r="A361" s="30"/>
      <c r="B361" s="44"/>
      <c r="C361" s="19" t="s">
        <v>15</v>
      </c>
      <c r="D361" s="33">
        <f t="shared" ref="D361:I361" si="246">IF($J360=0,0,D360/$J360%)</f>
        <v>0</v>
      </c>
      <c r="E361" s="33">
        <f t="shared" si="246"/>
        <v>0</v>
      </c>
      <c r="F361" s="33">
        <f t="shared" si="246"/>
        <v>0</v>
      </c>
      <c r="G361" s="33">
        <f t="shared" si="246"/>
        <v>0</v>
      </c>
      <c r="H361" s="33">
        <f t="shared" si="246"/>
        <v>0</v>
      </c>
      <c r="I361" s="33">
        <f t="shared" si="246"/>
        <v>0</v>
      </c>
      <c r="J361" s="32">
        <f t="shared" si="227"/>
        <v>0</v>
      </c>
      <c r="L361" s="21"/>
    </row>
    <row r="362" spans="1:12" ht="16.05" customHeight="1" x14ac:dyDescent="0.2">
      <c r="A362" s="30"/>
      <c r="B362" s="44"/>
      <c r="C362" s="16" t="s">
        <v>16</v>
      </c>
      <c r="D362" s="33">
        <v>0</v>
      </c>
      <c r="E362" s="33">
        <v>0</v>
      </c>
      <c r="F362" s="33">
        <v>0</v>
      </c>
      <c r="G362" s="33">
        <v>0</v>
      </c>
      <c r="H362" s="33">
        <v>0</v>
      </c>
      <c r="I362" s="33">
        <v>0</v>
      </c>
      <c r="J362" s="32">
        <f t="shared" si="227"/>
        <v>0</v>
      </c>
      <c r="L362" s="21"/>
    </row>
    <row r="363" spans="1:12" ht="16.05" customHeight="1" x14ac:dyDescent="0.2">
      <c r="A363" s="30"/>
      <c r="B363" s="44"/>
      <c r="C363" s="19" t="s">
        <v>15</v>
      </c>
      <c r="D363" s="33">
        <f t="shared" ref="D363:I363" si="247">IF($J362=0,0,D362/$J362%)</f>
        <v>0</v>
      </c>
      <c r="E363" s="33">
        <f t="shared" si="247"/>
        <v>0</v>
      </c>
      <c r="F363" s="33">
        <f t="shared" si="247"/>
        <v>0</v>
      </c>
      <c r="G363" s="33">
        <f t="shared" si="247"/>
        <v>0</v>
      </c>
      <c r="H363" s="33">
        <f t="shared" si="247"/>
        <v>0</v>
      </c>
      <c r="I363" s="33">
        <f t="shared" si="247"/>
        <v>0</v>
      </c>
      <c r="J363" s="32">
        <f t="shared" si="227"/>
        <v>0</v>
      </c>
      <c r="L363" s="21"/>
    </row>
    <row r="364" spans="1:12" ht="16.05" customHeight="1" x14ac:dyDescent="0.2">
      <c r="A364" s="30"/>
      <c r="B364" s="44"/>
      <c r="C364" s="16" t="s">
        <v>17</v>
      </c>
      <c r="D364" s="33">
        <f t="shared" ref="D364:I364" si="248">SUM(D362,D360)</f>
        <v>0</v>
      </c>
      <c r="E364" s="33">
        <f t="shared" si="248"/>
        <v>0</v>
      </c>
      <c r="F364" s="33">
        <f t="shared" si="248"/>
        <v>0</v>
      </c>
      <c r="G364" s="33">
        <f t="shared" si="248"/>
        <v>0</v>
      </c>
      <c r="H364" s="33">
        <f t="shared" si="248"/>
        <v>0</v>
      </c>
      <c r="I364" s="33">
        <f t="shared" si="248"/>
        <v>0</v>
      </c>
      <c r="J364" s="32">
        <f t="shared" si="227"/>
        <v>0</v>
      </c>
      <c r="L364" s="21"/>
    </row>
    <row r="365" spans="1:12" ht="16.05" customHeight="1" x14ac:dyDescent="0.2">
      <c r="A365" s="35"/>
      <c r="B365" s="34"/>
      <c r="C365" s="19" t="s">
        <v>15</v>
      </c>
      <c r="D365" s="33">
        <f t="shared" ref="D365:I371" si="249">IF($J364=0,0,D364/$J364%)</f>
        <v>0</v>
      </c>
      <c r="E365" s="33">
        <f t="shared" si="249"/>
        <v>0</v>
      </c>
      <c r="F365" s="33">
        <f t="shared" si="249"/>
        <v>0</v>
      </c>
      <c r="G365" s="33">
        <f t="shared" si="249"/>
        <v>0</v>
      </c>
      <c r="H365" s="33">
        <f t="shared" si="249"/>
        <v>0</v>
      </c>
      <c r="I365" s="33">
        <f t="shared" si="249"/>
        <v>0</v>
      </c>
      <c r="J365" s="32">
        <f t="shared" si="227"/>
        <v>0</v>
      </c>
      <c r="L365" s="21"/>
    </row>
    <row r="366" spans="1:12" ht="16.05" customHeight="1" x14ac:dyDescent="0.2">
      <c r="A366" s="36" t="s">
        <v>79</v>
      </c>
      <c r="B366" s="44"/>
      <c r="C366" s="16" t="s">
        <v>14</v>
      </c>
      <c r="D366" s="33">
        <f t="shared" si="249"/>
        <v>0</v>
      </c>
      <c r="E366" s="33">
        <f t="shared" si="249"/>
        <v>0</v>
      </c>
      <c r="F366" s="33">
        <f t="shared" si="249"/>
        <v>0</v>
      </c>
      <c r="G366" s="33">
        <f t="shared" si="249"/>
        <v>0</v>
      </c>
      <c r="H366" s="33">
        <f t="shared" si="249"/>
        <v>0</v>
      </c>
      <c r="I366" s="33">
        <f t="shared" si="249"/>
        <v>0</v>
      </c>
      <c r="J366" s="32">
        <f t="shared" si="227"/>
        <v>0</v>
      </c>
      <c r="L366" s="21"/>
    </row>
    <row r="367" spans="1:12" ht="16.05" customHeight="1" x14ac:dyDescent="0.2">
      <c r="A367" s="30"/>
      <c r="B367" s="44"/>
      <c r="C367" s="19" t="s">
        <v>15</v>
      </c>
      <c r="D367" s="33">
        <f t="shared" si="249"/>
        <v>0</v>
      </c>
      <c r="E367" s="33">
        <f t="shared" si="249"/>
        <v>0</v>
      </c>
      <c r="F367" s="33">
        <f t="shared" si="249"/>
        <v>0</v>
      </c>
      <c r="G367" s="33">
        <f t="shared" si="249"/>
        <v>0</v>
      </c>
      <c r="H367" s="33">
        <f t="shared" si="249"/>
        <v>0</v>
      </c>
      <c r="I367" s="33">
        <f t="shared" si="249"/>
        <v>0</v>
      </c>
      <c r="J367" s="32">
        <f t="shared" si="227"/>
        <v>0</v>
      </c>
      <c r="L367" s="21"/>
    </row>
    <row r="368" spans="1:12" ht="16.05" customHeight="1" x14ac:dyDescent="0.2">
      <c r="A368" s="30"/>
      <c r="B368" s="44"/>
      <c r="C368" s="16" t="s">
        <v>16</v>
      </c>
      <c r="D368" s="33">
        <f t="shared" si="249"/>
        <v>0</v>
      </c>
      <c r="E368" s="33">
        <f t="shared" si="249"/>
        <v>0</v>
      </c>
      <c r="F368" s="33">
        <f t="shared" si="249"/>
        <v>0</v>
      </c>
      <c r="G368" s="33">
        <f t="shared" si="249"/>
        <v>0</v>
      </c>
      <c r="H368" s="33">
        <f t="shared" si="249"/>
        <v>0</v>
      </c>
      <c r="I368" s="33">
        <f t="shared" si="249"/>
        <v>0</v>
      </c>
      <c r="J368" s="32">
        <f t="shared" si="227"/>
        <v>0</v>
      </c>
      <c r="L368" s="21"/>
    </row>
    <row r="369" spans="1:12" ht="16.05" customHeight="1" x14ac:dyDescent="0.2">
      <c r="A369" s="30"/>
      <c r="B369" s="44"/>
      <c r="C369" s="19" t="s">
        <v>15</v>
      </c>
      <c r="D369" s="33">
        <f t="shared" si="249"/>
        <v>0</v>
      </c>
      <c r="E369" s="33">
        <f t="shared" si="249"/>
        <v>0</v>
      </c>
      <c r="F369" s="33">
        <f t="shared" si="249"/>
        <v>0</v>
      </c>
      <c r="G369" s="33">
        <f t="shared" si="249"/>
        <v>0</v>
      </c>
      <c r="H369" s="33">
        <f t="shared" si="249"/>
        <v>0</v>
      </c>
      <c r="I369" s="33">
        <f t="shared" si="249"/>
        <v>0</v>
      </c>
      <c r="J369" s="32">
        <f t="shared" si="227"/>
        <v>0</v>
      </c>
      <c r="L369" s="21"/>
    </row>
    <row r="370" spans="1:12" ht="16.05" customHeight="1" x14ac:dyDescent="0.2">
      <c r="A370" s="30"/>
      <c r="B370" s="44"/>
      <c r="C370" s="16" t="s">
        <v>17</v>
      </c>
      <c r="D370" s="33">
        <f t="shared" si="249"/>
        <v>0</v>
      </c>
      <c r="E370" s="33">
        <f t="shared" si="249"/>
        <v>0</v>
      </c>
      <c r="F370" s="33">
        <f t="shared" si="249"/>
        <v>0</v>
      </c>
      <c r="G370" s="33">
        <f t="shared" si="249"/>
        <v>0</v>
      </c>
      <c r="H370" s="33">
        <f t="shared" si="249"/>
        <v>0</v>
      </c>
      <c r="I370" s="33">
        <f t="shared" si="249"/>
        <v>0</v>
      </c>
      <c r="J370" s="32">
        <f t="shared" si="227"/>
        <v>0</v>
      </c>
      <c r="L370" s="21"/>
    </row>
    <row r="371" spans="1:12" ht="16.05" customHeight="1" x14ac:dyDescent="0.2">
      <c r="A371" s="35"/>
      <c r="B371" s="34"/>
      <c r="C371" s="19" t="s">
        <v>15</v>
      </c>
      <c r="D371" s="33">
        <f t="shared" si="249"/>
        <v>0</v>
      </c>
      <c r="E371" s="33">
        <f t="shared" si="249"/>
        <v>0</v>
      </c>
      <c r="F371" s="33">
        <f t="shared" si="249"/>
        <v>0</v>
      </c>
      <c r="G371" s="33">
        <f t="shared" si="249"/>
        <v>0</v>
      </c>
      <c r="H371" s="33">
        <f t="shared" si="249"/>
        <v>0</v>
      </c>
      <c r="I371" s="33">
        <f t="shared" si="249"/>
        <v>0</v>
      </c>
      <c r="J371" s="32">
        <f t="shared" si="227"/>
        <v>0</v>
      </c>
      <c r="L371" s="21"/>
    </row>
    <row r="372" spans="1:12" ht="16.05" customHeight="1" x14ac:dyDescent="0.2">
      <c r="A372" s="45" t="s">
        <v>80</v>
      </c>
      <c r="B372" s="44"/>
      <c r="C372" s="16" t="s">
        <v>14</v>
      </c>
      <c r="D372" s="33">
        <f t="shared" ref="D372:I374" si="250">SUM(D360,D300,D294,D228,D36,D6)</f>
        <v>0</v>
      </c>
      <c r="E372" s="33">
        <f t="shared" si="250"/>
        <v>359.5</v>
      </c>
      <c r="F372" s="33">
        <f t="shared" si="250"/>
        <v>9.4</v>
      </c>
      <c r="G372" s="33">
        <f t="shared" si="250"/>
        <v>297185.7</v>
      </c>
      <c r="H372" s="33">
        <f t="shared" si="250"/>
        <v>2</v>
      </c>
      <c r="I372" s="33">
        <f t="shared" si="250"/>
        <v>0</v>
      </c>
      <c r="J372" s="32">
        <f t="shared" si="227"/>
        <v>297556.60000000003</v>
      </c>
      <c r="L372" s="21"/>
    </row>
    <row r="373" spans="1:12" ht="16.05" customHeight="1" x14ac:dyDescent="0.2">
      <c r="A373" s="30"/>
      <c r="B373" s="44"/>
      <c r="C373" s="19" t="s">
        <v>15</v>
      </c>
      <c r="D373" s="33">
        <f t="shared" ref="D373:I377" si="251">IF($J372=0,0,D372/$J372%)</f>
        <v>0</v>
      </c>
      <c r="E373" s="33">
        <f t="shared" si="251"/>
        <v>0.12081735037972606</v>
      </c>
      <c r="F373" s="33">
        <f t="shared" si="251"/>
        <v>3.1590628472028515E-3</v>
      </c>
      <c r="G373" s="33">
        <f t="shared" si="251"/>
        <v>99.875351445741742</v>
      </c>
      <c r="H373" s="33">
        <f t="shared" si="251"/>
        <v>6.7214103131975561E-4</v>
      </c>
      <c r="I373" s="33">
        <f t="shared" si="251"/>
        <v>0</v>
      </c>
      <c r="J373" s="32">
        <f t="shared" si="227"/>
        <v>99.999999999999986</v>
      </c>
      <c r="L373" s="21"/>
    </row>
    <row r="374" spans="1:12" ht="16.05" customHeight="1" x14ac:dyDescent="0.2">
      <c r="A374" s="30"/>
      <c r="B374" s="44"/>
      <c r="C374" s="16" t="s">
        <v>16</v>
      </c>
      <c r="D374" s="33">
        <f>SUM(D362,D302,D296,D230,D38,D8)</f>
        <v>0</v>
      </c>
      <c r="E374" s="33">
        <f t="shared" si="250"/>
        <v>43.7</v>
      </c>
      <c r="F374" s="33">
        <f t="shared" si="250"/>
        <v>0.6</v>
      </c>
      <c r="G374" s="33">
        <f t="shared" si="250"/>
        <v>5717.8</v>
      </c>
      <c r="H374" s="33">
        <f t="shared" si="250"/>
        <v>0</v>
      </c>
      <c r="I374" s="33">
        <f t="shared" si="250"/>
        <v>0</v>
      </c>
      <c r="J374" s="32">
        <f t="shared" si="227"/>
        <v>5762.1</v>
      </c>
      <c r="L374" s="21"/>
    </row>
    <row r="375" spans="1:12" ht="16.05" customHeight="1" x14ac:dyDescent="0.2">
      <c r="A375" s="30"/>
      <c r="B375" s="44"/>
      <c r="C375" s="19" t="s">
        <v>15</v>
      </c>
      <c r="D375" s="33">
        <f t="shared" si="251"/>
        <v>0</v>
      </c>
      <c r="E375" s="33">
        <f t="shared" si="251"/>
        <v>0.75840405407750644</v>
      </c>
      <c r="F375" s="33">
        <f t="shared" si="251"/>
        <v>1.0412870307700316E-2</v>
      </c>
      <c r="G375" s="33">
        <f t="shared" si="251"/>
        <v>99.231183075614794</v>
      </c>
      <c r="H375" s="33">
        <f t="shared" si="251"/>
        <v>0</v>
      </c>
      <c r="I375" s="33">
        <f t="shared" si="251"/>
        <v>0</v>
      </c>
      <c r="J375" s="32">
        <f t="shared" si="227"/>
        <v>100</v>
      </c>
      <c r="L375" s="21"/>
    </row>
    <row r="376" spans="1:12" ht="16.05" customHeight="1" x14ac:dyDescent="0.2">
      <c r="A376" s="30"/>
      <c r="B376" s="44"/>
      <c r="C376" s="16" t="s">
        <v>17</v>
      </c>
      <c r="D376" s="33">
        <f t="shared" ref="D376:I376" si="252">SUM(D364,D304,D298,D232,D40,D10)</f>
        <v>0</v>
      </c>
      <c r="E376" s="33">
        <f t="shared" si="252"/>
        <v>403.2</v>
      </c>
      <c r="F376" s="33">
        <f t="shared" si="252"/>
        <v>10</v>
      </c>
      <c r="G376" s="33">
        <f t="shared" si="252"/>
        <v>302903.5</v>
      </c>
      <c r="H376" s="33">
        <f t="shared" si="252"/>
        <v>2</v>
      </c>
      <c r="I376" s="33">
        <f t="shared" si="252"/>
        <v>0</v>
      </c>
      <c r="J376" s="32">
        <f t="shared" si="227"/>
        <v>303318.7</v>
      </c>
      <c r="L376" s="21"/>
    </row>
    <row r="377" spans="1:12" ht="16.05" customHeight="1" x14ac:dyDescent="0.2">
      <c r="A377" s="35"/>
      <c r="B377" s="34"/>
      <c r="C377" s="19" t="s">
        <v>15</v>
      </c>
      <c r="D377" s="33">
        <f t="shared" si="251"/>
        <v>0</v>
      </c>
      <c r="E377" s="33">
        <f t="shared" si="251"/>
        <v>0.13292948967538104</v>
      </c>
      <c r="F377" s="33">
        <f t="shared" si="251"/>
        <v>3.2968623431394108E-3</v>
      </c>
      <c r="G377" s="33">
        <f t="shared" si="251"/>
        <v>99.863114275512856</v>
      </c>
      <c r="H377" s="33">
        <f t="shared" si="251"/>
        <v>6.5937246862788213E-4</v>
      </c>
      <c r="I377" s="33">
        <f t="shared" si="251"/>
        <v>0</v>
      </c>
      <c r="J377" s="32">
        <f t="shared" si="227"/>
        <v>100.00000000000001</v>
      </c>
      <c r="L377" s="21"/>
    </row>
    <row r="378" spans="1:12" ht="16.05" customHeight="1" x14ac:dyDescent="0.2">
      <c r="A378" s="6" t="s">
        <v>81</v>
      </c>
      <c r="B378" s="7"/>
      <c r="C378" s="32" t="s">
        <v>14</v>
      </c>
      <c r="D378" s="32"/>
      <c r="E378" s="32"/>
      <c r="F378" s="32"/>
      <c r="G378" s="32"/>
      <c r="H378" s="32"/>
      <c r="I378" s="32"/>
      <c r="J378" s="32">
        <f t="shared" si="227"/>
        <v>0</v>
      </c>
      <c r="L378" s="21"/>
    </row>
    <row r="379" spans="1:12" ht="16.05" customHeight="1" x14ac:dyDescent="0.2">
      <c r="A379" s="8" t="s">
        <v>82</v>
      </c>
      <c r="B379" s="9"/>
      <c r="C379" s="49" t="s">
        <v>15</v>
      </c>
      <c r="D379" s="32">
        <f t="shared" ref="D379:I379" si="253">IF($J378=0,0,D378/$J378%)</f>
        <v>0</v>
      </c>
      <c r="E379" s="32">
        <f t="shared" si="253"/>
        <v>0</v>
      </c>
      <c r="F379" s="32">
        <f t="shared" si="253"/>
        <v>0</v>
      </c>
      <c r="G379" s="32">
        <f t="shared" si="253"/>
        <v>0</v>
      </c>
      <c r="H379" s="32">
        <f t="shared" si="253"/>
        <v>0</v>
      </c>
      <c r="I379" s="32">
        <f t="shared" si="253"/>
        <v>0</v>
      </c>
      <c r="J379" s="32">
        <f t="shared" si="227"/>
        <v>0</v>
      </c>
      <c r="L379" s="21"/>
    </row>
    <row r="380" spans="1:12" ht="16.05" customHeight="1" x14ac:dyDescent="0.2">
      <c r="A380" s="30"/>
      <c r="B380" s="50"/>
      <c r="C380" s="32" t="s">
        <v>16</v>
      </c>
      <c r="D380" s="32"/>
      <c r="E380" s="32"/>
      <c r="F380" s="32"/>
      <c r="G380" s="32"/>
      <c r="H380" s="32"/>
      <c r="I380" s="32"/>
      <c r="J380" s="32">
        <f t="shared" si="227"/>
        <v>0</v>
      </c>
      <c r="L380" s="21"/>
    </row>
    <row r="381" spans="1:12" ht="16.05" customHeight="1" x14ac:dyDescent="0.2">
      <c r="A381" s="30"/>
      <c r="B381" s="50"/>
      <c r="C381" s="49" t="s">
        <v>15</v>
      </c>
      <c r="D381" s="32">
        <f t="shared" ref="D381:I381" si="254">IF($J380=0,0,D380/$J380%)</f>
        <v>0</v>
      </c>
      <c r="E381" s="32">
        <f t="shared" si="254"/>
        <v>0</v>
      </c>
      <c r="F381" s="32">
        <f t="shared" si="254"/>
        <v>0</v>
      </c>
      <c r="G381" s="32">
        <f t="shared" si="254"/>
        <v>0</v>
      </c>
      <c r="H381" s="32">
        <f t="shared" si="254"/>
        <v>0</v>
      </c>
      <c r="I381" s="32">
        <f t="shared" si="254"/>
        <v>0</v>
      </c>
      <c r="J381" s="32">
        <f t="shared" si="227"/>
        <v>0</v>
      </c>
      <c r="L381" s="21"/>
    </row>
    <row r="382" spans="1:12" ht="16.05" customHeight="1" x14ac:dyDescent="0.2">
      <c r="A382" s="30"/>
      <c r="B382" s="50"/>
      <c r="C382" s="32" t="s">
        <v>17</v>
      </c>
      <c r="D382" s="32">
        <f t="shared" ref="D382:I382" si="255">SUM(D380,D378)</f>
        <v>0</v>
      </c>
      <c r="E382" s="32">
        <f t="shared" si="255"/>
        <v>0</v>
      </c>
      <c r="F382" s="32">
        <f t="shared" si="255"/>
        <v>0</v>
      </c>
      <c r="G382" s="32">
        <f t="shared" si="255"/>
        <v>0</v>
      </c>
      <c r="H382" s="32">
        <f t="shared" si="255"/>
        <v>0</v>
      </c>
      <c r="I382" s="32">
        <f t="shared" si="255"/>
        <v>0</v>
      </c>
      <c r="J382" s="32">
        <f t="shared" si="227"/>
        <v>0</v>
      </c>
      <c r="L382" s="21"/>
    </row>
    <row r="383" spans="1:12" ht="16.05" customHeight="1" x14ac:dyDescent="0.2">
      <c r="A383" s="35"/>
      <c r="B383" s="51"/>
      <c r="C383" s="49" t="s">
        <v>15</v>
      </c>
      <c r="D383" s="32">
        <f t="shared" ref="D383:I383" si="256">IF($J382=0,0,D382/$J382%)</f>
        <v>0</v>
      </c>
      <c r="E383" s="32">
        <f t="shared" si="256"/>
        <v>0</v>
      </c>
      <c r="F383" s="32">
        <f t="shared" si="256"/>
        <v>0</v>
      </c>
      <c r="G383" s="32">
        <f t="shared" si="256"/>
        <v>0</v>
      </c>
      <c r="H383" s="32">
        <f t="shared" si="256"/>
        <v>0</v>
      </c>
      <c r="I383" s="32">
        <f t="shared" si="256"/>
        <v>0</v>
      </c>
      <c r="J383" s="32">
        <f t="shared" si="227"/>
        <v>0</v>
      </c>
      <c r="L383" s="21"/>
    </row>
    <row r="384" spans="1:12" ht="13.5" customHeight="1" x14ac:dyDescent="0.2">
      <c r="D384" s="21"/>
      <c r="E384" s="21"/>
      <c r="F384" s="21"/>
      <c r="G384" s="21"/>
      <c r="H384" s="21"/>
      <c r="I384" s="21"/>
      <c r="J384" s="21"/>
    </row>
    <row r="385" spans="4:10" ht="13.5" customHeight="1" x14ac:dyDescent="0.2">
      <c r="D385" s="21"/>
      <c r="E385" s="21"/>
      <c r="F385" s="21"/>
      <c r="G385" s="21"/>
      <c r="H385" s="21"/>
      <c r="I385" s="21"/>
      <c r="J385" s="21"/>
    </row>
    <row r="386" spans="4:10" ht="13.5" customHeight="1" x14ac:dyDescent="0.2">
      <c r="D386" s="21"/>
      <c r="E386" s="21"/>
      <c r="F386" s="21"/>
      <c r="G386" s="21"/>
      <c r="H386" s="21"/>
      <c r="I386" s="21"/>
      <c r="J386" s="21"/>
    </row>
    <row r="387" spans="4:10" ht="13.5" customHeight="1" x14ac:dyDescent="0.2">
      <c r="D387" s="21"/>
      <c r="E387" s="21"/>
      <c r="F387" s="21"/>
      <c r="G387" s="21"/>
      <c r="H387" s="21"/>
      <c r="I387" s="21"/>
      <c r="J387" s="21"/>
    </row>
    <row r="388" spans="4:10" ht="13.5" customHeight="1" x14ac:dyDescent="0.2">
      <c r="D388" s="21"/>
      <c r="E388" s="21"/>
      <c r="F388" s="21"/>
      <c r="G388" s="21"/>
      <c r="H388" s="21"/>
      <c r="I388" s="21"/>
      <c r="J388" s="21"/>
    </row>
    <row r="389" spans="4:10" ht="13.5" customHeight="1" x14ac:dyDescent="0.2">
      <c r="D389" s="21"/>
      <c r="E389" s="21"/>
      <c r="F389" s="21"/>
      <c r="G389" s="21"/>
      <c r="H389" s="21"/>
      <c r="I389" s="21"/>
      <c r="J389" s="21"/>
    </row>
    <row r="390" spans="4:10" ht="13.5" customHeight="1" x14ac:dyDescent="0.2">
      <c r="D390" s="21"/>
      <c r="E390" s="21"/>
      <c r="F390" s="21"/>
      <c r="G390" s="21"/>
      <c r="H390" s="21"/>
      <c r="I390" s="21"/>
      <c r="J390" s="21"/>
    </row>
    <row r="391" spans="4:10" ht="13.5" customHeight="1" x14ac:dyDescent="0.2">
      <c r="D391" s="21"/>
      <c r="E391" s="21"/>
      <c r="F391" s="21"/>
      <c r="G391" s="21"/>
      <c r="H391" s="21"/>
      <c r="I391" s="21"/>
      <c r="J391" s="21"/>
    </row>
    <row r="392" spans="4:10" ht="13.5" customHeight="1" x14ac:dyDescent="0.2">
      <c r="D392" s="21"/>
      <c r="E392" s="21"/>
      <c r="F392" s="21"/>
      <c r="G392" s="21"/>
      <c r="H392" s="21"/>
      <c r="I392" s="21"/>
      <c r="J392" s="21"/>
    </row>
    <row r="393" spans="4:10" ht="13.5" customHeight="1" x14ac:dyDescent="0.2">
      <c r="D393" s="21"/>
      <c r="E393" s="21"/>
      <c r="F393" s="21"/>
      <c r="G393" s="21"/>
      <c r="H393" s="21"/>
      <c r="I393" s="21"/>
      <c r="J393" s="21"/>
    </row>
    <row r="394" spans="4:10" ht="13.5" customHeight="1" x14ac:dyDescent="0.2">
      <c r="D394" s="21"/>
      <c r="E394" s="21"/>
      <c r="F394" s="21"/>
      <c r="G394" s="21"/>
      <c r="H394" s="21"/>
      <c r="I394" s="21"/>
      <c r="J394" s="21"/>
    </row>
    <row r="395" spans="4:10" ht="13.5" customHeight="1" x14ac:dyDescent="0.2">
      <c r="D395" s="21"/>
      <c r="E395" s="21"/>
      <c r="F395" s="21"/>
      <c r="G395" s="21"/>
      <c r="H395" s="21"/>
      <c r="I395" s="21"/>
      <c r="J395" s="21"/>
    </row>
    <row r="396" spans="4:10" ht="13.5" customHeight="1" x14ac:dyDescent="0.2">
      <c r="D396" s="21"/>
      <c r="E396" s="21"/>
      <c r="F396" s="21"/>
      <c r="G396" s="21"/>
      <c r="H396" s="21"/>
      <c r="I396" s="21"/>
      <c r="J396" s="21"/>
    </row>
    <row r="397" spans="4:10" ht="13.5" customHeight="1" x14ac:dyDescent="0.2">
      <c r="D397" s="21"/>
      <c r="E397" s="21"/>
      <c r="F397" s="21"/>
      <c r="G397" s="21"/>
      <c r="H397" s="21"/>
      <c r="I397" s="21"/>
      <c r="J397" s="21"/>
    </row>
    <row r="398" spans="4:10" ht="13.5" customHeight="1" x14ac:dyDescent="0.2">
      <c r="D398" s="21"/>
      <c r="E398" s="21"/>
      <c r="F398" s="21"/>
      <c r="G398" s="21"/>
      <c r="H398" s="21"/>
      <c r="I398" s="21"/>
      <c r="J398" s="21"/>
    </row>
    <row r="399" spans="4:10" ht="13.5" customHeight="1" x14ac:dyDescent="0.2">
      <c r="D399" s="21"/>
      <c r="E399" s="21"/>
      <c r="F399" s="21"/>
      <c r="G399" s="21"/>
      <c r="H399" s="21"/>
      <c r="I399" s="21"/>
      <c r="J399" s="21"/>
    </row>
    <row r="400" spans="4:10" ht="13.5" customHeight="1" x14ac:dyDescent="0.2">
      <c r="D400" s="21"/>
      <c r="E400" s="21"/>
      <c r="F400" s="21"/>
      <c r="G400" s="21"/>
      <c r="H400" s="21"/>
      <c r="I400" s="21"/>
      <c r="J400" s="21"/>
    </row>
    <row r="401" spans="4:10" ht="13.5" customHeight="1" x14ac:dyDescent="0.2">
      <c r="D401" s="21"/>
      <c r="E401" s="21"/>
      <c r="F401" s="21"/>
      <c r="G401" s="21"/>
      <c r="H401" s="21"/>
      <c r="I401" s="21"/>
      <c r="J401" s="21"/>
    </row>
    <row r="402" spans="4:10" ht="13.5" customHeight="1" x14ac:dyDescent="0.2">
      <c r="D402" s="21"/>
      <c r="E402" s="21"/>
      <c r="F402" s="21"/>
      <c r="G402" s="21"/>
      <c r="H402" s="21"/>
      <c r="I402" s="21"/>
      <c r="J402" s="21"/>
    </row>
    <row r="403" spans="4:10" ht="13.5" customHeight="1" x14ac:dyDescent="0.2">
      <c r="D403" s="21"/>
      <c r="E403" s="21"/>
      <c r="F403" s="21"/>
      <c r="G403" s="21"/>
      <c r="H403" s="21"/>
      <c r="I403" s="21"/>
      <c r="J403" s="21"/>
    </row>
    <row r="404" spans="4:10" ht="13.5" customHeight="1" x14ac:dyDescent="0.2">
      <c r="D404" s="21"/>
      <c r="E404" s="21"/>
      <c r="F404" s="21"/>
      <c r="G404" s="21"/>
      <c r="H404" s="21"/>
      <c r="I404" s="21"/>
      <c r="J404" s="21"/>
    </row>
    <row r="405" spans="4:10" ht="13.5" customHeight="1" x14ac:dyDescent="0.2">
      <c r="D405" s="21"/>
      <c r="E405" s="21"/>
      <c r="F405" s="21"/>
      <c r="G405" s="21"/>
      <c r="H405" s="21"/>
      <c r="I405" s="21"/>
      <c r="J405" s="21"/>
    </row>
    <row r="406" spans="4:10" ht="13.5" customHeight="1" x14ac:dyDescent="0.2">
      <c r="D406" s="21"/>
      <c r="E406" s="21"/>
      <c r="F406" s="21"/>
      <c r="G406" s="21"/>
      <c r="H406" s="21"/>
      <c r="I406" s="21"/>
      <c r="J406" s="21"/>
    </row>
    <row r="407" spans="4:10" ht="13.5" customHeight="1" x14ac:dyDescent="0.2">
      <c r="D407" s="21"/>
      <c r="E407" s="21"/>
      <c r="F407" s="21"/>
      <c r="G407" s="21"/>
      <c r="H407" s="21"/>
      <c r="I407" s="21"/>
      <c r="J407" s="21"/>
    </row>
    <row r="408" spans="4:10" ht="13.5" customHeight="1" x14ac:dyDescent="0.2">
      <c r="D408" s="21"/>
      <c r="E408" s="21"/>
      <c r="F408" s="21"/>
      <c r="G408" s="21"/>
      <c r="H408" s="21"/>
      <c r="I408" s="21"/>
      <c r="J408" s="21"/>
    </row>
    <row r="409" spans="4:10" ht="13.5" customHeight="1" x14ac:dyDescent="0.2">
      <c r="D409" s="21"/>
      <c r="E409" s="21"/>
      <c r="F409" s="21"/>
      <c r="G409" s="21"/>
      <c r="H409" s="21"/>
      <c r="I409" s="21"/>
      <c r="J409" s="21"/>
    </row>
    <row r="410" spans="4:10" ht="13.5" customHeight="1" x14ac:dyDescent="0.2">
      <c r="D410" s="21"/>
      <c r="E410" s="21"/>
      <c r="F410" s="21"/>
      <c r="G410" s="21"/>
      <c r="H410" s="21"/>
      <c r="I410" s="21"/>
      <c r="J410" s="21"/>
    </row>
    <row r="411" spans="4:10" ht="13.5" customHeight="1" x14ac:dyDescent="0.2">
      <c r="D411" s="21"/>
      <c r="E411" s="21"/>
      <c r="F411" s="21"/>
      <c r="G411" s="21"/>
      <c r="H411" s="21"/>
      <c r="I411" s="21"/>
      <c r="J411" s="21"/>
    </row>
    <row r="412" spans="4:10" ht="13.5" customHeight="1" x14ac:dyDescent="0.2">
      <c r="D412" s="21"/>
      <c r="E412" s="21"/>
      <c r="F412" s="21"/>
      <c r="G412" s="21"/>
      <c r="H412" s="21"/>
      <c r="I412" s="21"/>
      <c r="J412" s="21"/>
    </row>
    <row r="413" spans="4:10" ht="13.5" customHeight="1" x14ac:dyDescent="0.2">
      <c r="D413" s="21"/>
      <c r="E413" s="21"/>
      <c r="F413" s="21"/>
      <c r="G413" s="21"/>
      <c r="H413" s="21"/>
      <c r="I413" s="21"/>
      <c r="J413" s="21"/>
    </row>
    <row r="414" spans="4:10" ht="13.5" customHeight="1" x14ac:dyDescent="0.2">
      <c r="D414" s="21"/>
      <c r="E414" s="21"/>
      <c r="F414" s="21"/>
      <c r="G414" s="21"/>
      <c r="H414" s="21"/>
      <c r="I414" s="21"/>
      <c r="J414" s="21"/>
    </row>
    <row r="415" spans="4:10" ht="13.5" customHeight="1" x14ac:dyDescent="0.2">
      <c r="D415" s="21"/>
      <c r="E415" s="21"/>
      <c r="F415" s="21"/>
      <c r="G415" s="21"/>
      <c r="H415" s="21"/>
      <c r="I415" s="21"/>
      <c r="J415" s="21"/>
    </row>
    <row r="416" spans="4:10" ht="13.5" customHeight="1" x14ac:dyDescent="0.2">
      <c r="D416" s="21"/>
      <c r="E416" s="21"/>
      <c r="F416" s="21"/>
      <c r="G416" s="21"/>
      <c r="H416" s="21"/>
      <c r="I416" s="21"/>
      <c r="J416" s="21"/>
    </row>
    <row r="417" spans="4:10" ht="13.5" customHeight="1" x14ac:dyDescent="0.2">
      <c r="D417" s="21"/>
      <c r="E417" s="21"/>
      <c r="F417" s="21"/>
      <c r="G417" s="21"/>
      <c r="H417" s="21"/>
      <c r="I417" s="21"/>
      <c r="J417" s="21"/>
    </row>
    <row r="418" spans="4:10" ht="13.5" customHeight="1" x14ac:dyDescent="0.2">
      <c r="D418" s="21"/>
      <c r="E418" s="21"/>
      <c r="F418" s="21"/>
      <c r="G418" s="21"/>
      <c r="H418" s="21"/>
      <c r="I418" s="21"/>
      <c r="J418" s="21"/>
    </row>
    <row r="419" spans="4:10" ht="13.5" customHeight="1" x14ac:dyDescent="0.2">
      <c r="D419" s="21"/>
      <c r="E419" s="21"/>
      <c r="F419" s="21"/>
      <c r="G419" s="21"/>
      <c r="H419" s="21"/>
      <c r="I419" s="21"/>
      <c r="J419" s="21"/>
    </row>
    <row r="420" spans="4:10" ht="13.5" customHeight="1" x14ac:dyDescent="0.2">
      <c r="D420" s="21"/>
      <c r="E420" s="21"/>
      <c r="F420" s="21"/>
      <c r="G420" s="21"/>
      <c r="H420" s="21"/>
      <c r="I420" s="21"/>
      <c r="J420" s="21"/>
    </row>
    <row r="421" spans="4:10" ht="13.5" customHeight="1" x14ac:dyDescent="0.2">
      <c r="D421" s="21"/>
      <c r="E421" s="21"/>
      <c r="F421" s="21"/>
      <c r="G421" s="21"/>
      <c r="H421" s="21"/>
      <c r="I421" s="21"/>
      <c r="J421" s="21"/>
    </row>
    <row r="422" spans="4:10" ht="13.5" customHeight="1" x14ac:dyDescent="0.2">
      <c r="D422" s="21"/>
      <c r="E422" s="21"/>
      <c r="F422" s="21"/>
      <c r="G422" s="21"/>
      <c r="H422" s="21"/>
      <c r="I422" s="21"/>
      <c r="J422" s="21"/>
    </row>
    <row r="423" spans="4:10" ht="13.5" customHeight="1" x14ac:dyDescent="0.2">
      <c r="D423" s="21"/>
      <c r="E423" s="21"/>
      <c r="F423" s="21"/>
      <c r="G423" s="21"/>
      <c r="H423" s="21"/>
      <c r="I423" s="21"/>
      <c r="J423" s="21"/>
    </row>
    <row r="424" spans="4:10" ht="13.5" customHeight="1" x14ac:dyDescent="0.2">
      <c r="D424" s="21"/>
      <c r="E424" s="21"/>
      <c r="F424" s="21"/>
      <c r="G424" s="21"/>
      <c r="H424" s="21"/>
      <c r="I424" s="21"/>
      <c r="J424" s="21"/>
    </row>
    <row r="425" spans="4:10" ht="13.5" customHeight="1" x14ac:dyDescent="0.2">
      <c r="D425" s="21"/>
      <c r="E425" s="21"/>
      <c r="F425" s="21"/>
      <c r="G425" s="21"/>
      <c r="H425" s="21"/>
      <c r="I425" s="21"/>
      <c r="J425" s="21"/>
    </row>
    <row r="426" spans="4:10" ht="13.5" customHeight="1" x14ac:dyDescent="0.2">
      <c r="D426" s="21"/>
      <c r="E426" s="21"/>
      <c r="F426" s="21"/>
      <c r="G426" s="21"/>
      <c r="H426" s="21"/>
      <c r="I426" s="21"/>
      <c r="J426" s="21"/>
    </row>
    <row r="427" spans="4:10" x14ac:dyDescent="0.2">
      <c r="D427" s="21"/>
      <c r="E427" s="21"/>
      <c r="F427" s="21"/>
      <c r="G427" s="21"/>
      <c r="H427" s="21"/>
      <c r="I427" s="21"/>
      <c r="J427" s="21"/>
    </row>
    <row r="428" spans="4:10" x14ac:dyDescent="0.2">
      <c r="D428" s="21"/>
      <c r="E428" s="21"/>
      <c r="F428" s="21"/>
      <c r="G428" s="21"/>
      <c r="H428" s="21"/>
      <c r="I428" s="21"/>
      <c r="J428" s="21"/>
    </row>
    <row r="429" spans="4:10" x14ac:dyDescent="0.2">
      <c r="D429" s="21"/>
      <c r="E429" s="21"/>
      <c r="F429" s="21"/>
      <c r="G429" s="21"/>
      <c r="H429" s="21"/>
      <c r="I429" s="21"/>
      <c r="J429" s="21"/>
    </row>
    <row r="430" spans="4:10" x14ac:dyDescent="0.2">
      <c r="D430" s="21"/>
      <c r="E430" s="21"/>
      <c r="F430" s="21"/>
      <c r="G430" s="21"/>
      <c r="H430" s="21"/>
      <c r="I430" s="21"/>
      <c r="J430" s="21"/>
    </row>
    <row r="431" spans="4:10" x14ac:dyDescent="0.2">
      <c r="D431" s="21"/>
      <c r="E431" s="21"/>
      <c r="F431" s="21"/>
      <c r="G431" s="21"/>
      <c r="H431" s="21"/>
      <c r="I431" s="21"/>
      <c r="J431" s="21"/>
    </row>
    <row r="432" spans="4:10" x14ac:dyDescent="0.2">
      <c r="D432" s="21"/>
      <c r="E432" s="21"/>
      <c r="F432" s="21"/>
      <c r="G432" s="21"/>
      <c r="H432" s="21"/>
      <c r="I432" s="21"/>
      <c r="J432" s="21"/>
    </row>
    <row r="433" spans="4:10" x14ac:dyDescent="0.2">
      <c r="D433" s="21"/>
      <c r="E433" s="21"/>
      <c r="F433" s="21"/>
      <c r="G433" s="21"/>
      <c r="H433" s="21"/>
      <c r="I433" s="21"/>
      <c r="J433" s="21"/>
    </row>
    <row r="434" spans="4:10" x14ac:dyDescent="0.2">
      <c r="D434" s="21"/>
      <c r="E434" s="21"/>
      <c r="F434" s="21"/>
      <c r="G434" s="21"/>
      <c r="H434" s="21"/>
      <c r="I434" s="21"/>
      <c r="J434" s="21"/>
    </row>
    <row r="435" spans="4:10" x14ac:dyDescent="0.2">
      <c r="D435" s="21"/>
      <c r="E435" s="21"/>
      <c r="F435" s="21"/>
      <c r="G435" s="21"/>
      <c r="H435" s="21"/>
      <c r="I435" s="21"/>
      <c r="J435" s="21"/>
    </row>
    <row r="436" spans="4:10" x14ac:dyDescent="0.2">
      <c r="D436" s="21"/>
      <c r="E436" s="21"/>
      <c r="F436" s="21"/>
      <c r="G436" s="21"/>
      <c r="H436" s="21"/>
      <c r="I436" s="21"/>
      <c r="J436" s="21"/>
    </row>
    <row r="437" spans="4:10" x14ac:dyDescent="0.2">
      <c r="D437" s="21"/>
      <c r="E437" s="21"/>
      <c r="F437" s="21"/>
      <c r="G437" s="21"/>
      <c r="H437" s="21"/>
      <c r="I437" s="21"/>
      <c r="J437" s="21"/>
    </row>
  </sheetData>
  <mergeCells count="1">
    <mergeCell ref="A5:B5"/>
  </mergeCells>
  <phoneticPr fontId="3"/>
  <printOptions horizontalCentered="1"/>
  <pageMargins left="0.59055118110236227" right="0.51181102362204722" top="0.78740157480314965" bottom="0.78740157480314965" header="0.51181102362204722" footer="0.43307086614173229"/>
  <pageSetup paperSize="9" scale="47" firstPageNumber="175" fitToHeight="2" orientation="portrait" useFirstPageNumber="1" r:id="rId1"/>
  <headerFooter alignWithMargins="0"/>
  <rowBreaks count="3" manualBreakCount="3">
    <brk id="95" max="9" man="1"/>
    <brk id="191" max="9" man="1"/>
    <brk id="287" max="9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3">
    <tabColor rgb="FFFF0000"/>
  </sheetPr>
  <dimension ref="A1:L437"/>
  <sheetViews>
    <sheetView showGridLines="0" showZeros="0" view="pageBreakPreview" zoomScale="80" zoomScaleNormal="75" zoomScaleSheetLayoutView="80" workbookViewId="0">
      <pane xSplit="3" ySplit="5" topLeftCell="D6" activePane="bottomRight" state="frozen"/>
      <selection activeCell="B383" sqref="B383:J383"/>
      <selection pane="topRight" activeCell="B383" sqref="B383:J383"/>
      <selection pane="bottomLeft" activeCell="B383" sqref="B383:J383"/>
      <selection pane="bottomRight" activeCell="K6" sqref="K6"/>
    </sheetView>
  </sheetViews>
  <sheetFormatPr defaultRowHeight="13.2" x14ac:dyDescent="0.2"/>
  <cols>
    <col min="1" max="1" width="7.44140625" style="2" customWidth="1"/>
    <col min="2" max="2" width="13.88671875" style="2" customWidth="1"/>
    <col min="3" max="3" width="19.21875" style="2" customWidth="1"/>
    <col min="4" max="10" width="20.21875" style="2" customWidth="1"/>
    <col min="11" max="256" width="9" style="2"/>
    <col min="257" max="257" width="7.44140625" style="2" customWidth="1"/>
    <col min="258" max="258" width="13.88671875" style="2" customWidth="1"/>
    <col min="259" max="259" width="19.21875" style="2" customWidth="1"/>
    <col min="260" max="266" width="20.21875" style="2" customWidth="1"/>
    <col min="267" max="512" width="9" style="2"/>
    <col min="513" max="513" width="7.44140625" style="2" customWidth="1"/>
    <col min="514" max="514" width="13.88671875" style="2" customWidth="1"/>
    <col min="515" max="515" width="19.21875" style="2" customWidth="1"/>
    <col min="516" max="522" width="20.21875" style="2" customWidth="1"/>
    <col min="523" max="768" width="9" style="2"/>
    <col min="769" max="769" width="7.44140625" style="2" customWidth="1"/>
    <col min="770" max="770" width="13.88671875" style="2" customWidth="1"/>
    <col min="771" max="771" width="19.21875" style="2" customWidth="1"/>
    <col min="772" max="778" width="20.21875" style="2" customWidth="1"/>
    <col min="779" max="1024" width="9" style="2"/>
    <col min="1025" max="1025" width="7.44140625" style="2" customWidth="1"/>
    <col min="1026" max="1026" width="13.88671875" style="2" customWidth="1"/>
    <col min="1027" max="1027" width="19.21875" style="2" customWidth="1"/>
    <col min="1028" max="1034" width="20.21875" style="2" customWidth="1"/>
    <col min="1035" max="1280" width="9" style="2"/>
    <col min="1281" max="1281" width="7.44140625" style="2" customWidth="1"/>
    <col min="1282" max="1282" width="13.88671875" style="2" customWidth="1"/>
    <col min="1283" max="1283" width="19.21875" style="2" customWidth="1"/>
    <col min="1284" max="1290" width="20.21875" style="2" customWidth="1"/>
    <col min="1291" max="1536" width="9" style="2"/>
    <col min="1537" max="1537" width="7.44140625" style="2" customWidth="1"/>
    <col min="1538" max="1538" width="13.88671875" style="2" customWidth="1"/>
    <col min="1539" max="1539" width="19.21875" style="2" customWidth="1"/>
    <col min="1540" max="1546" width="20.21875" style="2" customWidth="1"/>
    <col min="1547" max="1792" width="9" style="2"/>
    <col min="1793" max="1793" width="7.44140625" style="2" customWidth="1"/>
    <col min="1794" max="1794" width="13.88671875" style="2" customWidth="1"/>
    <col min="1795" max="1795" width="19.21875" style="2" customWidth="1"/>
    <col min="1796" max="1802" width="20.21875" style="2" customWidth="1"/>
    <col min="1803" max="2048" width="9" style="2"/>
    <col min="2049" max="2049" width="7.44140625" style="2" customWidth="1"/>
    <col min="2050" max="2050" width="13.88671875" style="2" customWidth="1"/>
    <col min="2051" max="2051" width="19.21875" style="2" customWidth="1"/>
    <col min="2052" max="2058" width="20.21875" style="2" customWidth="1"/>
    <col min="2059" max="2304" width="9" style="2"/>
    <col min="2305" max="2305" width="7.44140625" style="2" customWidth="1"/>
    <col min="2306" max="2306" width="13.88671875" style="2" customWidth="1"/>
    <col min="2307" max="2307" width="19.21875" style="2" customWidth="1"/>
    <col min="2308" max="2314" width="20.21875" style="2" customWidth="1"/>
    <col min="2315" max="2560" width="9" style="2"/>
    <col min="2561" max="2561" width="7.44140625" style="2" customWidth="1"/>
    <col min="2562" max="2562" width="13.88671875" style="2" customWidth="1"/>
    <col min="2563" max="2563" width="19.21875" style="2" customWidth="1"/>
    <col min="2564" max="2570" width="20.21875" style="2" customWidth="1"/>
    <col min="2571" max="2816" width="9" style="2"/>
    <col min="2817" max="2817" width="7.44140625" style="2" customWidth="1"/>
    <col min="2818" max="2818" width="13.88671875" style="2" customWidth="1"/>
    <col min="2819" max="2819" width="19.21875" style="2" customWidth="1"/>
    <col min="2820" max="2826" width="20.21875" style="2" customWidth="1"/>
    <col min="2827" max="3072" width="9" style="2"/>
    <col min="3073" max="3073" width="7.44140625" style="2" customWidth="1"/>
    <col min="3074" max="3074" width="13.88671875" style="2" customWidth="1"/>
    <col min="3075" max="3075" width="19.21875" style="2" customWidth="1"/>
    <col min="3076" max="3082" width="20.21875" style="2" customWidth="1"/>
    <col min="3083" max="3328" width="9" style="2"/>
    <col min="3329" max="3329" width="7.44140625" style="2" customWidth="1"/>
    <col min="3330" max="3330" width="13.88671875" style="2" customWidth="1"/>
    <col min="3331" max="3331" width="19.21875" style="2" customWidth="1"/>
    <col min="3332" max="3338" width="20.21875" style="2" customWidth="1"/>
    <col min="3339" max="3584" width="9" style="2"/>
    <col min="3585" max="3585" width="7.44140625" style="2" customWidth="1"/>
    <col min="3586" max="3586" width="13.88671875" style="2" customWidth="1"/>
    <col min="3587" max="3587" width="19.21875" style="2" customWidth="1"/>
    <col min="3588" max="3594" width="20.21875" style="2" customWidth="1"/>
    <col min="3595" max="3840" width="9" style="2"/>
    <col min="3841" max="3841" width="7.44140625" style="2" customWidth="1"/>
    <col min="3842" max="3842" width="13.88671875" style="2" customWidth="1"/>
    <col min="3843" max="3843" width="19.21875" style="2" customWidth="1"/>
    <col min="3844" max="3850" width="20.21875" style="2" customWidth="1"/>
    <col min="3851" max="4096" width="9" style="2"/>
    <col min="4097" max="4097" width="7.44140625" style="2" customWidth="1"/>
    <col min="4098" max="4098" width="13.88671875" style="2" customWidth="1"/>
    <col min="4099" max="4099" width="19.21875" style="2" customWidth="1"/>
    <col min="4100" max="4106" width="20.21875" style="2" customWidth="1"/>
    <col min="4107" max="4352" width="9" style="2"/>
    <col min="4353" max="4353" width="7.44140625" style="2" customWidth="1"/>
    <col min="4354" max="4354" width="13.88671875" style="2" customWidth="1"/>
    <col min="4355" max="4355" width="19.21875" style="2" customWidth="1"/>
    <col min="4356" max="4362" width="20.21875" style="2" customWidth="1"/>
    <col min="4363" max="4608" width="9" style="2"/>
    <col min="4609" max="4609" width="7.44140625" style="2" customWidth="1"/>
    <col min="4610" max="4610" width="13.88671875" style="2" customWidth="1"/>
    <col min="4611" max="4611" width="19.21875" style="2" customWidth="1"/>
    <col min="4612" max="4618" width="20.21875" style="2" customWidth="1"/>
    <col min="4619" max="4864" width="9" style="2"/>
    <col min="4865" max="4865" width="7.44140625" style="2" customWidth="1"/>
    <col min="4866" max="4866" width="13.88671875" style="2" customWidth="1"/>
    <col min="4867" max="4867" width="19.21875" style="2" customWidth="1"/>
    <col min="4868" max="4874" width="20.21875" style="2" customWidth="1"/>
    <col min="4875" max="5120" width="9" style="2"/>
    <col min="5121" max="5121" width="7.44140625" style="2" customWidth="1"/>
    <col min="5122" max="5122" width="13.88671875" style="2" customWidth="1"/>
    <col min="5123" max="5123" width="19.21875" style="2" customWidth="1"/>
    <col min="5124" max="5130" width="20.21875" style="2" customWidth="1"/>
    <col min="5131" max="5376" width="9" style="2"/>
    <col min="5377" max="5377" width="7.44140625" style="2" customWidth="1"/>
    <col min="5378" max="5378" width="13.88671875" style="2" customWidth="1"/>
    <col min="5379" max="5379" width="19.21875" style="2" customWidth="1"/>
    <col min="5380" max="5386" width="20.21875" style="2" customWidth="1"/>
    <col min="5387" max="5632" width="9" style="2"/>
    <col min="5633" max="5633" width="7.44140625" style="2" customWidth="1"/>
    <col min="5634" max="5634" width="13.88671875" style="2" customWidth="1"/>
    <col min="5635" max="5635" width="19.21875" style="2" customWidth="1"/>
    <col min="5636" max="5642" width="20.21875" style="2" customWidth="1"/>
    <col min="5643" max="5888" width="9" style="2"/>
    <col min="5889" max="5889" width="7.44140625" style="2" customWidth="1"/>
    <col min="5890" max="5890" width="13.88671875" style="2" customWidth="1"/>
    <col min="5891" max="5891" width="19.21875" style="2" customWidth="1"/>
    <col min="5892" max="5898" width="20.21875" style="2" customWidth="1"/>
    <col min="5899" max="6144" width="9" style="2"/>
    <col min="6145" max="6145" width="7.44140625" style="2" customWidth="1"/>
    <col min="6146" max="6146" width="13.88671875" style="2" customWidth="1"/>
    <col min="6147" max="6147" width="19.21875" style="2" customWidth="1"/>
    <col min="6148" max="6154" width="20.21875" style="2" customWidth="1"/>
    <col min="6155" max="6400" width="9" style="2"/>
    <col min="6401" max="6401" width="7.44140625" style="2" customWidth="1"/>
    <col min="6402" max="6402" width="13.88671875" style="2" customWidth="1"/>
    <col min="6403" max="6403" width="19.21875" style="2" customWidth="1"/>
    <col min="6404" max="6410" width="20.21875" style="2" customWidth="1"/>
    <col min="6411" max="6656" width="9" style="2"/>
    <col min="6657" max="6657" width="7.44140625" style="2" customWidth="1"/>
    <col min="6658" max="6658" width="13.88671875" style="2" customWidth="1"/>
    <col min="6659" max="6659" width="19.21875" style="2" customWidth="1"/>
    <col min="6660" max="6666" width="20.21875" style="2" customWidth="1"/>
    <col min="6667" max="6912" width="9" style="2"/>
    <col min="6913" max="6913" width="7.44140625" style="2" customWidth="1"/>
    <col min="6914" max="6914" width="13.88671875" style="2" customWidth="1"/>
    <col min="6915" max="6915" width="19.21875" style="2" customWidth="1"/>
    <col min="6916" max="6922" width="20.21875" style="2" customWidth="1"/>
    <col min="6923" max="7168" width="9" style="2"/>
    <col min="7169" max="7169" width="7.44140625" style="2" customWidth="1"/>
    <col min="7170" max="7170" width="13.88671875" style="2" customWidth="1"/>
    <col min="7171" max="7171" width="19.21875" style="2" customWidth="1"/>
    <col min="7172" max="7178" width="20.21875" style="2" customWidth="1"/>
    <col min="7179" max="7424" width="9" style="2"/>
    <col min="7425" max="7425" width="7.44140625" style="2" customWidth="1"/>
    <col min="7426" max="7426" width="13.88671875" style="2" customWidth="1"/>
    <col min="7427" max="7427" width="19.21875" style="2" customWidth="1"/>
    <col min="7428" max="7434" width="20.21875" style="2" customWidth="1"/>
    <col min="7435" max="7680" width="9" style="2"/>
    <col min="7681" max="7681" width="7.44140625" style="2" customWidth="1"/>
    <col min="7682" max="7682" width="13.88671875" style="2" customWidth="1"/>
    <col min="7683" max="7683" width="19.21875" style="2" customWidth="1"/>
    <col min="7684" max="7690" width="20.21875" style="2" customWidth="1"/>
    <col min="7691" max="7936" width="9" style="2"/>
    <col min="7937" max="7937" width="7.44140625" style="2" customWidth="1"/>
    <col min="7938" max="7938" width="13.88671875" style="2" customWidth="1"/>
    <col min="7939" max="7939" width="19.21875" style="2" customWidth="1"/>
    <col min="7940" max="7946" width="20.21875" style="2" customWidth="1"/>
    <col min="7947" max="8192" width="9" style="2"/>
    <col min="8193" max="8193" width="7.44140625" style="2" customWidth="1"/>
    <col min="8194" max="8194" width="13.88671875" style="2" customWidth="1"/>
    <col min="8195" max="8195" width="19.21875" style="2" customWidth="1"/>
    <col min="8196" max="8202" width="20.21875" style="2" customWidth="1"/>
    <col min="8203" max="8448" width="9" style="2"/>
    <col min="8449" max="8449" width="7.44140625" style="2" customWidth="1"/>
    <col min="8450" max="8450" width="13.88671875" style="2" customWidth="1"/>
    <col min="8451" max="8451" width="19.21875" style="2" customWidth="1"/>
    <col min="8452" max="8458" width="20.21875" style="2" customWidth="1"/>
    <col min="8459" max="8704" width="9" style="2"/>
    <col min="8705" max="8705" width="7.44140625" style="2" customWidth="1"/>
    <col min="8706" max="8706" width="13.88671875" style="2" customWidth="1"/>
    <col min="8707" max="8707" width="19.21875" style="2" customWidth="1"/>
    <col min="8708" max="8714" width="20.21875" style="2" customWidth="1"/>
    <col min="8715" max="8960" width="9" style="2"/>
    <col min="8961" max="8961" width="7.44140625" style="2" customWidth="1"/>
    <col min="8962" max="8962" width="13.88671875" style="2" customWidth="1"/>
    <col min="8963" max="8963" width="19.21875" style="2" customWidth="1"/>
    <col min="8964" max="8970" width="20.21875" style="2" customWidth="1"/>
    <col min="8971" max="9216" width="9" style="2"/>
    <col min="9217" max="9217" width="7.44140625" style="2" customWidth="1"/>
    <col min="9218" max="9218" width="13.88671875" style="2" customWidth="1"/>
    <col min="9219" max="9219" width="19.21875" style="2" customWidth="1"/>
    <col min="9220" max="9226" width="20.21875" style="2" customWidth="1"/>
    <col min="9227" max="9472" width="9" style="2"/>
    <col min="9473" max="9473" width="7.44140625" style="2" customWidth="1"/>
    <col min="9474" max="9474" width="13.88671875" style="2" customWidth="1"/>
    <col min="9475" max="9475" width="19.21875" style="2" customWidth="1"/>
    <col min="9476" max="9482" width="20.21875" style="2" customWidth="1"/>
    <col min="9483" max="9728" width="9" style="2"/>
    <col min="9729" max="9729" width="7.44140625" style="2" customWidth="1"/>
    <col min="9730" max="9730" width="13.88671875" style="2" customWidth="1"/>
    <col min="9731" max="9731" width="19.21875" style="2" customWidth="1"/>
    <col min="9732" max="9738" width="20.21875" style="2" customWidth="1"/>
    <col min="9739" max="9984" width="9" style="2"/>
    <col min="9985" max="9985" width="7.44140625" style="2" customWidth="1"/>
    <col min="9986" max="9986" width="13.88671875" style="2" customWidth="1"/>
    <col min="9987" max="9987" width="19.21875" style="2" customWidth="1"/>
    <col min="9988" max="9994" width="20.21875" style="2" customWidth="1"/>
    <col min="9995" max="10240" width="9" style="2"/>
    <col min="10241" max="10241" width="7.44140625" style="2" customWidth="1"/>
    <col min="10242" max="10242" width="13.88671875" style="2" customWidth="1"/>
    <col min="10243" max="10243" width="19.21875" style="2" customWidth="1"/>
    <col min="10244" max="10250" width="20.21875" style="2" customWidth="1"/>
    <col min="10251" max="10496" width="9" style="2"/>
    <col min="10497" max="10497" width="7.44140625" style="2" customWidth="1"/>
    <col min="10498" max="10498" width="13.88671875" style="2" customWidth="1"/>
    <col min="10499" max="10499" width="19.21875" style="2" customWidth="1"/>
    <col min="10500" max="10506" width="20.21875" style="2" customWidth="1"/>
    <col min="10507" max="10752" width="9" style="2"/>
    <col min="10753" max="10753" width="7.44140625" style="2" customWidth="1"/>
    <col min="10754" max="10754" width="13.88671875" style="2" customWidth="1"/>
    <col min="10755" max="10755" width="19.21875" style="2" customWidth="1"/>
    <col min="10756" max="10762" width="20.21875" style="2" customWidth="1"/>
    <col min="10763" max="11008" width="9" style="2"/>
    <col min="11009" max="11009" width="7.44140625" style="2" customWidth="1"/>
    <col min="11010" max="11010" width="13.88671875" style="2" customWidth="1"/>
    <col min="11011" max="11011" width="19.21875" style="2" customWidth="1"/>
    <col min="11012" max="11018" width="20.21875" style="2" customWidth="1"/>
    <col min="11019" max="11264" width="9" style="2"/>
    <col min="11265" max="11265" width="7.44140625" style="2" customWidth="1"/>
    <col min="11266" max="11266" width="13.88671875" style="2" customWidth="1"/>
    <col min="11267" max="11267" width="19.21875" style="2" customWidth="1"/>
    <col min="11268" max="11274" width="20.21875" style="2" customWidth="1"/>
    <col min="11275" max="11520" width="9" style="2"/>
    <col min="11521" max="11521" width="7.44140625" style="2" customWidth="1"/>
    <col min="11522" max="11522" width="13.88671875" style="2" customWidth="1"/>
    <col min="11523" max="11523" width="19.21875" style="2" customWidth="1"/>
    <col min="11524" max="11530" width="20.21875" style="2" customWidth="1"/>
    <col min="11531" max="11776" width="9" style="2"/>
    <col min="11777" max="11777" width="7.44140625" style="2" customWidth="1"/>
    <col min="11778" max="11778" width="13.88671875" style="2" customWidth="1"/>
    <col min="11779" max="11779" width="19.21875" style="2" customWidth="1"/>
    <col min="11780" max="11786" width="20.21875" style="2" customWidth="1"/>
    <col min="11787" max="12032" width="9" style="2"/>
    <col min="12033" max="12033" width="7.44140625" style="2" customWidth="1"/>
    <col min="12034" max="12034" width="13.88671875" style="2" customWidth="1"/>
    <col min="12035" max="12035" width="19.21875" style="2" customWidth="1"/>
    <col min="12036" max="12042" width="20.21875" style="2" customWidth="1"/>
    <col min="12043" max="12288" width="9" style="2"/>
    <col min="12289" max="12289" width="7.44140625" style="2" customWidth="1"/>
    <col min="12290" max="12290" width="13.88671875" style="2" customWidth="1"/>
    <col min="12291" max="12291" width="19.21875" style="2" customWidth="1"/>
    <col min="12292" max="12298" width="20.21875" style="2" customWidth="1"/>
    <col min="12299" max="12544" width="9" style="2"/>
    <col min="12545" max="12545" width="7.44140625" style="2" customWidth="1"/>
    <col min="12546" max="12546" width="13.88671875" style="2" customWidth="1"/>
    <col min="12547" max="12547" width="19.21875" style="2" customWidth="1"/>
    <col min="12548" max="12554" width="20.21875" style="2" customWidth="1"/>
    <col min="12555" max="12800" width="9" style="2"/>
    <col min="12801" max="12801" width="7.44140625" style="2" customWidth="1"/>
    <col min="12802" max="12802" width="13.88671875" style="2" customWidth="1"/>
    <col min="12803" max="12803" width="19.21875" style="2" customWidth="1"/>
    <col min="12804" max="12810" width="20.21875" style="2" customWidth="1"/>
    <col min="12811" max="13056" width="9" style="2"/>
    <col min="13057" max="13057" width="7.44140625" style="2" customWidth="1"/>
    <col min="13058" max="13058" width="13.88671875" style="2" customWidth="1"/>
    <col min="13059" max="13059" width="19.21875" style="2" customWidth="1"/>
    <col min="13060" max="13066" width="20.21875" style="2" customWidth="1"/>
    <col min="13067" max="13312" width="9" style="2"/>
    <col min="13313" max="13313" width="7.44140625" style="2" customWidth="1"/>
    <col min="13314" max="13314" width="13.88671875" style="2" customWidth="1"/>
    <col min="13315" max="13315" width="19.21875" style="2" customWidth="1"/>
    <col min="13316" max="13322" width="20.21875" style="2" customWidth="1"/>
    <col min="13323" max="13568" width="9" style="2"/>
    <col min="13569" max="13569" width="7.44140625" style="2" customWidth="1"/>
    <col min="13570" max="13570" width="13.88671875" style="2" customWidth="1"/>
    <col min="13571" max="13571" width="19.21875" style="2" customWidth="1"/>
    <col min="13572" max="13578" width="20.21875" style="2" customWidth="1"/>
    <col min="13579" max="13824" width="9" style="2"/>
    <col min="13825" max="13825" width="7.44140625" style="2" customWidth="1"/>
    <col min="13826" max="13826" width="13.88671875" style="2" customWidth="1"/>
    <col min="13827" max="13827" width="19.21875" style="2" customWidth="1"/>
    <col min="13828" max="13834" width="20.21875" style="2" customWidth="1"/>
    <col min="13835" max="14080" width="9" style="2"/>
    <col min="14081" max="14081" width="7.44140625" style="2" customWidth="1"/>
    <col min="14082" max="14082" width="13.88671875" style="2" customWidth="1"/>
    <col min="14083" max="14083" width="19.21875" style="2" customWidth="1"/>
    <col min="14084" max="14090" width="20.21875" style="2" customWidth="1"/>
    <col min="14091" max="14336" width="9" style="2"/>
    <col min="14337" max="14337" width="7.44140625" style="2" customWidth="1"/>
    <col min="14338" max="14338" width="13.88671875" style="2" customWidth="1"/>
    <col min="14339" max="14339" width="19.21875" style="2" customWidth="1"/>
    <col min="14340" max="14346" width="20.21875" style="2" customWidth="1"/>
    <col min="14347" max="14592" width="9" style="2"/>
    <col min="14593" max="14593" width="7.44140625" style="2" customWidth="1"/>
    <col min="14594" max="14594" width="13.88671875" style="2" customWidth="1"/>
    <col min="14595" max="14595" width="19.21875" style="2" customWidth="1"/>
    <col min="14596" max="14602" width="20.21875" style="2" customWidth="1"/>
    <col min="14603" max="14848" width="9" style="2"/>
    <col min="14849" max="14849" width="7.44140625" style="2" customWidth="1"/>
    <col min="14850" max="14850" width="13.88671875" style="2" customWidth="1"/>
    <col min="14851" max="14851" width="19.21875" style="2" customWidth="1"/>
    <col min="14852" max="14858" width="20.21875" style="2" customWidth="1"/>
    <col min="14859" max="15104" width="9" style="2"/>
    <col min="15105" max="15105" width="7.44140625" style="2" customWidth="1"/>
    <col min="15106" max="15106" width="13.88671875" style="2" customWidth="1"/>
    <col min="15107" max="15107" width="19.21875" style="2" customWidth="1"/>
    <col min="15108" max="15114" width="20.21875" style="2" customWidth="1"/>
    <col min="15115" max="15360" width="9" style="2"/>
    <col min="15361" max="15361" width="7.44140625" style="2" customWidth="1"/>
    <col min="15362" max="15362" width="13.88671875" style="2" customWidth="1"/>
    <col min="15363" max="15363" width="19.21875" style="2" customWidth="1"/>
    <col min="15364" max="15370" width="20.21875" style="2" customWidth="1"/>
    <col min="15371" max="15616" width="9" style="2"/>
    <col min="15617" max="15617" width="7.44140625" style="2" customWidth="1"/>
    <col min="15618" max="15618" width="13.88671875" style="2" customWidth="1"/>
    <col min="15619" max="15619" width="19.21875" style="2" customWidth="1"/>
    <col min="15620" max="15626" width="20.21875" style="2" customWidth="1"/>
    <col min="15627" max="15872" width="9" style="2"/>
    <col min="15873" max="15873" width="7.44140625" style="2" customWidth="1"/>
    <col min="15874" max="15874" width="13.88671875" style="2" customWidth="1"/>
    <col min="15875" max="15875" width="19.21875" style="2" customWidth="1"/>
    <col min="15876" max="15882" width="20.21875" style="2" customWidth="1"/>
    <col min="15883" max="16128" width="9" style="2"/>
    <col min="16129" max="16129" width="7.44140625" style="2" customWidth="1"/>
    <col min="16130" max="16130" width="13.88671875" style="2" customWidth="1"/>
    <col min="16131" max="16131" width="19.21875" style="2" customWidth="1"/>
    <col min="16132" max="16138" width="20.21875" style="2" customWidth="1"/>
    <col min="16139" max="16384" width="9" style="2"/>
  </cols>
  <sheetData>
    <row r="1" spans="1:12" ht="16.05" customHeight="1" x14ac:dyDescent="0.2">
      <c r="A1" s="1" t="s">
        <v>0</v>
      </c>
      <c r="F1" s="1"/>
    </row>
    <row r="2" spans="1:12" ht="16.05" customHeight="1" x14ac:dyDescent="0.2">
      <c r="F2" s="1"/>
    </row>
    <row r="3" spans="1:12" ht="16.05" customHeight="1" x14ac:dyDescent="0.2">
      <c r="A3" s="3" t="s">
        <v>1</v>
      </c>
      <c r="B3" s="10" t="s">
        <v>89</v>
      </c>
    </row>
    <row r="4" spans="1:12" ht="16.05" customHeight="1" x14ac:dyDescent="0.2">
      <c r="J4" s="4" t="s">
        <v>3</v>
      </c>
    </row>
    <row r="5" spans="1:12" ht="16.05" customHeight="1" x14ac:dyDescent="0.2">
      <c r="A5" s="57" t="s">
        <v>4</v>
      </c>
      <c r="B5" s="58"/>
      <c r="C5" s="5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 t="s">
        <v>10</v>
      </c>
      <c r="I5" s="5" t="s">
        <v>11</v>
      </c>
      <c r="J5" s="5" t="s">
        <v>12</v>
      </c>
    </row>
    <row r="6" spans="1:12" ht="16.05" customHeight="1" x14ac:dyDescent="0.2">
      <c r="A6" s="36" t="s">
        <v>13</v>
      </c>
      <c r="B6" s="55"/>
      <c r="C6" s="16" t="s">
        <v>14</v>
      </c>
      <c r="D6" s="17">
        <f>SUM(D12,D18,D24,D30)</f>
        <v>0</v>
      </c>
      <c r="E6" s="17">
        <f t="shared" ref="E6:I10" si="0">SUM(E12,E18,E24,E30)</f>
        <v>0</v>
      </c>
      <c r="F6" s="17">
        <f t="shared" si="0"/>
        <v>11.1</v>
      </c>
      <c r="G6" s="17">
        <f t="shared" si="0"/>
        <v>12</v>
      </c>
      <c r="H6" s="17">
        <f t="shared" si="0"/>
        <v>0</v>
      </c>
      <c r="I6" s="17">
        <f t="shared" si="0"/>
        <v>0</v>
      </c>
      <c r="J6" s="32">
        <f>SUM(D6:I6)</f>
        <v>23.1</v>
      </c>
      <c r="L6" s="23"/>
    </row>
    <row r="7" spans="1:12" ht="16.05" customHeight="1" x14ac:dyDescent="0.2">
      <c r="A7" s="30"/>
      <c r="B7" s="56"/>
      <c r="C7" s="19" t="s">
        <v>15</v>
      </c>
      <c r="D7" s="33">
        <f t="shared" ref="D7:I7" si="1">IF($J6=0,0,D6/$J6%)</f>
        <v>0</v>
      </c>
      <c r="E7" s="33">
        <f t="shared" si="1"/>
        <v>0</v>
      </c>
      <c r="F7" s="33">
        <f t="shared" si="1"/>
        <v>48.051948051948045</v>
      </c>
      <c r="G7" s="33">
        <f t="shared" si="1"/>
        <v>51.948051948051948</v>
      </c>
      <c r="H7" s="33">
        <f t="shared" si="1"/>
        <v>0</v>
      </c>
      <c r="I7" s="33">
        <f t="shared" si="1"/>
        <v>0</v>
      </c>
      <c r="J7" s="32">
        <f t="shared" ref="J7:J11" si="2">SUM(D7:I7)</f>
        <v>100</v>
      </c>
      <c r="L7" s="23"/>
    </row>
    <row r="8" spans="1:12" ht="16.05" hidden="1" customHeight="1" x14ac:dyDescent="0.2">
      <c r="A8" s="30"/>
      <c r="B8" s="56"/>
      <c r="C8" s="16" t="s">
        <v>16</v>
      </c>
      <c r="D8" s="17">
        <f>SUM(D14,D20,D26,D32)</f>
        <v>0</v>
      </c>
      <c r="E8" s="17">
        <f t="shared" si="0"/>
        <v>0</v>
      </c>
      <c r="F8" s="17">
        <f t="shared" si="0"/>
        <v>0</v>
      </c>
      <c r="G8" s="17">
        <f t="shared" si="0"/>
        <v>230.3</v>
      </c>
      <c r="H8" s="17">
        <f t="shared" si="0"/>
        <v>0</v>
      </c>
      <c r="I8" s="17">
        <f t="shared" si="0"/>
        <v>0</v>
      </c>
      <c r="J8" s="32">
        <f t="shared" si="2"/>
        <v>230.3</v>
      </c>
      <c r="L8" s="23"/>
    </row>
    <row r="9" spans="1:12" ht="16.05" customHeight="1" x14ac:dyDescent="0.2">
      <c r="A9" s="30"/>
      <c r="B9" s="56"/>
      <c r="C9" s="19" t="s">
        <v>15</v>
      </c>
      <c r="D9" s="33">
        <f t="shared" ref="D9:I9" si="3">IF($J8=0,0,D8/$J8%)</f>
        <v>0</v>
      </c>
      <c r="E9" s="33">
        <f t="shared" si="3"/>
        <v>0</v>
      </c>
      <c r="F9" s="33">
        <f t="shared" si="3"/>
        <v>0</v>
      </c>
      <c r="G9" s="33">
        <f t="shared" si="3"/>
        <v>100.00000000000001</v>
      </c>
      <c r="H9" s="33">
        <f t="shared" si="3"/>
        <v>0</v>
      </c>
      <c r="I9" s="33">
        <f t="shared" si="3"/>
        <v>0</v>
      </c>
      <c r="J9" s="32">
        <f t="shared" si="2"/>
        <v>100.00000000000001</v>
      </c>
      <c r="L9" s="23"/>
    </row>
    <row r="10" spans="1:12" ht="16.05" customHeight="1" x14ac:dyDescent="0.2">
      <c r="A10" s="30"/>
      <c r="B10" s="56"/>
      <c r="C10" s="16" t="s">
        <v>17</v>
      </c>
      <c r="D10" s="17">
        <f>SUM(D16,D22,D28,D34)</f>
        <v>0</v>
      </c>
      <c r="E10" s="17">
        <f t="shared" si="0"/>
        <v>0</v>
      </c>
      <c r="F10" s="17">
        <f t="shared" si="0"/>
        <v>11.1</v>
      </c>
      <c r="G10" s="17">
        <f t="shared" si="0"/>
        <v>242.3</v>
      </c>
      <c r="H10" s="17">
        <f t="shared" si="0"/>
        <v>0</v>
      </c>
      <c r="I10" s="17">
        <f t="shared" si="0"/>
        <v>0</v>
      </c>
      <c r="J10" s="32">
        <f t="shared" si="2"/>
        <v>253.4</v>
      </c>
      <c r="L10" s="23"/>
    </row>
    <row r="11" spans="1:12" ht="16.05" customHeight="1" x14ac:dyDescent="0.2">
      <c r="A11" s="30"/>
      <c r="B11" s="37"/>
      <c r="C11" s="19" t="s">
        <v>15</v>
      </c>
      <c r="D11" s="33">
        <f t="shared" ref="D11:I11" si="4">IF($J10=0,0,D10/$J10%)</f>
        <v>0</v>
      </c>
      <c r="E11" s="33">
        <f t="shared" si="4"/>
        <v>0</v>
      </c>
      <c r="F11" s="33">
        <f t="shared" si="4"/>
        <v>4.3804262036306225</v>
      </c>
      <c r="G11" s="33">
        <f t="shared" si="4"/>
        <v>95.619573796369366</v>
      </c>
      <c r="H11" s="33">
        <f t="shared" si="4"/>
        <v>0</v>
      </c>
      <c r="I11" s="33">
        <f t="shared" si="4"/>
        <v>0</v>
      </c>
      <c r="J11" s="32">
        <f t="shared" si="2"/>
        <v>99.999999999999986</v>
      </c>
      <c r="L11" s="23"/>
    </row>
    <row r="12" spans="1:12" ht="16.05" customHeight="1" x14ac:dyDescent="0.2">
      <c r="A12" s="30"/>
      <c r="B12" s="30" t="s">
        <v>18</v>
      </c>
      <c r="C12" s="16" t="s">
        <v>14</v>
      </c>
      <c r="D12" s="33">
        <v>0</v>
      </c>
      <c r="E12" s="33">
        <v>0</v>
      </c>
      <c r="F12" s="33">
        <v>0</v>
      </c>
      <c r="G12" s="33">
        <v>12</v>
      </c>
      <c r="H12" s="33">
        <v>0</v>
      </c>
      <c r="I12" s="33">
        <v>0</v>
      </c>
      <c r="J12" s="32">
        <f t="shared" ref="J12:J88" si="5">SUM(D12:I12)</f>
        <v>12</v>
      </c>
      <c r="L12" s="23"/>
    </row>
    <row r="13" spans="1:12" ht="16.05" customHeight="1" x14ac:dyDescent="0.2">
      <c r="A13" s="30"/>
      <c r="B13" s="30"/>
      <c r="C13" s="19" t="s">
        <v>15</v>
      </c>
      <c r="D13" s="33">
        <f t="shared" ref="D13:I13" si="6">IF($J12=0,0,D12/$J12%)</f>
        <v>0</v>
      </c>
      <c r="E13" s="33">
        <f t="shared" si="6"/>
        <v>0</v>
      </c>
      <c r="F13" s="33">
        <f t="shared" si="6"/>
        <v>0</v>
      </c>
      <c r="G13" s="33">
        <f t="shared" si="6"/>
        <v>100</v>
      </c>
      <c r="H13" s="33">
        <f t="shared" si="6"/>
        <v>0</v>
      </c>
      <c r="I13" s="33">
        <f t="shared" si="6"/>
        <v>0</v>
      </c>
      <c r="J13" s="32">
        <f t="shared" si="5"/>
        <v>100</v>
      </c>
      <c r="L13" s="23"/>
    </row>
    <row r="14" spans="1:12" ht="16.05" customHeight="1" x14ac:dyDescent="0.2">
      <c r="A14" s="30"/>
      <c r="B14" s="30"/>
      <c r="C14" s="16" t="s">
        <v>16</v>
      </c>
      <c r="D14" s="33">
        <v>0</v>
      </c>
      <c r="E14" s="33">
        <v>0</v>
      </c>
      <c r="F14" s="33">
        <v>0</v>
      </c>
      <c r="G14" s="33">
        <v>0</v>
      </c>
      <c r="H14" s="33">
        <v>0</v>
      </c>
      <c r="I14" s="33">
        <v>0</v>
      </c>
      <c r="J14" s="32">
        <f t="shared" si="5"/>
        <v>0</v>
      </c>
      <c r="L14" s="23"/>
    </row>
    <row r="15" spans="1:12" ht="16.05" customHeight="1" x14ac:dyDescent="0.2">
      <c r="A15" s="30"/>
      <c r="B15" s="30"/>
      <c r="C15" s="19" t="s">
        <v>15</v>
      </c>
      <c r="D15" s="33">
        <f t="shared" ref="D15:I17" si="7">IF($J14=0,0,D14/$J14%)</f>
        <v>0</v>
      </c>
      <c r="E15" s="33">
        <f t="shared" si="7"/>
        <v>0</v>
      </c>
      <c r="F15" s="33">
        <f t="shared" si="7"/>
        <v>0</v>
      </c>
      <c r="G15" s="33">
        <f t="shared" si="7"/>
        <v>0</v>
      </c>
      <c r="H15" s="33">
        <f t="shared" si="7"/>
        <v>0</v>
      </c>
      <c r="I15" s="33">
        <f t="shared" si="7"/>
        <v>0</v>
      </c>
      <c r="J15" s="32">
        <f t="shared" si="5"/>
        <v>0</v>
      </c>
      <c r="L15" s="23"/>
    </row>
    <row r="16" spans="1:12" ht="16.05" customHeight="1" x14ac:dyDescent="0.2">
      <c r="A16" s="30"/>
      <c r="B16" s="30"/>
      <c r="C16" s="16" t="s">
        <v>17</v>
      </c>
      <c r="D16" s="33">
        <f t="shared" ref="D16:I16" si="8">SUM(D14,D12)</f>
        <v>0</v>
      </c>
      <c r="E16" s="33">
        <f t="shared" si="8"/>
        <v>0</v>
      </c>
      <c r="F16" s="33">
        <f t="shared" si="8"/>
        <v>0</v>
      </c>
      <c r="G16" s="33">
        <f t="shared" si="8"/>
        <v>12</v>
      </c>
      <c r="H16" s="33">
        <f t="shared" si="8"/>
        <v>0</v>
      </c>
      <c r="I16" s="33">
        <f t="shared" si="8"/>
        <v>0</v>
      </c>
      <c r="J16" s="32">
        <f t="shared" si="5"/>
        <v>12</v>
      </c>
      <c r="L16" s="23"/>
    </row>
    <row r="17" spans="1:12" ht="16.05" customHeight="1" x14ac:dyDescent="0.2">
      <c r="A17" s="30"/>
      <c r="B17" s="35"/>
      <c r="C17" s="19" t="s">
        <v>15</v>
      </c>
      <c r="D17" s="33">
        <f t="shared" si="7"/>
        <v>0</v>
      </c>
      <c r="E17" s="33">
        <f t="shared" si="7"/>
        <v>0</v>
      </c>
      <c r="F17" s="33">
        <f t="shared" si="7"/>
        <v>0</v>
      </c>
      <c r="G17" s="33">
        <f t="shared" si="7"/>
        <v>100</v>
      </c>
      <c r="H17" s="33">
        <f t="shared" si="7"/>
        <v>0</v>
      </c>
      <c r="I17" s="33">
        <f t="shared" si="7"/>
        <v>0</v>
      </c>
      <c r="J17" s="32">
        <f t="shared" si="5"/>
        <v>100</v>
      </c>
      <c r="L17" s="23"/>
    </row>
    <row r="18" spans="1:12" ht="16.05" customHeight="1" x14ac:dyDescent="0.2">
      <c r="A18" s="30"/>
      <c r="B18" s="30" t="s">
        <v>19</v>
      </c>
      <c r="C18" s="16" t="s">
        <v>14</v>
      </c>
      <c r="D18" s="33">
        <v>0</v>
      </c>
      <c r="E18" s="33">
        <v>0</v>
      </c>
      <c r="F18" s="33">
        <v>11.1</v>
      </c>
      <c r="G18" s="33">
        <v>0</v>
      </c>
      <c r="H18" s="33">
        <v>0</v>
      </c>
      <c r="I18" s="33">
        <v>0</v>
      </c>
      <c r="J18" s="32">
        <f t="shared" si="5"/>
        <v>11.1</v>
      </c>
      <c r="L18" s="23"/>
    </row>
    <row r="19" spans="1:12" ht="16.05" customHeight="1" x14ac:dyDescent="0.2">
      <c r="A19" s="30"/>
      <c r="B19" s="30"/>
      <c r="C19" s="19" t="s">
        <v>15</v>
      </c>
      <c r="D19" s="33">
        <f t="shared" ref="D19:I19" si="9">IF($J18=0,0,D18/$J18%)</f>
        <v>0</v>
      </c>
      <c r="E19" s="33">
        <f t="shared" si="9"/>
        <v>0</v>
      </c>
      <c r="F19" s="33">
        <f t="shared" si="9"/>
        <v>100</v>
      </c>
      <c r="G19" s="33">
        <f t="shared" si="9"/>
        <v>0</v>
      </c>
      <c r="H19" s="33">
        <f t="shared" si="9"/>
        <v>0</v>
      </c>
      <c r="I19" s="33">
        <f t="shared" si="9"/>
        <v>0</v>
      </c>
      <c r="J19" s="32">
        <f t="shared" si="5"/>
        <v>100</v>
      </c>
      <c r="L19" s="23"/>
    </row>
    <row r="20" spans="1:12" ht="16.05" customHeight="1" x14ac:dyDescent="0.2">
      <c r="A20" s="30"/>
      <c r="B20" s="30"/>
      <c r="C20" s="16" t="s">
        <v>16</v>
      </c>
      <c r="D20" s="33">
        <v>0</v>
      </c>
      <c r="E20" s="33">
        <v>0</v>
      </c>
      <c r="F20" s="33">
        <v>0</v>
      </c>
      <c r="G20" s="33">
        <v>230.3</v>
      </c>
      <c r="H20" s="33">
        <v>0</v>
      </c>
      <c r="I20" s="33">
        <v>0</v>
      </c>
      <c r="J20" s="32">
        <f t="shared" si="5"/>
        <v>230.3</v>
      </c>
      <c r="L20" s="23"/>
    </row>
    <row r="21" spans="1:12" ht="16.05" customHeight="1" x14ac:dyDescent="0.2">
      <c r="A21" s="30"/>
      <c r="B21" s="30"/>
      <c r="C21" s="19" t="s">
        <v>15</v>
      </c>
      <c r="D21" s="33">
        <f t="shared" ref="D21:I21" si="10">IF($J20=0,0,D20/$J20%)</f>
        <v>0</v>
      </c>
      <c r="E21" s="33">
        <f t="shared" si="10"/>
        <v>0</v>
      </c>
      <c r="F21" s="33">
        <f t="shared" si="10"/>
        <v>0</v>
      </c>
      <c r="G21" s="33">
        <f t="shared" si="10"/>
        <v>100.00000000000001</v>
      </c>
      <c r="H21" s="33">
        <f t="shared" si="10"/>
        <v>0</v>
      </c>
      <c r="I21" s="33">
        <f t="shared" si="10"/>
        <v>0</v>
      </c>
      <c r="J21" s="32">
        <f t="shared" si="5"/>
        <v>100.00000000000001</v>
      </c>
      <c r="L21" s="23"/>
    </row>
    <row r="22" spans="1:12" ht="16.05" customHeight="1" x14ac:dyDescent="0.2">
      <c r="A22" s="30"/>
      <c r="B22" s="30"/>
      <c r="C22" s="16" t="s">
        <v>17</v>
      </c>
      <c r="D22" s="33">
        <f t="shared" ref="D22:I22" si="11">SUM(D20,D18)</f>
        <v>0</v>
      </c>
      <c r="E22" s="33">
        <f t="shared" si="11"/>
        <v>0</v>
      </c>
      <c r="F22" s="33">
        <f t="shared" si="11"/>
        <v>11.1</v>
      </c>
      <c r="G22" s="33">
        <f t="shared" si="11"/>
        <v>230.3</v>
      </c>
      <c r="H22" s="33">
        <f t="shared" si="11"/>
        <v>0</v>
      </c>
      <c r="I22" s="33">
        <f t="shared" si="11"/>
        <v>0</v>
      </c>
      <c r="J22" s="32">
        <f t="shared" si="5"/>
        <v>241.4</v>
      </c>
      <c r="L22" s="23"/>
    </row>
    <row r="23" spans="1:12" ht="16.05" customHeight="1" x14ac:dyDescent="0.2">
      <c r="A23" s="30"/>
      <c r="B23" s="35"/>
      <c r="C23" s="19" t="s">
        <v>15</v>
      </c>
      <c r="D23" s="33">
        <f t="shared" ref="D23:I23" si="12">IF($J22=0,0,D22/$J22%)</f>
        <v>0</v>
      </c>
      <c r="E23" s="33">
        <f t="shared" si="12"/>
        <v>0</v>
      </c>
      <c r="F23" s="33">
        <f t="shared" si="12"/>
        <v>4.5981772990886487</v>
      </c>
      <c r="G23" s="33">
        <f t="shared" si="12"/>
        <v>95.401822700911353</v>
      </c>
      <c r="H23" s="33">
        <f t="shared" si="12"/>
        <v>0</v>
      </c>
      <c r="I23" s="33">
        <f t="shared" si="12"/>
        <v>0</v>
      </c>
      <c r="J23" s="32">
        <f t="shared" si="5"/>
        <v>100</v>
      </c>
      <c r="L23" s="23"/>
    </row>
    <row r="24" spans="1:12" ht="16.05" customHeight="1" x14ac:dyDescent="0.2">
      <c r="A24" s="30"/>
      <c r="B24" s="30" t="s">
        <v>20</v>
      </c>
      <c r="C24" s="16" t="s">
        <v>14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2">
        <f t="shared" si="5"/>
        <v>0</v>
      </c>
      <c r="L24" s="23"/>
    </row>
    <row r="25" spans="1:12" ht="16.05" customHeight="1" x14ac:dyDescent="0.2">
      <c r="A25" s="30"/>
      <c r="B25" s="30"/>
      <c r="C25" s="19" t="s">
        <v>15</v>
      </c>
      <c r="D25" s="33">
        <f t="shared" ref="D25:I25" si="13">IF($J24=0,0,D24/$J24%)</f>
        <v>0</v>
      </c>
      <c r="E25" s="33">
        <f t="shared" si="13"/>
        <v>0</v>
      </c>
      <c r="F25" s="33">
        <f t="shared" si="13"/>
        <v>0</v>
      </c>
      <c r="G25" s="33">
        <f t="shared" si="13"/>
        <v>0</v>
      </c>
      <c r="H25" s="33">
        <f t="shared" si="13"/>
        <v>0</v>
      </c>
      <c r="I25" s="33">
        <f t="shared" si="13"/>
        <v>0</v>
      </c>
      <c r="J25" s="32">
        <f t="shared" si="5"/>
        <v>0</v>
      </c>
      <c r="L25" s="23"/>
    </row>
    <row r="26" spans="1:12" ht="16.05" customHeight="1" x14ac:dyDescent="0.2">
      <c r="A26" s="30"/>
      <c r="B26" s="30"/>
      <c r="C26" s="16" t="s">
        <v>16</v>
      </c>
      <c r="D26" s="33">
        <v>0</v>
      </c>
      <c r="E26" s="33">
        <v>0</v>
      </c>
      <c r="F26" s="33">
        <v>0</v>
      </c>
      <c r="G26" s="33">
        <v>0</v>
      </c>
      <c r="H26" s="33">
        <v>0</v>
      </c>
      <c r="I26" s="33">
        <v>0</v>
      </c>
      <c r="J26" s="32">
        <f t="shared" si="5"/>
        <v>0</v>
      </c>
      <c r="L26" s="23"/>
    </row>
    <row r="27" spans="1:12" ht="16.05" customHeight="1" x14ac:dyDescent="0.2">
      <c r="A27" s="30"/>
      <c r="B27" s="30"/>
      <c r="C27" s="19" t="s">
        <v>15</v>
      </c>
      <c r="D27" s="33">
        <f t="shared" ref="D27:I27" si="14">IF($J26=0,0,D26/$J26%)</f>
        <v>0</v>
      </c>
      <c r="E27" s="33">
        <f t="shared" si="14"/>
        <v>0</v>
      </c>
      <c r="F27" s="33">
        <f t="shared" si="14"/>
        <v>0</v>
      </c>
      <c r="G27" s="33">
        <f t="shared" si="14"/>
        <v>0</v>
      </c>
      <c r="H27" s="33">
        <f t="shared" si="14"/>
        <v>0</v>
      </c>
      <c r="I27" s="33">
        <f t="shared" si="14"/>
        <v>0</v>
      </c>
      <c r="J27" s="32">
        <f t="shared" si="5"/>
        <v>0</v>
      </c>
      <c r="L27" s="23"/>
    </row>
    <row r="28" spans="1:12" ht="16.05" customHeight="1" x14ac:dyDescent="0.2">
      <c r="A28" s="30"/>
      <c r="B28" s="30"/>
      <c r="C28" s="16" t="s">
        <v>17</v>
      </c>
      <c r="D28" s="33">
        <f t="shared" ref="D28:I28" si="15">SUM(D26,D24)</f>
        <v>0</v>
      </c>
      <c r="E28" s="33">
        <f t="shared" si="15"/>
        <v>0</v>
      </c>
      <c r="F28" s="33">
        <f t="shared" si="15"/>
        <v>0</v>
      </c>
      <c r="G28" s="33">
        <f t="shared" si="15"/>
        <v>0</v>
      </c>
      <c r="H28" s="33">
        <f t="shared" si="15"/>
        <v>0</v>
      </c>
      <c r="I28" s="33">
        <f t="shared" si="15"/>
        <v>0</v>
      </c>
      <c r="J28" s="32">
        <f t="shared" si="5"/>
        <v>0</v>
      </c>
      <c r="L28" s="23"/>
    </row>
    <row r="29" spans="1:12" ht="16.05" customHeight="1" x14ac:dyDescent="0.2">
      <c r="A29" s="30"/>
      <c r="B29" s="35"/>
      <c r="C29" s="19" t="s">
        <v>15</v>
      </c>
      <c r="D29" s="33">
        <f t="shared" ref="D29:I29" si="16">IF($J28=0,0,D28/$J28%)</f>
        <v>0</v>
      </c>
      <c r="E29" s="33">
        <f t="shared" si="16"/>
        <v>0</v>
      </c>
      <c r="F29" s="33">
        <f t="shared" si="16"/>
        <v>0</v>
      </c>
      <c r="G29" s="33">
        <f t="shared" si="16"/>
        <v>0</v>
      </c>
      <c r="H29" s="33">
        <f t="shared" si="16"/>
        <v>0</v>
      </c>
      <c r="I29" s="33">
        <f t="shared" si="16"/>
        <v>0</v>
      </c>
      <c r="J29" s="32">
        <f t="shared" si="5"/>
        <v>0</v>
      </c>
      <c r="L29" s="23"/>
    </row>
    <row r="30" spans="1:12" ht="16.05" customHeight="1" x14ac:dyDescent="0.2">
      <c r="A30" s="30"/>
      <c r="B30" s="30" t="s">
        <v>21</v>
      </c>
      <c r="C30" s="16" t="s">
        <v>14</v>
      </c>
      <c r="D30" s="33">
        <v>0</v>
      </c>
      <c r="E30" s="33">
        <v>0</v>
      </c>
      <c r="F30" s="33">
        <v>0</v>
      </c>
      <c r="G30" s="33">
        <v>0</v>
      </c>
      <c r="H30" s="33">
        <v>0</v>
      </c>
      <c r="I30" s="33">
        <v>0</v>
      </c>
      <c r="J30" s="32">
        <f t="shared" si="5"/>
        <v>0</v>
      </c>
      <c r="L30" s="23"/>
    </row>
    <row r="31" spans="1:12" ht="16.05" customHeight="1" x14ac:dyDescent="0.2">
      <c r="A31" s="30"/>
      <c r="B31" s="30"/>
      <c r="C31" s="19" t="s">
        <v>15</v>
      </c>
      <c r="D31" s="33">
        <f t="shared" ref="D31:I31" si="17">IF($J30=0,0,D30/$J30%)</f>
        <v>0</v>
      </c>
      <c r="E31" s="33">
        <f t="shared" si="17"/>
        <v>0</v>
      </c>
      <c r="F31" s="33">
        <f t="shared" si="17"/>
        <v>0</v>
      </c>
      <c r="G31" s="33">
        <f t="shared" si="17"/>
        <v>0</v>
      </c>
      <c r="H31" s="33">
        <f t="shared" si="17"/>
        <v>0</v>
      </c>
      <c r="I31" s="33">
        <f t="shared" si="17"/>
        <v>0</v>
      </c>
      <c r="J31" s="32">
        <f t="shared" si="5"/>
        <v>0</v>
      </c>
      <c r="L31" s="23"/>
    </row>
    <row r="32" spans="1:12" ht="16.05" customHeight="1" x14ac:dyDescent="0.2">
      <c r="A32" s="30"/>
      <c r="B32" s="30"/>
      <c r="C32" s="16" t="s">
        <v>16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2">
        <f t="shared" si="5"/>
        <v>0</v>
      </c>
      <c r="L32" s="23"/>
    </row>
    <row r="33" spans="1:12" ht="16.05" customHeight="1" x14ac:dyDescent="0.2">
      <c r="A33" s="30"/>
      <c r="B33" s="30"/>
      <c r="C33" s="19" t="s">
        <v>15</v>
      </c>
      <c r="D33" s="33">
        <f t="shared" ref="D33:I33" si="18">IF($J32=0,0,D32/$J32%)</f>
        <v>0</v>
      </c>
      <c r="E33" s="33">
        <f t="shared" si="18"/>
        <v>0</v>
      </c>
      <c r="F33" s="33">
        <f t="shared" si="18"/>
        <v>0</v>
      </c>
      <c r="G33" s="33">
        <f t="shared" si="18"/>
        <v>0</v>
      </c>
      <c r="H33" s="33">
        <f t="shared" si="18"/>
        <v>0</v>
      </c>
      <c r="I33" s="33">
        <f t="shared" si="18"/>
        <v>0</v>
      </c>
      <c r="J33" s="32">
        <f t="shared" si="5"/>
        <v>0</v>
      </c>
      <c r="L33" s="23"/>
    </row>
    <row r="34" spans="1:12" ht="16.05" customHeight="1" x14ac:dyDescent="0.2">
      <c r="A34" s="30"/>
      <c r="B34" s="30"/>
      <c r="C34" s="16" t="s">
        <v>17</v>
      </c>
      <c r="D34" s="33">
        <f t="shared" ref="D34:I34" si="19">SUM(D32,D30)</f>
        <v>0</v>
      </c>
      <c r="E34" s="33">
        <f t="shared" si="19"/>
        <v>0</v>
      </c>
      <c r="F34" s="33">
        <f t="shared" si="19"/>
        <v>0</v>
      </c>
      <c r="G34" s="33">
        <f t="shared" si="19"/>
        <v>0</v>
      </c>
      <c r="H34" s="33">
        <f t="shared" si="19"/>
        <v>0</v>
      </c>
      <c r="I34" s="33">
        <f t="shared" si="19"/>
        <v>0</v>
      </c>
      <c r="J34" s="32">
        <f t="shared" si="5"/>
        <v>0</v>
      </c>
      <c r="L34" s="23"/>
    </row>
    <row r="35" spans="1:12" ht="16.05" customHeight="1" x14ac:dyDescent="0.2">
      <c r="A35" s="35"/>
      <c r="B35" s="42"/>
      <c r="C35" s="19" t="s">
        <v>15</v>
      </c>
      <c r="D35" s="33">
        <f t="shared" ref="D35:I35" si="20">IF($J34=0,0,D34/$J34%)</f>
        <v>0</v>
      </c>
      <c r="E35" s="33">
        <f t="shared" si="20"/>
        <v>0</v>
      </c>
      <c r="F35" s="33">
        <f t="shared" si="20"/>
        <v>0</v>
      </c>
      <c r="G35" s="33">
        <f t="shared" si="20"/>
        <v>0</v>
      </c>
      <c r="H35" s="33">
        <f t="shared" si="20"/>
        <v>0</v>
      </c>
      <c r="I35" s="33">
        <f t="shared" si="20"/>
        <v>0</v>
      </c>
      <c r="J35" s="32">
        <f t="shared" si="5"/>
        <v>0</v>
      </c>
      <c r="L35" s="23"/>
    </row>
    <row r="36" spans="1:12" ht="16.05" customHeight="1" x14ac:dyDescent="0.2">
      <c r="A36" s="30" t="s">
        <v>22</v>
      </c>
      <c r="B36" s="56"/>
      <c r="C36" s="16" t="s">
        <v>14</v>
      </c>
      <c r="D36" s="33">
        <f>SUMIF($C$42:$C$227,"道内",D$42:D$227)</f>
        <v>33785.4</v>
      </c>
      <c r="E36" s="33">
        <f t="shared" ref="E36:I36" si="21">SUMIF($C$42:$C$227,"道内",E$42:E$227)</f>
        <v>5882.1999999999989</v>
      </c>
      <c r="F36" s="33">
        <f t="shared" si="21"/>
        <v>2.3000000000000003</v>
      </c>
      <c r="G36" s="33">
        <f t="shared" si="21"/>
        <v>32694.9</v>
      </c>
      <c r="H36" s="33">
        <f t="shared" si="21"/>
        <v>0</v>
      </c>
      <c r="I36" s="33">
        <f t="shared" si="21"/>
        <v>12842.100000000002</v>
      </c>
      <c r="J36" s="32">
        <f t="shared" si="5"/>
        <v>85206.900000000009</v>
      </c>
      <c r="L36" s="23"/>
    </row>
    <row r="37" spans="1:12" ht="16.05" customHeight="1" x14ac:dyDescent="0.2">
      <c r="A37" s="30"/>
      <c r="B37" s="56"/>
      <c r="C37" s="19" t="s">
        <v>15</v>
      </c>
      <c r="D37" s="33">
        <f t="shared" ref="D37:I37" si="22">IF($J36=0,0,D36/$J36%)</f>
        <v>39.651014178429207</v>
      </c>
      <c r="E37" s="33">
        <f t="shared" si="22"/>
        <v>6.9034315296061681</v>
      </c>
      <c r="F37" s="33">
        <f t="shared" si="22"/>
        <v>2.6993119101856775E-3</v>
      </c>
      <c r="G37" s="33">
        <f t="shared" si="22"/>
        <v>38.371188248838997</v>
      </c>
      <c r="H37" s="33">
        <f t="shared" si="22"/>
        <v>0</v>
      </c>
      <c r="I37" s="33">
        <f t="shared" si="22"/>
        <v>15.071666731215432</v>
      </c>
      <c r="J37" s="32">
        <f t="shared" si="5"/>
        <v>99.999999999999986</v>
      </c>
      <c r="L37" s="23"/>
    </row>
    <row r="38" spans="1:12" ht="16.05" customHeight="1" x14ac:dyDescent="0.2">
      <c r="A38" s="30"/>
      <c r="B38" s="56"/>
      <c r="C38" s="16" t="s">
        <v>16</v>
      </c>
      <c r="D38" s="33">
        <f>SUMIF($C$42:$C$227,"道外",D$42:D$227)</f>
        <v>257581.80000000002</v>
      </c>
      <c r="E38" s="33">
        <f t="shared" ref="E38:I38" si="23">SUMIF($C$42:$C$227,"道外",E$42:E$227)</f>
        <v>12514.399999999998</v>
      </c>
      <c r="F38" s="33">
        <f t="shared" si="23"/>
        <v>277.7</v>
      </c>
      <c r="G38" s="33">
        <f t="shared" si="23"/>
        <v>65558.8</v>
      </c>
      <c r="H38" s="33">
        <f t="shared" si="23"/>
        <v>5.2</v>
      </c>
      <c r="I38" s="33">
        <f t="shared" si="23"/>
        <v>219.9</v>
      </c>
      <c r="J38" s="32">
        <f t="shared" si="5"/>
        <v>336157.80000000005</v>
      </c>
      <c r="L38" s="23"/>
    </row>
    <row r="39" spans="1:12" ht="16.05" customHeight="1" x14ac:dyDescent="0.2">
      <c r="A39" s="30"/>
      <c r="B39" s="56"/>
      <c r="C39" s="19" t="s">
        <v>15</v>
      </c>
      <c r="D39" s="33">
        <f t="shared" ref="D39:I39" si="24">IF($J38=0,0,D38/$J38%)</f>
        <v>76.625263492324137</v>
      </c>
      <c r="E39" s="33">
        <f t="shared" si="24"/>
        <v>3.7227754346321866</v>
      </c>
      <c r="F39" s="33">
        <f t="shared" si="24"/>
        <v>8.2610012321594192E-2</v>
      </c>
      <c r="G39" s="33">
        <f t="shared" si="24"/>
        <v>19.502388461609396</v>
      </c>
      <c r="H39" s="33">
        <f t="shared" si="24"/>
        <v>1.5468925605772049E-3</v>
      </c>
      <c r="I39" s="33">
        <f t="shared" si="24"/>
        <v>6.541570655210141E-2</v>
      </c>
      <c r="J39" s="32">
        <f t="shared" si="5"/>
        <v>100</v>
      </c>
      <c r="L39" s="23"/>
    </row>
    <row r="40" spans="1:12" ht="16.05" customHeight="1" x14ac:dyDescent="0.2">
      <c r="A40" s="30"/>
      <c r="B40" s="56"/>
      <c r="C40" s="16" t="s">
        <v>17</v>
      </c>
      <c r="D40" s="33">
        <f t="shared" ref="D40:I40" si="25">SUM(D38,D36)</f>
        <v>291367.2</v>
      </c>
      <c r="E40" s="33">
        <f t="shared" si="25"/>
        <v>18396.599999999999</v>
      </c>
      <c r="F40" s="33">
        <f t="shared" si="25"/>
        <v>280</v>
      </c>
      <c r="G40" s="33">
        <f t="shared" si="25"/>
        <v>98253.700000000012</v>
      </c>
      <c r="H40" s="33">
        <f t="shared" si="25"/>
        <v>5.2</v>
      </c>
      <c r="I40" s="33">
        <f t="shared" si="25"/>
        <v>13062.000000000002</v>
      </c>
      <c r="J40" s="32">
        <f t="shared" si="5"/>
        <v>421364.7</v>
      </c>
      <c r="L40" s="23"/>
    </row>
    <row r="41" spans="1:12" ht="16.05" customHeight="1" x14ac:dyDescent="0.2">
      <c r="A41" s="30"/>
      <c r="B41" s="34"/>
      <c r="C41" s="19" t="s">
        <v>15</v>
      </c>
      <c r="D41" s="33">
        <f t="shared" ref="D41:I41" si="26">IF($J40=0,0,D40/$J40%)</f>
        <v>69.148459754697058</v>
      </c>
      <c r="E41" s="33">
        <f t="shared" si="26"/>
        <v>4.3659566166790906</v>
      </c>
      <c r="F41" s="33">
        <f t="shared" si="26"/>
        <v>6.6450749196598574E-2</v>
      </c>
      <c r="G41" s="33">
        <f t="shared" si="26"/>
        <v>23.317971344063707</v>
      </c>
      <c r="H41" s="33">
        <f t="shared" si="26"/>
        <v>1.234085342222545E-3</v>
      </c>
      <c r="I41" s="33">
        <f t="shared" si="26"/>
        <v>3.0999274500213239</v>
      </c>
      <c r="J41" s="32">
        <f t="shared" si="5"/>
        <v>100</v>
      </c>
      <c r="L41" s="23"/>
    </row>
    <row r="42" spans="1:12" ht="16.05" customHeight="1" x14ac:dyDescent="0.2">
      <c r="A42" s="30"/>
      <c r="B42" s="30" t="s">
        <v>23</v>
      </c>
      <c r="C42" s="16" t="s">
        <v>14</v>
      </c>
      <c r="D42" s="33">
        <v>5492.5</v>
      </c>
      <c r="E42" s="33">
        <v>0</v>
      </c>
      <c r="F42" s="33">
        <v>0</v>
      </c>
      <c r="G42" s="33">
        <v>11123</v>
      </c>
      <c r="H42" s="33">
        <v>0</v>
      </c>
      <c r="I42" s="33">
        <v>6118.1</v>
      </c>
      <c r="J42" s="32">
        <f t="shared" si="5"/>
        <v>22733.599999999999</v>
      </c>
      <c r="L42" s="23"/>
    </row>
    <row r="43" spans="1:12" ht="16.05" customHeight="1" x14ac:dyDescent="0.2">
      <c r="A43" s="30"/>
      <c r="B43" s="30"/>
      <c r="C43" s="19" t="s">
        <v>15</v>
      </c>
      <c r="D43" s="33">
        <f t="shared" ref="D43:I43" si="27">IF($J42=0,0,D42/$J42%)</f>
        <v>24.160273779779711</v>
      </c>
      <c r="E43" s="33">
        <f t="shared" si="27"/>
        <v>0</v>
      </c>
      <c r="F43" s="33">
        <f t="shared" si="27"/>
        <v>0</v>
      </c>
      <c r="G43" s="33">
        <f t="shared" si="27"/>
        <v>48.927578562128303</v>
      </c>
      <c r="H43" s="33">
        <f t="shared" si="27"/>
        <v>0</v>
      </c>
      <c r="I43" s="33">
        <f t="shared" si="27"/>
        <v>26.912147658091989</v>
      </c>
      <c r="J43" s="32">
        <f t="shared" si="5"/>
        <v>100</v>
      </c>
      <c r="L43" s="23"/>
    </row>
    <row r="44" spans="1:12" ht="16.05" customHeight="1" x14ac:dyDescent="0.2">
      <c r="A44" s="30"/>
      <c r="B44" s="30"/>
      <c r="C44" s="16" t="s">
        <v>16</v>
      </c>
      <c r="D44" s="33">
        <v>12588.5</v>
      </c>
      <c r="E44" s="33">
        <v>440.7</v>
      </c>
      <c r="F44" s="33">
        <v>31.6</v>
      </c>
      <c r="G44" s="33">
        <v>19517.100000000002</v>
      </c>
      <c r="H44" s="33">
        <v>0</v>
      </c>
      <c r="I44" s="33">
        <v>0.7</v>
      </c>
      <c r="J44" s="32">
        <f t="shared" si="5"/>
        <v>32578.600000000002</v>
      </c>
      <c r="L44" s="23"/>
    </row>
    <row r="45" spans="1:12" ht="16.05" customHeight="1" x14ac:dyDescent="0.2">
      <c r="A45" s="30"/>
      <c r="B45" s="30"/>
      <c r="C45" s="19" t="s">
        <v>15</v>
      </c>
      <c r="D45" s="33">
        <f t="shared" ref="D45:I45" si="28">IF($J44=0,0,D44/$J44%)</f>
        <v>38.640395842669726</v>
      </c>
      <c r="E45" s="33">
        <f t="shared" si="28"/>
        <v>1.3527284782034832</v>
      </c>
      <c r="F45" s="33">
        <f t="shared" si="28"/>
        <v>9.6996187681484172E-2</v>
      </c>
      <c r="G45" s="33">
        <f t="shared" si="28"/>
        <v>59.907730841718191</v>
      </c>
      <c r="H45" s="33">
        <f t="shared" si="28"/>
        <v>0</v>
      </c>
      <c r="I45" s="33">
        <f t="shared" si="28"/>
        <v>2.1486497271214844E-3</v>
      </c>
      <c r="J45" s="32">
        <f t="shared" si="5"/>
        <v>100</v>
      </c>
      <c r="L45" s="23"/>
    </row>
    <row r="46" spans="1:12" ht="16.05" customHeight="1" x14ac:dyDescent="0.2">
      <c r="A46" s="30"/>
      <c r="B46" s="30"/>
      <c r="C46" s="16" t="s">
        <v>17</v>
      </c>
      <c r="D46" s="33">
        <f t="shared" ref="D46:I46" si="29">SUM(D44,D42)</f>
        <v>18081</v>
      </c>
      <c r="E46" s="33">
        <f t="shared" si="29"/>
        <v>440.7</v>
      </c>
      <c r="F46" s="33">
        <f t="shared" si="29"/>
        <v>31.6</v>
      </c>
      <c r="G46" s="33">
        <f t="shared" si="29"/>
        <v>30640.100000000002</v>
      </c>
      <c r="H46" s="33">
        <f t="shared" si="29"/>
        <v>0</v>
      </c>
      <c r="I46" s="33">
        <f t="shared" si="29"/>
        <v>6118.8</v>
      </c>
      <c r="J46" s="32">
        <f t="shared" si="5"/>
        <v>55312.200000000004</v>
      </c>
      <c r="L46" s="23"/>
    </row>
    <row r="47" spans="1:12" ht="16.05" customHeight="1" x14ac:dyDescent="0.2">
      <c r="A47" s="30"/>
      <c r="B47" s="35"/>
      <c r="C47" s="19" t="s">
        <v>15</v>
      </c>
      <c r="D47" s="33">
        <f t="shared" ref="D47:I47" si="30">IF($J46=0,0,D46/$J46%)</f>
        <v>32.688990855543622</v>
      </c>
      <c r="E47" s="33">
        <f t="shared" si="30"/>
        <v>0.79675008406825243</v>
      </c>
      <c r="F47" s="33">
        <f t="shared" si="30"/>
        <v>5.7130253361826137E-2</v>
      </c>
      <c r="G47" s="33">
        <f t="shared" si="30"/>
        <v>55.394831519990163</v>
      </c>
      <c r="H47" s="33">
        <f t="shared" si="30"/>
        <v>0</v>
      </c>
      <c r="I47" s="33">
        <f t="shared" si="30"/>
        <v>11.062297287036133</v>
      </c>
      <c r="J47" s="32">
        <f t="shared" si="5"/>
        <v>100</v>
      </c>
      <c r="L47" s="23"/>
    </row>
    <row r="48" spans="1:12" ht="16.05" customHeight="1" x14ac:dyDescent="0.2">
      <c r="A48" s="30"/>
      <c r="B48" s="30" t="s">
        <v>24</v>
      </c>
      <c r="C48" s="16" t="s">
        <v>14</v>
      </c>
      <c r="D48" s="33">
        <v>25668.699999999997</v>
      </c>
      <c r="E48" s="33">
        <v>2932.6</v>
      </c>
      <c r="F48" s="33">
        <v>0</v>
      </c>
      <c r="G48" s="33">
        <v>17297.400000000001</v>
      </c>
      <c r="H48" s="33">
        <v>0</v>
      </c>
      <c r="I48" s="33">
        <v>6697.3</v>
      </c>
      <c r="J48" s="32">
        <f t="shared" si="5"/>
        <v>52596</v>
      </c>
      <c r="L48" s="23"/>
    </row>
    <row r="49" spans="1:12" ht="16.05" customHeight="1" x14ac:dyDescent="0.2">
      <c r="A49" s="30"/>
      <c r="B49" s="30"/>
      <c r="C49" s="19" t="s">
        <v>15</v>
      </c>
      <c r="D49" s="33">
        <f t="shared" ref="D49:I49" si="31">IF($J48=0,0,D48/$J48%)</f>
        <v>48.803521180317887</v>
      </c>
      <c r="E49" s="33">
        <f t="shared" si="31"/>
        <v>5.5757091794052771</v>
      </c>
      <c r="F49" s="33">
        <f t="shared" si="31"/>
        <v>0</v>
      </c>
      <c r="G49" s="33">
        <f t="shared" si="31"/>
        <v>32.887291809263061</v>
      </c>
      <c r="H49" s="33">
        <f t="shared" si="31"/>
        <v>0</v>
      </c>
      <c r="I49" s="33">
        <f t="shared" si="31"/>
        <v>12.733477831013765</v>
      </c>
      <c r="J49" s="32">
        <f t="shared" si="5"/>
        <v>100</v>
      </c>
      <c r="L49" s="23"/>
    </row>
    <row r="50" spans="1:12" ht="16.05" customHeight="1" x14ac:dyDescent="0.2">
      <c r="A50" s="30"/>
      <c r="B50" s="30"/>
      <c r="C50" s="16" t="s">
        <v>16</v>
      </c>
      <c r="D50" s="17">
        <v>226759.40000000002</v>
      </c>
      <c r="E50" s="17">
        <v>10719.8</v>
      </c>
      <c r="F50" s="17">
        <v>203.4</v>
      </c>
      <c r="G50" s="17">
        <v>42244.2</v>
      </c>
      <c r="H50" s="17">
        <v>0</v>
      </c>
      <c r="I50" s="17">
        <v>45.9</v>
      </c>
      <c r="J50" s="32">
        <f t="shared" si="5"/>
        <v>279972.7</v>
      </c>
      <c r="L50" s="23"/>
    </row>
    <row r="51" spans="1:12" ht="16.05" customHeight="1" x14ac:dyDescent="0.2">
      <c r="A51" s="30"/>
      <c r="B51" s="30"/>
      <c r="C51" s="19" t="s">
        <v>15</v>
      </c>
      <c r="D51" s="33">
        <f t="shared" ref="D51:I51" si="32">IF($J50=0,0,D50/$J50%)</f>
        <v>80.993396856193485</v>
      </c>
      <c r="E51" s="33">
        <f t="shared" si="32"/>
        <v>3.8288733151482264</v>
      </c>
      <c r="F51" s="33">
        <f t="shared" si="32"/>
        <v>7.264994051205706E-2</v>
      </c>
      <c r="G51" s="33">
        <f t="shared" si="32"/>
        <v>15.088685432543956</v>
      </c>
      <c r="H51" s="33">
        <f t="shared" si="32"/>
        <v>0</v>
      </c>
      <c r="I51" s="33">
        <f t="shared" si="32"/>
        <v>1.6394455602278361E-2</v>
      </c>
      <c r="J51" s="32">
        <f t="shared" si="5"/>
        <v>100</v>
      </c>
      <c r="L51" s="23"/>
    </row>
    <row r="52" spans="1:12" ht="16.05" customHeight="1" x14ac:dyDescent="0.2">
      <c r="A52" s="30"/>
      <c r="B52" s="30"/>
      <c r="C52" s="16" t="s">
        <v>17</v>
      </c>
      <c r="D52" s="33">
        <f t="shared" ref="D52:I52" si="33">SUM(D50,D48)</f>
        <v>252428.10000000003</v>
      </c>
      <c r="E52" s="33">
        <f t="shared" si="33"/>
        <v>13652.4</v>
      </c>
      <c r="F52" s="33">
        <f t="shared" si="33"/>
        <v>203.4</v>
      </c>
      <c r="G52" s="33">
        <f t="shared" si="33"/>
        <v>59541.599999999999</v>
      </c>
      <c r="H52" s="33">
        <f t="shared" si="33"/>
        <v>0</v>
      </c>
      <c r="I52" s="33">
        <f t="shared" si="33"/>
        <v>6743.2</v>
      </c>
      <c r="J52" s="32">
        <f t="shared" si="5"/>
        <v>332568.70000000007</v>
      </c>
      <c r="L52" s="23"/>
    </row>
    <row r="53" spans="1:12" ht="16.05" customHeight="1" x14ac:dyDescent="0.2">
      <c r="A53" s="30"/>
      <c r="B53" s="35"/>
      <c r="C53" s="19" t="s">
        <v>15</v>
      </c>
      <c r="D53" s="33">
        <f t="shared" ref="D53:I53" si="34">IF($J52=0,0,D52/$J52%)</f>
        <v>75.902542843027618</v>
      </c>
      <c r="E53" s="33">
        <f t="shared" si="34"/>
        <v>4.1051367732441433</v>
      </c>
      <c r="F53" s="33">
        <f t="shared" si="34"/>
        <v>6.1160295602081603E-2</v>
      </c>
      <c r="G53" s="33">
        <f t="shared" si="34"/>
        <v>17.903548950938553</v>
      </c>
      <c r="H53" s="33">
        <f t="shared" si="34"/>
        <v>0</v>
      </c>
      <c r="I53" s="33">
        <f t="shared" si="34"/>
        <v>2.027611137187594</v>
      </c>
      <c r="J53" s="32">
        <f t="shared" si="5"/>
        <v>99.999999999999986</v>
      </c>
      <c r="L53" s="23"/>
    </row>
    <row r="54" spans="1:12" ht="16.05" customHeight="1" x14ac:dyDescent="0.2">
      <c r="A54" s="30"/>
      <c r="B54" s="30" t="s">
        <v>25</v>
      </c>
      <c r="C54" s="16" t="s">
        <v>14</v>
      </c>
      <c r="D54" s="33">
        <v>986.5</v>
      </c>
      <c r="E54" s="33">
        <v>2478.1999999999998</v>
      </c>
      <c r="F54" s="33">
        <v>0</v>
      </c>
      <c r="G54" s="33">
        <v>1921.7</v>
      </c>
      <c r="H54" s="33">
        <v>0</v>
      </c>
      <c r="I54" s="33">
        <v>0</v>
      </c>
      <c r="J54" s="32">
        <f t="shared" si="5"/>
        <v>5386.4</v>
      </c>
      <c r="L54" s="23"/>
    </row>
    <row r="55" spans="1:12" ht="16.05" customHeight="1" x14ac:dyDescent="0.2">
      <c r="A55" s="30"/>
      <c r="B55" s="30"/>
      <c r="C55" s="19" t="s">
        <v>15</v>
      </c>
      <c r="D55" s="33">
        <f t="shared" ref="D55:I55" si="35">IF($J54=0,0,D54/$J54%)</f>
        <v>18.314644289321254</v>
      </c>
      <c r="E55" s="33">
        <f t="shared" si="35"/>
        <v>46.008465765631961</v>
      </c>
      <c r="F55" s="33">
        <f t="shared" si="35"/>
        <v>0</v>
      </c>
      <c r="G55" s="33">
        <f t="shared" si="35"/>
        <v>35.676889945046788</v>
      </c>
      <c r="H55" s="33">
        <f t="shared" si="35"/>
        <v>0</v>
      </c>
      <c r="I55" s="33">
        <f t="shared" si="35"/>
        <v>0</v>
      </c>
      <c r="J55" s="32">
        <f t="shared" si="5"/>
        <v>100</v>
      </c>
      <c r="L55" s="23"/>
    </row>
    <row r="56" spans="1:12" ht="16.05" customHeight="1" x14ac:dyDescent="0.2">
      <c r="A56" s="30"/>
      <c r="B56" s="30"/>
      <c r="C56" s="16" t="s">
        <v>16</v>
      </c>
      <c r="D56" s="33">
        <v>14998.599999999999</v>
      </c>
      <c r="E56" s="33">
        <v>866.3</v>
      </c>
      <c r="F56" s="33">
        <v>0</v>
      </c>
      <c r="G56" s="33">
        <v>1749.1</v>
      </c>
      <c r="H56" s="33">
        <v>0</v>
      </c>
      <c r="I56" s="33">
        <v>0</v>
      </c>
      <c r="J56" s="32">
        <f t="shared" si="5"/>
        <v>17613.999999999996</v>
      </c>
      <c r="L56" s="23"/>
    </row>
    <row r="57" spans="1:12" ht="16.05" customHeight="1" x14ac:dyDescent="0.2">
      <c r="A57" s="30"/>
      <c r="B57" s="30"/>
      <c r="C57" s="19" t="s">
        <v>15</v>
      </c>
      <c r="D57" s="33">
        <f t="shared" ref="D57:I57" si="36">IF($J56=0,0,D56/$J56%)</f>
        <v>85.151583967298748</v>
      </c>
      <c r="E57" s="33">
        <f t="shared" si="36"/>
        <v>4.9182468490973097</v>
      </c>
      <c r="F57" s="33">
        <f t="shared" si="36"/>
        <v>0</v>
      </c>
      <c r="G57" s="33">
        <f t="shared" si="36"/>
        <v>9.9301691836039527</v>
      </c>
      <c r="H57" s="33">
        <f t="shared" si="36"/>
        <v>0</v>
      </c>
      <c r="I57" s="33">
        <f t="shared" si="36"/>
        <v>0</v>
      </c>
      <c r="J57" s="32">
        <f t="shared" si="5"/>
        <v>100.00000000000001</v>
      </c>
      <c r="L57" s="23"/>
    </row>
    <row r="58" spans="1:12" ht="16.05" customHeight="1" x14ac:dyDescent="0.2">
      <c r="A58" s="30"/>
      <c r="B58" s="30"/>
      <c r="C58" s="16" t="s">
        <v>17</v>
      </c>
      <c r="D58" s="33">
        <f t="shared" ref="D58:I58" si="37">SUM(D56,D54)</f>
        <v>15985.099999999999</v>
      </c>
      <c r="E58" s="33">
        <f t="shared" si="37"/>
        <v>3344.5</v>
      </c>
      <c r="F58" s="33">
        <f t="shared" si="37"/>
        <v>0</v>
      </c>
      <c r="G58" s="33">
        <f t="shared" si="37"/>
        <v>3670.8</v>
      </c>
      <c r="H58" s="33">
        <f t="shared" si="37"/>
        <v>0</v>
      </c>
      <c r="I58" s="33">
        <f t="shared" si="37"/>
        <v>0</v>
      </c>
      <c r="J58" s="32">
        <f t="shared" si="5"/>
        <v>23000.399999999998</v>
      </c>
      <c r="L58" s="23"/>
    </row>
    <row r="59" spans="1:12" ht="16.05" customHeight="1" x14ac:dyDescent="0.2">
      <c r="A59" s="30"/>
      <c r="B59" s="35"/>
      <c r="C59" s="19" t="s">
        <v>15</v>
      </c>
      <c r="D59" s="33">
        <f t="shared" ref="D59:I59" si="38">IF($J58=0,0,D58/$J58%)</f>
        <v>69.49922610041564</v>
      </c>
      <c r="E59" s="33">
        <f t="shared" si="38"/>
        <v>14.541051459974609</v>
      </c>
      <c r="F59" s="33">
        <f t="shared" si="38"/>
        <v>0</v>
      </c>
      <c r="G59" s="33">
        <f t="shared" si="38"/>
        <v>15.959722439609747</v>
      </c>
      <c r="H59" s="33">
        <f t="shared" si="38"/>
        <v>0</v>
      </c>
      <c r="I59" s="33">
        <f t="shared" si="38"/>
        <v>0</v>
      </c>
      <c r="J59" s="32">
        <f t="shared" si="5"/>
        <v>100</v>
      </c>
      <c r="L59" s="23"/>
    </row>
    <row r="60" spans="1:12" ht="16.05" customHeight="1" x14ac:dyDescent="0.2">
      <c r="A60" s="30"/>
      <c r="B60" s="30" t="s">
        <v>26</v>
      </c>
      <c r="C60" s="16" t="s">
        <v>14</v>
      </c>
      <c r="D60" s="33">
        <v>7.4</v>
      </c>
      <c r="E60" s="33">
        <v>324.2</v>
      </c>
      <c r="F60" s="33">
        <v>1</v>
      </c>
      <c r="G60" s="33">
        <v>1230.3000000000002</v>
      </c>
      <c r="H60" s="33">
        <v>0</v>
      </c>
      <c r="I60" s="33">
        <v>0</v>
      </c>
      <c r="J60" s="32">
        <f t="shared" si="5"/>
        <v>1562.9</v>
      </c>
      <c r="L60" s="23"/>
    </row>
    <row r="61" spans="1:12" ht="16.05" customHeight="1" x14ac:dyDescent="0.2">
      <c r="A61" s="30"/>
      <c r="B61" s="30"/>
      <c r="C61" s="19" t="s">
        <v>15</v>
      </c>
      <c r="D61" s="33">
        <f t="shared" ref="D61:I61" si="39">IF($J60=0,0,D60/$J60%)</f>
        <v>0.4734787894299059</v>
      </c>
      <c r="E61" s="33">
        <f t="shared" si="39"/>
        <v>20.743489666645335</v>
      </c>
      <c r="F61" s="33">
        <f t="shared" si="39"/>
        <v>6.3983620193230534E-2</v>
      </c>
      <c r="G61" s="33">
        <f t="shared" si="39"/>
        <v>78.719047923731523</v>
      </c>
      <c r="H61" s="33">
        <f t="shared" si="39"/>
        <v>0</v>
      </c>
      <c r="I61" s="33">
        <f t="shared" si="39"/>
        <v>0</v>
      </c>
      <c r="J61" s="32">
        <f t="shared" si="5"/>
        <v>100</v>
      </c>
      <c r="L61" s="23"/>
    </row>
    <row r="62" spans="1:12" ht="16.05" customHeight="1" x14ac:dyDescent="0.2">
      <c r="A62" s="30"/>
      <c r="B62" s="30"/>
      <c r="C62" s="16" t="s">
        <v>16</v>
      </c>
      <c r="D62" s="33">
        <v>157.5</v>
      </c>
      <c r="E62" s="33">
        <v>71.8</v>
      </c>
      <c r="F62" s="33">
        <v>40.699999999999996</v>
      </c>
      <c r="G62" s="33">
        <v>199.8</v>
      </c>
      <c r="H62" s="33">
        <v>0</v>
      </c>
      <c r="I62" s="33">
        <v>167</v>
      </c>
      <c r="J62" s="32">
        <f t="shared" si="5"/>
        <v>636.79999999999995</v>
      </c>
      <c r="L62" s="23"/>
    </row>
    <row r="63" spans="1:12" ht="16.05" customHeight="1" x14ac:dyDescent="0.2">
      <c r="A63" s="30"/>
      <c r="B63" s="30"/>
      <c r="C63" s="19" t="s">
        <v>15</v>
      </c>
      <c r="D63" s="33">
        <f t="shared" ref="D63:I63" si="40">IF($J62=0,0,D62/$J62%)</f>
        <v>24.733040201005029</v>
      </c>
      <c r="E63" s="33">
        <f t="shared" si="40"/>
        <v>11.275125628140705</v>
      </c>
      <c r="F63" s="33">
        <f t="shared" si="40"/>
        <v>6.391331658291457</v>
      </c>
      <c r="G63" s="33">
        <f t="shared" si="40"/>
        <v>31.375628140703522</v>
      </c>
      <c r="H63" s="33">
        <f t="shared" si="40"/>
        <v>0</v>
      </c>
      <c r="I63" s="33">
        <f t="shared" si="40"/>
        <v>26.2248743718593</v>
      </c>
      <c r="J63" s="32">
        <f t="shared" si="5"/>
        <v>100.00000000000001</v>
      </c>
      <c r="L63" s="23"/>
    </row>
    <row r="64" spans="1:12" ht="16.05" customHeight="1" x14ac:dyDescent="0.2">
      <c r="A64" s="30"/>
      <c r="B64" s="30"/>
      <c r="C64" s="16" t="s">
        <v>17</v>
      </c>
      <c r="D64" s="33">
        <f t="shared" ref="D64:I64" si="41">SUM(D62,D60)</f>
        <v>164.9</v>
      </c>
      <c r="E64" s="33">
        <f t="shared" si="41"/>
        <v>396</v>
      </c>
      <c r="F64" s="33">
        <f t="shared" si="41"/>
        <v>41.699999999999996</v>
      </c>
      <c r="G64" s="33">
        <f t="shared" si="41"/>
        <v>1430.1000000000001</v>
      </c>
      <c r="H64" s="33">
        <f t="shared" si="41"/>
        <v>0</v>
      </c>
      <c r="I64" s="33">
        <f t="shared" si="41"/>
        <v>167</v>
      </c>
      <c r="J64" s="32">
        <f t="shared" si="5"/>
        <v>2199.7000000000003</v>
      </c>
      <c r="L64" s="23"/>
    </row>
    <row r="65" spans="1:12" ht="16.05" customHeight="1" x14ac:dyDescent="0.2">
      <c r="A65" s="30"/>
      <c r="B65" s="35"/>
      <c r="C65" s="19" t="s">
        <v>15</v>
      </c>
      <c r="D65" s="33">
        <f t="shared" ref="D65:I65" si="42">IF($J64=0,0,D64/$J64%)</f>
        <v>7.4964767922898572</v>
      </c>
      <c r="E65" s="33">
        <f t="shared" si="42"/>
        <v>18.002454880210934</v>
      </c>
      <c r="F65" s="33">
        <f t="shared" si="42"/>
        <v>1.8957130517797878</v>
      </c>
      <c r="G65" s="33">
        <f t="shared" si="42"/>
        <v>65.013410919670861</v>
      </c>
      <c r="H65" s="33">
        <f t="shared" si="42"/>
        <v>0</v>
      </c>
      <c r="I65" s="33">
        <f t="shared" si="42"/>
        <v>7.5919443560485504</v>
      </c>
      <c r="J65" s="32">
        <f t="shared" si="5"/>
        <v>100</v>
      </c>
      <c r="L65" s="23"/>
    </row>
    <row r="66" spans="1:12" ht="16.05" customHeight="1" x14ac:dyDescent="0.2">
      <c r="A66" s="30"/>
      <c r="B66" s="30" t="s">
        <v>27</v>
      </c>
      <c r="C66" s="16" t="s">
        <v>14</v>
      </c>
      <c r="D66" s="33">
        <v>0</v>
      </c>
      <c r="E66" s="33">
        <v>0</v>
      </c>
      <c r="F66" s="33">
        <v>0</v>
      </c>
      <c r="G66" s="33">
        <v>0</v>
      </c>
      <c r="H66" s="33">
        <v>0</v>
      </c>
      <c r="I66" s="33">
        <v>0</v>
      </c>
      <c r="J66" s="32">
        <f t="shared" si="5"/>
        <v>0</v>
      </c>
      <c r="L66" s="23"/>
    </row>
    <row r="67" spans="1:12" ht="16.05" customHeight="1" x14ac:dyDescent="0.2">
      <c r="A67" s="30"/>
      <c r="B67" s="30"/>
      <c r="C67" s="19" t="s">
        <v>15</v>
      </c>
      <c r="D67" s="33">
        <f t="shared" ref="D67:I67" si="43">IF($J66=0,0,D66/$J66%)</f>
        <v>0</v>
      </c>
      <c r="E67" s="33">
        <f t="shared" si="43"/>
        <v>0</v>
      </c>
      <c r="F67" s="33">
        <f t="shared" si="43"/>
        <v>0</v>
      </c>
      <c r="G67" s="33">
        <f t="shared" si="43"/>
        <v>0</v>
      </c>
      <c r="H67" s="33">
        <f t="shared" si="43"/>
        <v>0</v>
      </c>
      <c r="I67" s="33">
        <f t="shared" si="43"/>
        <v>0</v>
      </c>
      <c r="J67" s="32">
        <f t="shared" si="5"/>
        <v>0</v>
      </c>
      <c r="L67" s="23"/>
    </row>
    <row r="68" spans="1:12" ht="16.05" customHeight="1" x14ac:dyDescent="0.2">
      <c r="A68" s="30"/>
      <c r="B68" s="30"/>
      <c r="C68" s="16" t="s">
        <v>16</v>
      </c>
      <c r="D68" s="33">
        <v>0</v>
      </c>
      <c r="E68" s="33">
        <v>0</v>
      </c>
      <c r="F68" s="33">
        <v>0</v>
      </c>
      <c r="G68" s="33">
        <v>0</v>
      </c>
      <c r="H68" s="33">
        <v>0</v>
      </c>
      <c r="I68" s="33">
        <v>0</v>
      </c>
      <c r="J68" s="32">
        <f t="shared" si="5"/>
        <v>0</v>
      </c>
      <c r="L68" s="23"/>
    </row>
    <row r="69" spans="1:12" ht="16.05" customHeight="1" x14ac:dyDescent="0.2">
      <c r="A69" s="30"/>
      <c r="B69" s="30"/>
      <c r="C69" s="19" t="s">
        <v>15</v>
      </c>
      <c r="D69" s="33">
        <f t="shared" ref="D69:I69" si="44">IF($J68=0,0,D68/$J68%)</f>
        <v>0</v>
      </c>
      <c r="E69" s="33">
        <f t="shared" si="44"/>
        <v>0</v>
      </c>
      <c r="F69" s="33">
        <f t="shared" si="44"/>
        <v>0</v>
      </c>
      <c r="G69" s="33">
        <f t="shared" si="44"/>
        <v>0</v>
      </c>
      <c r="H69" s="33">
        <f t="shared" si="44"/>
        <v>0</v>
      </c>
      <c r="I69" s="33">
        <f t="shared" si="44"/>
        <v>0</v>
      </c>
      <c r="J69" s="32">
        <f t="shared" si="5"/>
        <v>0</v>
      </c>
      <c r="L69" s="23"/>
    </row>
    <row r="70" spans="1:12" ht="16.05" customHeight="1" x14ac:dyDescent="0.2">
      <c r="A70" s="30"/>
      <c r="B70" s="30"/>
      <c r="C70" s="16" t="s">
        <v>17</v>
      </c>
      <c r="D70" s="33">
        <f t="shared" ref="D70:I70" si="45">SUM(D68,D66)</f>
        <v>0</v>
      </c>
      <c r="E70" s="33">
        <f t="shared" si="45"/>
        <v>0</v>
      </c>
      <c r="F70" s="33">
        <f t="shared" si="45"/>
        <v>0</v>
      </c>
      <c r="G70" s="33">
        <f t="shared" si="45"/>
        <v>0</v>
      </c>
      <c r="H70" s="33">
        <f t="shared" si="45"/>
        <v>0</v>
      </c>
      <c r="I70" s="33">
        <f t="shared" si="45"/>
        <v>0</v>
      </c>
      <c r="J70" s="32">
        <f t="shared" si="5"/>
        <v>0</v>
      </c>
      <c r="L70" s="23"/>
    </row>
    <row r="71" spans="1:12" ht="16.05" customHeight="1" x14ac:dyDescent="0.2">
      <c r="A71" s="30"/>
      <c r="B71" s="35"/>
      <c r="C71" s="19" t="s">
        <v>15</v>
      </c>
      <c r="D71" s="33">
        <f t="shared" ref="D71:I71" si="46">IF($J70=0,0,D70/$J70%)</f>
        <v>0</v>
      </c>
      <c r="E71" s="33">
        <f t="shared" si="46"/>
        <v>0</v>
      </c>
      <c r="F71" s="33">
        <f t="shared" si="46"/>
        <v>0</v>
      </c>
      <c r="G71" s="33">
        <f t="shared" si="46"/>
        <v>0</v>
      </c>
      <c r="H71" s="33">
        <f t="shared" si="46"/>
        <v>0</v>
      </c>
      <c r="I71" s="33">
        <f t="shared" si="46"/>
        <v>0</v>
      </c>
      <c r="J71" s="32">
        <f t="shared" si="5"/>
        <v>0</v>
      </c>
      <c r="L71" s="23"/>
    </row>
    <row r="72" spans="1:12" ht="16.05" customHeight="1" x14ac:dyDescent="0.2">
      <c r="A72" s="30"/>
      <c r="B72" s="30" t="s">
        <v>28</v>
      </c>
      <c r="C72" s="16" t="s">
        <v>14</v>
      </c>
      <c r="D72" s="33">
        <v>273.39999999999998</v>
      </c>
      <c r="E72" s="33">
        <v>0</v>
      </c>
      <c r="F72" s="33">
        <v>0</v>
      </c>
      <c r="G72" s="33">
        <v>39.6</v>
      </c>
      <c r="H72" s="33">
        <v>0</v>
      </c>
      <c r="I72" s="33">
        <v>4.1000000000000005</v>
      </c>
      <c r="J72" s="32">
        <f t="shared" si="5"/>
        <v>317.10000000000002</v>
      </c>
      <c r="L72" s="23"/>
    </row>
    <row r="73" spans="1:12" ht="16.05" customHeight="1" x14ac:dyDescent="0.2">
      <c r="A73" s="30"/>
      <c r="B73" s="30"/>
      <c r="C73" s="19" t="s">
        <v>15</v>
      </c>
      <c r="D73" s="33">
        <f t="shared" ref="D73:I73" si="47">IF($J72=0,0,D72/$J72%)</f>
        <v>86.218858404288852</v>
      </c>
      <c r="E73" s="33">
        <f t="shared" si="47"/>
        <v>0</v>
      </c>
      <c r="F73" s="33">
        <f t="shared" si="47"/>
        <v>0</v>
      </c>
      <c r="G73" s="33">
        <f t="shared" si="47"/>
        <v>12.48817407757805</v>
      </c>
      <c r="H73" s="33">
        <f t="shared" si="47"/>
        <v>0</v>
      </c>
      <c r="I73" s="33">
        <f t="shared" si="47"/>
        <v>1.2929675181330811</v>
      </c>
      <c r="J73" s="32">
        <f t="shared" si="5"/>
        <v>99.999999999999986</v>
      </c>
      <c r="L73" s="23"/>
    </row>
    <row r="74" spans="1:12" ht="16.05" customHeight="1" x14ac:dyDescent="0.2">
      <c r="A74" s="30"/>
      <c r="B74" s="30"/>
      <c r="C74" s="16" t="s">
        <v>16</v>
      </c>
      <c r="D74" s="33">
        <v>1908.3</v>
      </c>
      <c r="E74" s="33">
        <v>415.8</v>
      </c>
      <c r="F74" s="33">
        <v>0</v>
      </c>
      <c r="G74" s="33">
        <v>0</v>
      </c>
      <c r="H74" s="33">
        <v>0</v>
      </c>
      <c r="I74" s="33">
        <v>0</v>
      </c>
      <c r="J74" s="32">
        <f t="shared" si="5"/>
        <v>2324.1</v>
      </c>
      <c r="L74" s="23"/>
    </row>
    <row r="75" spans="1:12" ht="16.05" customHeight="1" x14ac:dyDescent="0.2">
      <c r="A75" s="30"/>
      <c r="B75" s="30"/>
      <c r="C75" s="19" t="s">
        <v>15</v>
      </c>
      <c r="D75" s="33">
        <f t="shared" ref="D75:I75" si="48">IF($J74=0,0,D74/$J74%)</f>
        <v>82.109203562669421</v>
      </c>
      <c r="E75" s="33">
        <f t="shared" si="48"/>
        <v>17.890796437330579</v>
      </c>
      <c r="F75" s="33">
        <f t="shared" si="48"/>
        <v>0</v>
      </c>
      <c r="G75" s="33">
        <f t="shared" si="48"/>
        <v>0</v>
      </c>
      <c r="H75" s="33">
        <f t="shared" si="48"/>
        <v>0</v>
      </c>
      <c r="I75" s="33">
        <f t="shared" si="48"/>
        <v>0</v>
      </c>
      <c r="J75" s="32">
        <f t="shared" si="5"/>
        <v>100</v>
      </c>
      <c r="L75" s="23"/>
    </row>
    <row r="76" spans="1:12" ht="16.05" customHeight="1" x14ac:dyDescent="0.2">
      <c r="A76" s="30"/>
      <c r="B76" s="30"/>
      <c r="C76" s="16" t="s">
        <v>17</v>
      </c>
      <c r="D76" s="33">
        <f t="shared" ref="D76:I76" si="49">SUM(D74,D72)</f>
        <v>2181.6999999999998</v>
      </c>
      <c r="E76" s="33">
        <f t="shared" si="49"/>
        <v>415.8</v>
      </c>
      <c r="F76" s="33">
        <f t="shared" si="49"/>
        <v>0</v>
      </c>
      <c r="G76" s="33">
        <f t="shared" si="49"/>
        <v>39.6</v>
      </c>
      <c r="H76" s="33">
        <f t="shared" si="49"/>
        <v>0</v>
      </c>
      <c r="I76" s="33">
        <f t="shared" si="49"/>
        <v>4.1000000000000005</v>
      </c>
      <c r="J76" s="32">
        <f t="shared" si="5"/>
        <v>2641.2</v>
      </c>
      <c r="L76" s="23"/>
    </row>
    <row r="77" spans="1:12" ht="16.05" customHeight="1" x14ac:dyDescent="0.2">
      <c r="A77" s="30"/>
      <c r="B77" s="35"/>
      <c r="C77" s="19" t="s">
        <v>15</v>
      </c>
      <c r="D77" s="33">
        <f t="shared" ref="D77:I77" si="50">IF($J76=0,0,D76/$J76%)</f>
        <v>82.602604876571249</v>
      </c>
      <c r="E77" s="33">
        <f t="shared" si="50"/>
        <v>15.742844161744662</v>
      </c>
      <c r="F77" s="33">
        <f t="shared" si="50"/>
        <v>0</v>
      </c>
      <c r="G77" s="33">
        <f t="shared" si="50"/>
        <v>1.4993184915947297</v>
      </c>
      <c r="H77" s="33">
        <f t="shared" si="50"/>
        <v>0</v>
      </c>
      <c r="I77" s="33">
        <f t="shared" si="50"/>
        <v>0.15523247008935334</v>
      </c>
      <c r="J77" s="32">
        <f t="shared" si="5"/>
        <v>100</v>
      </c>
      <c r="L77" s="23"/>
    </row>
    <row r="78" spans="1:12" ht="16.05" customHeight="1" x14ac:dyDescent="0.2">
      <c r="A78" s="30"/>
      <c r="B78" s="30" t="s">
        <v>29</v>
      </c>
      <c r="C78" s="16" t="s">
        <v>14</v>
      </c>
      <c r="D78" s="33">
        <v>171</v>
      </c>
      <c r="E78" s="33">
        <v>104</v>
      </c>
      <c r="F78" s="33">
        <v>0</v>
      </c>
      <c r="G78" s="33">
        <v>91</v>
      </c>
      <c r="H78" s="33">
        <v>0</v>
      </c>
      <c r="I78" s="33">
        <v>0</v>
      </c>
      <c r="J78" s="32">
        <f t="shared" si="5"/>
        <v>366</v>
      </c>
      <c r="L78" s="23"/>
    </row>
    <row r="79" spans="1:12" ht="16.05" customHeight="1" x14ac:dyDescent="0.2">
      <c r="A79" s="30"/>
      <c r="B79" s="30"/>
      <c r="C79" s="19" t="s">
        <v>15</v>
      </c>
      <c r="D79" s="33">
        <f t="shared" ref="D79:I79" si="51">IF($J78=0,0,D78/$J78%)</f>
        <v>46.721311475409834</v>
      </c>
      <c r="E79" s="33">
        <f t="shared" si="51"/>
        <v>28.415300546448087</v>
      </c>
      <c r="F79" s="33">
        <f t="shared" si="51"/>
        <v>0</v>
      </c>
      <c r="G79" s="33">
        <f t="shared" si="51"/>
        <v>24.863387978142075</v>
      </c>
      <c r="H79" s="33">
        <f t="shared" si="51"/>
        <v>0</v>
      </c>
      <c r="I79" s="33">
        <f t="shared" si="51"/>
        <v>0</v>
      </c>
      <c r="J79" s="32">
        <f t="shared" si="5"/>
        <v>100</v>
      </c>
      <c r="L79" s="23"/>
    </row>
    <row r="80" spans="1:12" ht="16.05" customHeight="1" x14ac:dyDescent="0.2">
      <c r="A80" s="30"/>
      <c r="B80" s="30"/>
      <c r="C80" s="16" t="s">
        <v>16</v>
      </c>
      <c r="D80" s="33">
        <v>0</v>
      </c>
      <c r="E80" s="33">
        <v>0</v>
      </c>
      <c r="F80" s="33">
        <v>0</v>
      </c>
      <c r="G80" s="33">
        <v>1635.2</v>
      </c>
      <c r="H80" s="33">
        <v>0</v>
      </c>
      <c r="I80" s="33">
        <v>0</v>
      </c>
      <c r="J80" s="32">
        <f t="shared" si="5"/>
        <v>1635.2</v>
      </c>
      <c r="L80" s="23"/>
    </row>
    <row r="81" spans="1:12" ht="16.05" customHeight="1" x14ac:dyDescent="0.2">
      <c r="A81" s="30"/>
      <c r="B81" s="30"/>
      <c r="C81" s="19" t="s">
        <v>15</v>
      </c>
      <c r="D81" s="33">
        <f t="shared" ref="D81:I81" si="52">IF($J80=0,0,D80/$J80%)</f>
        <v>0</v>
      </c>
      <c r="E81" s="33">
        <f t="shared" si="52"/>
        <v>0</v>
      </c>
      <c r="F81" s="33">
        <f t="shared" si="52"/>
        <v>0</v>
      </c>
      <c r="G81" s="33">
        <f t="shared" si="52"/>
        <v>100</v>
      </c>
      <c r="H81" s="33">
        <f t="shared" si="52"/>
        <v>0</v>
      </c>
      <c r="I81" s="33">
        <f t="shared" si="52"/>
        <v>0</v>
      </c>
      <c r="J81" s="32">
        <f t="shared" si="5"/>
        <v>100</v>
      </c>
      <c r="L81" s="23"/>
    </row>
    <row r="82" spans="1:12" ht="16.05" customHeight="1" x14ac:dyDescent="0.2">
      <c r="A82" s="30"/>
      <c r="B82" s="30"/>
      <c r="C82" s="16" t="s">
        <v>17</v>
      </c>
      <c r="D82" s="33">
        <f t="shared" ref="D82:I82" si="53">SUM(D80,D78)</f>
        <v>171</v>
      </c>
      <c r="E82" s="33">
        <f t="shared" si="53"/>
        <v>104</v>
      </c>
      <c r="F82" s="33">
        <f t="shared" si="53"/>
        <v>0</v>
      </c>
      <c r="G82" s="33">
        <f t="shared" si="53"/>
        <v>1726.2</v>
      </c>
      <c r="H82" s="33">
        <f t="shared" si="53"/>
        <v>0</v>
      </c>
      <c r="I82" s="33">
        <f t="shared" si="53"/>
        <v>0</v>
      </c>
      <c r="J82" s="32">
        <f t="shared" si="5"/>
        <v>2001.2</v>
      </c>
      <c r="L82" s="23"/>
    </row>
    <row r="83" spans="1:12" ht="16.05" customHeight="1" x14ac:dyDescent="0.2">
      <c r="A83" s="30"/>
      <c r="B83" s="35"/>
      <c r="C83" s="19" t="s">
        <v>15</v>
      </c>
      <c r="D83" s="33">
        <f t="shared" ref="D83:I83" si="54">IF($J82=0,0,D82/$J82%)</f>
        <v>8.5448730761543068</v>
      </c>
      <c r="E83" s="33">
        <f t="shared" si="54"/>
        <v>5.1968818708774736</v>
      </c>
      <c r="F83" s="33">
        <f t="shared" si="54"/>
        <v>0</v>
      </c>
      <c r="G83" s="33">
        <f t="shared" si="54"/>
        <v>86.258245052968221</v>
      </c>
      <c r="H83" s="33">
        <f t="shared" si="54"/>
        <v>0</v>
      </c>
      <c r="I83" s="33">
        <f t="shared" si="54"/>
        <v>0</v>
      </c>
      <c r="J83" s="32">
        <f t="shared" si="5"/>
        <v>100</v>
      </c>
      <c r="L83" s="23"/>
    </row>
    <row r="84" spans="1:12" ht="16.05" customHeight="1" x14ac:dyDescent="0.2">
      <c r="A84" s="30"/>
      <c r="B84" s="30" t="s">
        <v>30</v>
      </c>
      <c r="C84" s="16" t="s">
        <v>14</v>
      </c>
      <c r="D84" s="33">
        <v>197.6</v>
      </c>
      <c r="E84" s="33">
        <v>38.799999999999997</v>
      </c>
      <c r="F84" s="33">
        <v>0</v>
      </c>
      <c r="G84" s="33">
        <v>0</v>
      </c>
      <c r="H84" s="33">
        <v>0</v>
      </c>
      <c r="I84" s="33">
        <v>0.2</v>
      </c>
      <c r="J84" s="32">
        <f t="shared" si="5"/>
        <v>236.59999999999997</v>
      </c>
      <c r="L84" s="23"/>
    </row>
    <row r="85" spans="1:12" ht="16.05" customHeight="1" x14ac:dyDescent="0.2">
      <c r="A85" s="30"/>
      <c r="B85" s="30"/>
      <c r="C85" s="19" t="s">
        <v>15</v>
      </c>
      <c r="D85" s="33">
        <f t="shared" ref="D85:I85" si="55">IF($J84=0,0,D84/$J84%)</f>
        <v>83.516483516483532</v>
      </c>
      <c r="E85" s="33">
        <f t="shared" si="55"/>
        <v>16.398985629754861</v>
      </c>
      <c r="F85" s="33">
        <f t="shared" si="55"/>
        <v>0</v>
      </c>
      <c r="G85" s="33">
        <f t="shared" si="55"/>
        <v>0</v>
      </c>
      <c r="H85" s="33">
        <f t="shared" si="55"/>
        <v>0</v>
      </c>
      <c r="I85" s="33">
        <f t="shared" si="55"/>
        <v>8.4530853761623004E-2</v>
      </c>
      <c r="J85" s="32">
        <f t="shared" si="5"/>
        <v>100.00000000000001</v>
      </c>
      <c r="L85" s="23"/>
    </row>
    <row r="86" spans="1:12" ht="16.05" customHeight="1" x14ac:dyDescent="0.2">
      <c r="A86" s="30"/>
      <c r="B86" s="30"/>
      <c r="C86" s="16" t="s">
        <v>16</v>
      </c>
      <c r="D86" s="33">
        <v>682.2</v>
      </c>
      <c r="E86" s="33">
        <v>0</v>
      </c>
      <c r="F86" s="33">
        <v>0</v>
      </c>
      <c r="G86" s="33">
        <v>9.6999999999999993</v>
      </c>
      <c r="H86" s="33">
        <v>0</v>
      </c>
      <c r="I86" s="33">
        <v>0</v>
      </c>
      <c r="J86" s="32">
        <f t="shared" si="5"/>
        <v>691.90000000000009</v>
      </c>
      <c r="L86" s="23"/>
    </row>
    <row r="87" spans="1:12" ht="16.05" customHeight="1" x14ac:dyDescent="0.2">
      <c r="A87" s="30"/>
      <c r="B87" s="30"/>
      <c r="C87" s="19" t="s">
        <v>15</v>
      </c>
      <c r="D87" s="33">
        <f t="shared" ref="D87:I87" si="56">IF($J86=0,0,D86/$J86%)</f>
        <v>98.598063303945651</v>
      </c>
      <c r="E87" s="33">
        <f t="shared" si="56"/>
        <v>0</v>
      </c>
      <c r="F87" s="33">
        <f t="shared" si="56"/>
        <v>0</v>
      </c>
      <c r="G87" s="33">
        <f t="shared" si="56"/>
        <v>1.4019366960543429</v>
      </c>
      <c r="H87" s="33">
        <f t="shared" si="56"/>
        <v>0</v>
      </c>
      <c r="I87" s="33">
        <f t="shared" si="56"/>
        <v>0</v>
      </c>
      <c r="J87" s="32">
        <f t="shared" si="5"/>
        <v>100</v>
      </c>
      <c r="L87" s="23"/>
    </row>
    <row r="88" spans="1:12" ht="16.05" customHeight="1" x14ac:dyDescent="0.2">
      <c r="A88" s="30"/>
      <c r="B88" s="30"/>
      <c r="C88" s="16" t="s">
        <v>17</v>
      </c>
      <c r="D88" s="33">
        <f t="shared" ref="D88:I88" si="57">SUM(D86,D84)</f>
        <v>879.80000000000007</v>
      </c>
      <c r="E88" s="33">
        <f t="shared" si="57"/>
        <v>38.799999999999997</v>
      </c>
      <c r="F88" s="33">
        <f t="shared" si="57"/>
        <v>0</v>
      </c>
      <c r="G88" s="33">
        <f t="shared" si="57"/>
        <v>9.6999999999999993</v>
      </c>
      <c r="H88" s="33">
        <f t="shared" si="57"/>
        <v>0</v>
      </c>
      <c r="I88" s="33">
        <f t="shared" si="57"/>
        <v>0.2</v>
      </c>
      <c r="J88" s="32">
        <f t="shared" si="5"/>
        <v>928.50000000000011</v>
      </c>
      <c r="L88" s="23"/>
    </row>
    <row r="89" spans="1:12" ht="16.05" customHeight="1" x14ac:dyDescent="0.2">
      <c r="A89" s="30"/>
      <c r="B89" s="35"/>
      <c r="C89" s="19" t="s">
        <v>15</v>
      </c>
      <c r="D89" s="33">
        <f t="shared" ref="D89:I89" si="58">IF($J88=0,0,D88/$J88%)</f>
        <v>94.754981152396326</v>
      </c>
      <c r="E89" s="33">
        <f t="shared" si="58"/>
        <v>4.178782983306407</v>
      </c>
      <c r="F89" s="33">
        <f t="shared" si="58"/>
        <v>0</v>
      </c>
      <c r="G89" s="33">
        <f t="shared" si="58"/>
        <v>1.0446957458266017</v>
      </c>
      <c r="H89" s="33">
        <f t="shared" si="58"/>
        <v>0</v>
      </c>
      <c r="I89" s="33">
        <f t="shared" si="58"/>
        <v>2.1540118470651584E-2</v>
      </c>
      <c r="J89" s="32">
        <f t="shared" ref="J89:J152" si="59">SUM(D89:I89)</f>
        <v>99.999999999999986</v>
      </c>
      <c r="L89" s="23"/>
    </row>
    <row r="90" spans="1:12" ht="16.05" customHeight="1" x14ac:dyDescent="0.2">
      <c r="A90" s="30"/>
      <c r="B90" s="30" t="s">
        <v>31</v>
      </c>
      <c r="C90" s="16" t="s">
        <v>14</v>
      </c>
      <c r="D90" s="33">
        <v>0</v>
      </c>
      <c r="E90" s="33">
        <v>0</v>
      </c>
      <c r="F90" s="33">
        <v>0</v>
      </c>
      <c r="G90" s="33">
        <v>956.2</v>
      </c>
      <c r="H90" s="33">
        <v>0</v>
      </c>
      <c r="I90" s="33">
        <v>0</v>
      </c>
      <c r="J90" s="32">
        <f t="shared" si="59"/>
        <v>956.2</v>
      </c>
      <c r="L90" s="23"/>
    </row>
    <row r="91" spans="1:12" ht="16.05" customHeight="1" x14ac:dyDescent="0.2">
      <c r="A91" s="30"/>
      <c r="B91" s="30"/>
      <c r="C91" s="19" t="s">
        <v>15</v>
      </c>
      <c r="D91" s="33">
        <f t="shared" ref="D91:I91" si="60">IF($J90=0,0,D90/$J90%)</f>
        <v>0</v>
      </c>
      <c r="E91" s="33">
        <f t="shared" si="60"/>
        <v>0</v>
      </c>
      <c r="F91" s="33">
        <f t="shared" si="60"/>
        <v>0</v>
      </c>
      <c r="G91" s="33">
        <f t="shared" si="60"/>
        <v>99.999999999999986</v>
      </c>
      <c r="H91" s="33">
        <f t="shared" si="60"/>
        <v>0</v>
      </c>
      <c r="I91" s="33">
        <f t="shared" si="60"/>
        <v>0</v>
      </c>
      <c r="J91" s="32">
        <f t="shared" si="59"/>
        <v>99.999999999999986</v>
      </c>
      <c r="L91" s="23"/>
    </row>
    <row r="92" spans="1:12" ht="16.05" customHeight="1" x14ac:dyDescent="0.2">
      <c r="A92" s="30"/>
      <c r="B92" s="30"/>
      <c r="C92" s="16" t="s">
        <v>16</v>
      </c>
      <c r="D92" s="17">
        <v>0</v>
      </c>
      <c r="E92" s="17">
        <v>0</v>
      </c>
      <c r="F92" s="17">
        <v>0</v>
      </c>
      <c r="G92" s="17">
        <v>0</v>
      </c>
      <c r="H92" s="17">
        <v>0</v>
      </c>
      <c r="I92" s="17">
        <v>0</v>
      </c>
      <c r="J92" s="32">
        <f t="shared" si="59"/>
        <v>0</v>
      </c>
      <c r="L92" s="23"/>
    </row>
    <row r="93" spans="1:12" ht="16.05" customHeight="1" x14ac:dyDescent="0.2">
      <c r="A93" s="30"/>
      <c r="B93" s="30"/>
      <c r="C93" s="19" t="s">
        <v>15</v>
      </c>
      <c r="D93" s="33">
        <f t="shared" ref="D93:I93" si="61">IF($J92=0,0,D92/$J92%)</f>
        <v>0</v>
      </c>
      <c r="E93" s="33">
        <f t="shared" si="61"/>
        <v>0</v>
      </c>
      <c r="F93" s="33">
        <f t="shared" si="61"/>
        <v>0</v>
      </c>
      <c r="G93" s="33">
        <f t="shared" si="61"/>
        <v>0</v>
      </c>
      <c r="H93" s="33">
        <f t="shared" si="61"/>
        <v>0</v>
      </c>
      <c r="I93" s="33">
        <f t="shared" si="61"/>
        <v>0</v>
      </c>
      <c r="J93" s="32">
        <f t="shared" si="59"/>
        <v>0</v>
      </c>
      <c r="L93" s="23"/>
    </row>
    <row r="94" spans="1:12" ht="16.05" customHeight="1" x14ac:dyDescent="0.2">
      <c r="A94" s="30"/>
      <c r="B94" s="30"/>
      <c r="C94" s="16" t="s">
        <v>17</v>
      </c>
      <c r="D94" s="33">
        <f t="shared" ref="D94:I94" si="62">SUM(D92,D90)</f>
        <v>0</v>
      </c>
      <c r="E94" s="33">
        <f t="shared" si="62"/>
        <v>0</v>
      </c>
      <c r="F94" s="33">
        <f t="shared" si="62"/>
        <v>0</v>
      </c>
      <c r="G94" s="33">
        <f t="shared" si="62"/>
        <v>956.2</v>
      </c>
      <c r="H94" s="33">
        <f t="shared" si="62"/>
        <v>0</v>
      </c>
      <c r="I94" s="33">
        <f t="shared" si="62"/>
        <v>0</v>
      </c>
      <c r="J94" s="32">
        <f t="shared" si="59"/>
        <v>956.2</v>
      </c>
      <c r="L94" s="23"/>
    </row>
    <row r="95" spans="1:12" ht="16.05" customHeight="1" x14ac:dyDescent="0.2">
      <c r="A95" s="30"/>
      <c r="B95" s="35"/>
      <c r="C95" s="19" t="s">
        <v>15</v>
      </c>
      <c r="D95" s="33">
        <f t="shared" ref="D95:I95" si="63">IF($J94=0,0,D94/$J94%)</f>
        <v>0</v>
      </c>
      <c r="E95" s="33">
        <f t="shared" si="63"/>
        <v>0</v>
      </c>
      <c r="F95" s="33">
        <f t="shared" si="63"/>
        <v>0</v>
      </c>
      <c r="G95" s="33">
        <f t="shared" si="63"/>
        <v>99.999999999999986</v>
      </c>
      <c r="H95" s="33">
        <f t="shared" si="63"/>
        <v>0</v>
      </c>
      <c r="I95" s="33">
        <f t="shared" si="63"/>
        <v>0</v>
      </c>
      <c r="J95" s="32">
        <f t="shared" si="59"/>
        <v>99.999999999999986</v>
      </c>
      <c r="L95" s="23"/>
    </row>
    <row r="96" spans="1:12" ht="16.05" customHeight="1" x14ac:dyDescent="0.2">
      <c r="A96" s="30"/>
      <c r="B96" s="30" t="s">
        <v>32</v>
      </c>
      <c r="C96" s="16" t="s">
        <v>14</v>
      </c>
      <c r="D96" s="33">
        <v>21</v>
      </c>
      <c r="E96" s="33">
        <v>0</v>
      </c>
      <c r="F96" s="33">
        <v>0.1</v>
      </c>
      <c r="G96" s="33">
        <v>30.8</v>
      </c>
      <c r="H96" s="33">
        <v>0</v>
      </c>
      <c r="I96" s="33">
        <v>1.4</v>
      </c>
      <c r="J96" s="32">
        <f t="shared" si="59"/>
        <v>53.300000000000004</v>
      </c>
      <c r="L96" s="23"/>
    </row>
    <row r="97" spans="1:12" ht="16.05" customHeight="1" x14ac:dyDescent="0.2">
      <c r="A97" s="30"/>
      <c r="B97" s="30"/>
      <c r="C97" s="19" t="s">
        <v>15</v>
      </c>
      <c r="D97" s="33">
        <f t="shared" ref="D97:I97" si="64">IF($J96=0,0,D96/$J96%)</f>
        <v>39.399624765478421</v>
      </c>
      <c r="E97" s="33">
        <f t="shared" si="64"/>
        <v>0</v>
      </c>
      <c r="F97" s="33">
        <f t="shared" si="64"/>
        <v>0.18761726078799248</v>
      </c>
      <c r="G97" s="33">
        <f t="shared" si="64"/>
        <v>57.786116322701687</v>
      </c>
      <c r="H97" s="33">
        <f t="shared" si="64"/>
        <v>0</v>
      </c>
      <c r="I97" s="33">
        <f t="shared" si="64"/>
        <v>2.6266416510318948</v>
      </c>
      <c r="J97" s="32">
        <f t="shared" si="59"/>
        <v>100</v>
      </c>
      <c r="L97" s="23"/>
    </row>
    <row r="98" spans="1:12" ht="16.05" customHeight="1" x14ac:dyDescent="0.2">
      <c r="A98" s="30"/>
      <c r="B98" s="30"/>
      <c r="C98" s="16" t="s">
        <v>16</v>
      </c>
      <c r="D98" s="33">
        <v>87.2</v>
      </c>
      <c r="E98" s="33">
        <v>0</v>
      </c>
      <c r="F98" s="33">
        <v>0</v>
      </c>
      <c r="G98" s="33">
        <v>0</v>
      </c>
      <c r="H98" s="33">
        <v>5.2</v>
      </c>
      <c r="I98" s="33">
        <v>0</v>
      </c>
      <c r="J98" s="32">
        <f t="shared" si="59"/>
        <v>92.4</v>
      </c>
      <c r="L98" s="23"/>
    </row>
    <row r="99" spans="1:12" ht="16.05" customHeight="1" x14ac:dyDescent="0.2">
      <c r="A99" s="30"/>
      <c r="B99" s="30"/>
      <c r="C99" s="19" t="s">
        <v>15</v>
      </c>
      <c r="D99" s="33">
        <f t="shared" ref="D99:I99" si="65">IF($J98=0,0,D98/$J98%)</f>
        <v>94.372294372294377</v>
      </c>
      <c r="E99" s="33">
        <f t="shared" si="65"/>
        <v>0</v>
      </c>
      <c r="F99" s="33">
        <f t="shared" si="65"/>
        <v>0</v>
      </c>
      <c r="G99" s="33">
        <f t="shared" si="65"/>
        <v>0</v>
      </c>
      <c r="H99" s="33">
        <f t="shared" si="65"/>
        <v>5.6277056277056277</v>
      </c>
      <c r="I99" s="33">
        <f t="shared" si="65"/>
        <v>0</v>
      </c>
      <c r="J99" s="32">
        <f t="shared" si="59"/>
        <v>100</v>
      </c>
      <c r="L99" s="23"/>
    </row>
    <row r="100" spans="1:12" ht="16.05" customHeight="1" x14ac:dyDescent="0.2">
      <c r="A100" s="30"/>
      <c r="B100" s="30"/>
      <c r="C100" s="16" t="s">
        <v>17</v>
      </c>
      <c r="D100" s="33">
        <f t="shared" ref="D100:I100" si="66">SUM(D98,D96)</f>
        <v>108.2</v>
      </c>
      <c r="E100" s="33">
        <f t="shared" si="66"/>
        <v>0</v>
      </c>
      <c r="F100" s="33">
        <f t="shared" si="66"/>
        <v>0.1</v>
      </c>
      <c r="G100" s="33">
        <f t="shared" si="66"/>
        <v>30.8</v>
      </c>
      <c r="H100" s="33">
        <f t="shared" si="66"/>
        <v>5.2</v>
      </c>
      <c r="I100" s="33">
        <f t="shared" si="66"/>
        <v>1.4</v>
      </c>
      <c r="J100" s="32">
        <f t="shared" si="59"/>
        <v>145.69999999999999</v>
      </c>
      <c r="L100" s="23"/>
    </row>
    <row r="101" spans="1:12" ht="16.05" customHeight="1" x14ac:dyDescent="0.2">
      <c r="A101" s="30"/>
      <c r="B101" s="35"/>
      <c r="C101" s="19" t="s">
        <v>15</v>
      </c>
      <c r="D101" s="33">
        <f t="shared" ref="D101:I101" si="67">IF($J100=0,0,D100/$J100%)</f>
        <v>74.262182566918341</v>
      </c>
      <c r="E101" s="33">
        <f t="shared" si="67"/>
        <v>0</v>
      </c>
      <c r="F101" s="33">
        <f t="shared" si="67"/>
        <v>6.863417982155115E-2</v>
      </c>
      <c r="G101" s="33">
        <f t="shared" si="67"/>
        <v>21.139327385037753</v>
      </c>
      <c r="H101" s="33">
        <f t="shared" si="67"/>
        <v>3.5689773507206595</v>
      </c>
      <c r="I101" s="33">
        <f t="shared" si="67"/>
        <v>0.96087851750171593</v>
      </c>
      <c r="J101" s="32">
        <f t="shared" si="59"/>
        <v>100.00000000000003</v>
      </c>
      <c r="L101" s="23"/>
    </row>
    <row r="102" spans="1:12" ht="16.05" customHeight="1" x14ac:dyDescent="0.2">
      <c r="A102" s="30"/>
      <c r="B102" s="30" t="s">
        <v>33</v>
      </c>
      <c r="C102" s="16" t="s">
        <v>14</v>
      </c>
      <c r="D102" s="33">
        <v>618.1</v>
      </c>
      <c r="E102" s="33">
        <v>0</v>
      </c>
      <c r="F102" s="33">
        <v>0</v>
      </c>
      <c r="G102" s="33">
        <v>0</v>
      </c>
      <c r="H102" s="33">
        <v>0</v>
      </c>
      <c r="I102" s="33">
        <v>0</v>
      </c>
      <c r="J102" s="32">
        <f t="shared" si="59"/>
        <v>618.1</v>
      </c>
      <c r="L102" s="23"/>
    </row>
    <row r="103" spans="1:12" ht="16.05" customHeight="1" x14ac:dyDescent="0.2">
      <c r="A103" s="30"/>
      <c r="B103" s="30"/>
      <c r="C103" s="19" t="s">
        <v>15</v>
      </c>
      <c r="D103" s="33">
        <f t="shared" ref="D103:I103" si="68">IF($J102=0,0,D102/$J102%)</f>
        <v>100</v>
      </c>
      <c r="E103" s="33">
        <f t="shared" si="68"/>
        <v>0</v>
      </c>
      <c r="F103" s="33">
        <f t="shared" si="68"/>
        <v>0</v>
      </c>
      <c r="G103" s="33">
        <f t="shared" si="68"/>
        <v>0</v>
      </c>
      <c r="H103" s="33">
        <f t="shared" si="68"/>
        <v>0</v>
      </c>
      <c r="I103" s="33">
        <f t="shared" si="68"/>
        <v>0</v>
      </c>
      <c r="J103" s="32">
        <f t="shared" si="59"/>
        <v>100</v>
      </c>
      <c r="L103" s="23"/>
    </row>
    <row r="104" spans="1:12" ht="16.05" customHeight="1" x14ac:dyDescent="0.2">
      <c r="A104" s="30"/>
      <c r="B104" s="30"/>
      <c r="C104" s="16" t="s">
        <v>16</v>
      </c>
      <c r="D104" s="33">
        <v>104.4</v>
      </c>
      <c r="E104" s="33">
        <v>0</v>
      </c>
      <c r="F104" s="33">
        <v>0</v>
      </c>
      <c r="G104" s="33">
        <v>0</v>
      </c>
      <c r="H104" s="33">
        <v>0</v>
      </c>
      <c r="I104" s="33">
        <v>0</v>
      </c>
      <c r="J104" s="32">
        <f t="shared" si="59"/>
        <v>104.4</v>
      </c>
      <c r="L104" s="23"/>
    </row>
    <row r="105" spans="1:12" ht="16.05" customHeight="1" x14ac:dyDescent="0.2">
      <c r="A105" s="30"/>
      <c r="B105" s="30"/>
      <c r="C105" s="19" t="s">
        <v>15</v>
      </c>
      <c r="D105" s="33">
        <f t="shared" ref="D105:I105" si="69">IF($J104=0,0,D104/$J104%)</f>
        <v>100</v>
      </c>
      <c r="E105" s="33">
        <f t="shared" si="69"/>
        <v>0</v>
      </c>
      <c r="F105" s="33">
        <f t="shared" si="69"/>
        <v>0</v>
      </c>
      <c r="G105" s="33">
        <f t="shared" si="69"/>
        <v>0</v>
      </c>
      <c r="H105" s="33">
        <f t="shared" si="69"/>
        <v>0</v>
      </c>
      <c r="I105" s="33">
        <f t="shared" si="69"/>
        <v>0</v>
      </c>
      <c r="J105" s="32">
        <f t="shared" si="59"/>
        <v>100</v>
      </c>
      <c r="L105" s="23"/>
    </row>
    <row r="106" spans="1:12" ht="16.05" customHeight="1" x14ac:dyDescent="0.2">
      <c r="A106" s="30"/>
      <c r="B106" s="30"/>
      <c r="C106" s="16" t="s">
        <v>17</v>
      </c>
      <c r="D106" s="33">
        <f t="shared" ref="D106:I106" si="70">SUM(D104,D102)</f>
        <v>722.5</v>
      </c>
      <c r="E106" s="33">
        <f t="shared" si="70"/>
        <v>0</v>
      </c>
      <c r="F106" s="33">
        <f t="shared" si="70"/>
        <v>0</v>
      </c>
      <c r="G106" s="33">
        <f t="shared" si="70"/>
        <v>0</v>
      </c>
      <c r="H106" s="33">
        <f t="shared" si="70"/>
        <v>0</v>
      </c>
      <c r="I106" s="33">
        <f t="shared" si="70"/>
        <v>0</v>
      </c>
      <c r="J106" s="32">
        <f t="shared" si="59"/>
        <v>722.5</v>
      </c>
      <c r="L106" s="23"/>
    </row>
    <row r="107" spans="1:12" ht="16.05" customHeight="1" x14ac:dyDescent="0.2">
      <c r="A107" s="30"/>
      <c r="B107" s="35"/>
      <c r="C107" s="19" t="s">
        <v>15</v>
      </c>
      <c r="D107" s="33">
        <f t="shared" ref="D107:I107" si="71">IF($J106=0,0,D106/$J106%)</f>
        <v>100</v>
      </c>
      <c r="E107" s="33">
        <f t="shared" si="71"/>
        <v>0</v>
      </c>
      <c r="F107" s="33">
        <f t="shared" si="71"/>
        <v>0</v>
      </c>
      <c r="G107" s="33">
        <f t="shared" si="71"/>
        <v>0</v>
      </c>
      <c r="H107" s="33">
        <f t="shared" si="71"/>
        <v>0</v>
      </c>
      <c r="I107" s="33">
        <f t="shared" si="71"/>
        <v>0</v>
      </c>
      <c r="J107" s="32">
        <f t="shared" si="59"/>
        <v>100</v>
      </c>
      <c r="L107" s="23"/>
    </row>
    <row r="108" spans="1:12" ht="16.05" customHeight="1" x14ac:dyDescent="0.2">
      <c r="A108" s="30"/>
      <c r="B108" s="30" t="s">
        <v>34</v>
      </c>
      <c r="C108" s="16" t="s">
        <v>14</v>
      </c>
      <c r="D108" s="17">
        <v>0</v>
      </c>
      <c r="E108" s="17">
        <v>0</v>
      </c>
      <c r="F108" s="17">
        <v>0</v>
      </c>
      <c r="G108" s="17">
        <v>0</v>
      </c>
      <c r="H108" s="17">
        <v>0</v>
      </c>
      <c r="I108" s="17">
        <v>0</v>
      </c>
      <c r="J108" s="32">
        <f t="shared" si="59"/>
        <v>0</v>
      </c>
      <c r="L108" s="23"/>
    </row>
    <row r="109" spans="1:12" ht="16.05" customHeight="1" x14ac:dyDescent="0.2">
      <c r="A109" s="30"/>
      <c r="B109" s="30"/>
      <c r="C109" s="19" t="s">
        <v>15</v>
      </c>
      <c r="D109" s="33">
        <f t="shared" ref="D109:I109" si="72">IF($J108=0,0,D108/$J108%)</f>
        <v>0</v>
      </c>
      <c r="E109" s="33">
        <f t="shared" si="72"/>
        <v>0</v>
      </c>
      <c r="F109" s="33">
        <f t="shared" si="72"/>
        <v>0</v>
      </c>
      <c r="G109" s="33">
        <f t="shared" si="72"/>
        <v>0</v>
      </c>
      <c r="H109" s="33">
        <f t="shared" si="72"/>
        <v>0</v>
      </c>
      <c r="I109" s="33">
        <f t="shared" si="72"/>
        <v>0</v>
      </c>
      <c r="J109" s="32">
        <f t="shared" si="59"/>
        <v>0</v>
      </c>
      <c r="L109" s="23"/>
    </row>
    <row r="110" spans="1:12" ht="16.05" customHeight="1" x14ac:dyDescent="0.2">
      <c r="A110" s="30"/>
      <c r="B110" s="30"/>
      <c r="C110" s="16" t="s">
        <v>16</v>
      </c>
      <c r="D110" s="17">
        <v>0</v>
      </c>
      <c r="E110" s="17">
        <v>0</v>
      </c>
      <c r="F110" s="17">
        <v>0</v>
      </c>
      <c r="G110" s="17">
        <v>0</v>
      </c>
      <c r="H110" s="17">
        <v>0</v>
      </c>
      <c r="I110" s="17">
        <v>0</v>
      </c>
      <c r="J110" s="32">
        <f t="shared" si="59"/>
        <v>0</v>
      </c>
      <c r="L110" s="23"/>
    </row>
    <row r="111" spans="1:12" ht="16.05" customHeight="1" x14ac:dyDescent="0.2">
      <c r="A111" s="30"/>
      <c r="B111" s="30"/>
      <c r="C111" s="19" t="s">
        <v>15</v>
      </c>
      <c r="D111" s="33">
        <f t="shared" ref="D111:I111" si="73">IF($J110=0,0,D110/$J110%)</f>
        <v>0</v>
      </c>
      <c r="E111" s="33">
        <f t="shared" si="73"/>
        <v>0</v>
      </c>
      <c r="F111" s="33">
        <f t="shared" si="73"/>
        <v>0</v>
      </c>
      <c r="G111" s="33">
        <f t="shared" si="73"/>
        <v>0</v>
      </c>
      <c r="H111" s="33">
        <f t="shared" si="73"/>
        <v>0</v>
      </c>
      <c r="I111" s="33">
        <f t="shared" si="73"/>
        <v>0</v>
      </c>
      <c r="J111" s="32">
        <f t="shared" si="59"/>
        <v>0</v>
      </c>
      <c r="L111" s="23"/>
    </row>
    <row r="112" spans="1:12" ht="16.05" customHeight="1" x14ac:dyDescent="0.2">
      <c r="A112" s="30"/>
      <c r="B112" s="30"/>
      <c r="C112" s="16" t="s">
        <v>17</v>
      </c>
      <c r="D112" s="33">
        <f t="shared" ref="D112:I112" si="74">SUM(D110,D108)</f>
        <v>0</v>
      </c>
      <c r="E112" s="33">
        <f t="shared" si="74"/>
        <v>0</v>
      </c>
      <c r="F112" s="33">
        <f t="shared" si="74"/>
        <v>0</v>
      </c>
      <c r="G112" s="33">
        <f t="shared" si="74"/>
        <v>0</v>
      </c>
      <c r="H112" s="33">
        <f t="shared" si="74"/>
        <v>0</v>
      </c>
      <c r="I112" s="33">
        <f t="shared" si="74"/>
        <v>0</v>
      </c>
      <c r="J112" s="32">
        <f t="shared" si="59"/>
        <v>0</v>
      </c>
      <c r="L112" s="23"/>
    </row>
    <row r="113" spans="1:12" ht="16.05" customHeight="1" x14ac:dyDescent="0.2">
      <c r="A113" s="30"/>
      <c r="B113" s="35"/>
      <c r="C113" s="19" t="s">
        <v>15</v>
      </c>
      <c r="D113" s="33">
        <f t="shared" ref="D113:I113" si="75">IF($J112=0,0,D112/$J112%)</f>
        <v>0</v>
      </c>
      <c r="E113" s="33">
        <f t="shared" si="75"/>
        <v>0</v>
      </c>
      <c r="F113" s="33">
        <f t="shared" si="75"/>
        <v>0</v>
      </c>
      <c r="G113" s="33">
        <f t="shared" si="75"/>
        <v>0</v>
      </c>
      <c r="H113" s="33">
        <f t="shared" si="75"/>
        <v>0</v>
      </c>
      <c r="I113" s="33">
        <f t="shared" si="75"/>
        <v>0</v>
      </c>
      <c r="J113" s="32">
        <f t="shared" si="59"/>
        <v>0</v>
      </c>
      <c r="L113" s="23"/>
    </row>
    <row r="114" spans="1:12" ht="16.05" customHeight="1" x14ac:dyDescent="0.2">
      <c r="A114" s="30"/>
      <c r="B114" s="30" t="s">
        <v>35</v>
      </c>
      <c r="C114" s="16" t="s">
        <v>14</v>
      </c>
      <c r="D114" s="33">
        <v>0.3</v>
      </c>
      <c r="E114" s="33">
        <v>0</v>
      </c>
      <c r="F114" s="33">
        <v>0</v>
      </c>
      <c r="G114" s="33">
        <v>0</v>
      </c>
      <c r="H114" s="33">
        <v>0</v>
      </c>
      <c r="I114" s="33">
        <v>0</v>
      </c>
      <c r="J114" s="32">
        <f t="shared" si="59"/>
        <v>0.3</v>
      </c>
      <c r="L114" s="23"/>
    </row>
    <row r="115" spans="1:12" ht="16.05" customHeight="1" x14ac:dyDescent="0.2">
      <c r="A115" s="30"/>
      <c r="B115" s="30"/>
      <c r="C115" s="19" t="s">
        <v>15</v>
      </c>
      <c r="D115" s="33">
        <f t="shared" ref="D115:I115" si="76">IF($J114=0,0,D114/$J114%)</f>
        <v>100</v>
      </c>
      <c r="E115" s="33">
        <f t="shared" si="76"/>
        <v>0</v>
      </c>
      <c r="F115" s="33">
        <f t="shared" si="76"/>
        <v>0</v>
      </c>
      <c r="G115" s="33">
        <f t="shared" si="76"/>
        <v>0</v>
      </c>
      <c r="H115" s="33">
        <f t="shared" si="76"/>
        <v>0</v>
      </c>
      <c r="I115" s="33">
        <f t="shared" si="76"/>
        <v>0</v>
      </c>
      <c r="J115" s="32">
        <f t="shared" si="59"/>
        <v>100</v>
      </c>
      <c r="L115" s="23"/>
    </row>
    <row r="116" spans="1:12" ht="16.05" customHeight="1" x14ac:dyDescent="0.2">
      <c r="A116" s="30"/>
      <c r="B116" s="30"/>
      <c r="C116" s="16" t="s">
        <v>16</v>
      </c>
      <c r="D116" s="33">
        <v>7.7</v>
      </c>
      <c r="E116" s="33">
        <v>0</v>
      </c>
      <c r="F116" s="33">
        <v>0</v>
      </c>
      <c r="G116" s="33">
        <v>0</v>
      </c>
      <c r="H116" s="33">
        <v>0</v>
      </c>
      <c r="I116" s="33">
        <v>0</v>
      </c>
      <c r="J116" s="32">
        <f t="shared" si="59"/>
        <v>7.7</v>
      </c>
      <c r="L116" s="23"/>
    </row>
    <row r="117" spans="1:12" ht="16.05" customHeight="1" x14ac:dyDescent="0.2">
      <c r="A117" s="30"/>
      <c r="B117" s="30"/>
      <c r="C117" s="19" t="s">
        <v>15</v>
      </c>
      <c r="D117" s="33">
        <f t="shared" ref="D117:I117" si="77">IF($J116=0,0,D116/$J116%)</f>
        <v>100</v>
      </c>
      <c r="E117" s="33">
        <f t="shared" si="77"/>
        <v>0</v>
      </c>
      <c r="F117" s="33">
        <f t="shared" si="77"/>
        <v>0</v>
      </c>
      <c r="G117" s="33">
        <f t="shared" si="77"/>
        <v>0</v>
      </c>
      <c r="H117" s="33">
        <f t="shared" si="77"/>
        <v>0</v>
      </c>
      <c r="I117" s="33">
        <f t="shared" si="77"/>
        <v>0</v>
      </c>
      <c r="J117" s="32">
        <f t="shared" si="59"/>
        <v>100</v>
      </c>
      <c r="L117" s="23"/>
    </row>
    <row r="118" spans="1:12" ht="16.05" customHeight="1" x14ac:dyDescent="0.2">
      <c r="A118" s="30"/>
      <c r="B118" s="30"/>
      <c r="C118" s="16" t="s">
        <v>17</v>
      </c>
      <c r="D118" s="33">
        <f t="shared" ref="D118:I118" si="78">SUM(D116,D114)</f>
        <v>8</v>
      </c>
      <c r="E118" s="33">
        <f t="shared" si="78"/>
        <v>0</v>
      </c>
      <c r="F118" s="33">
        <f t="shared" si="78"/>
        <v>0</v>
      </c>
      <c r="G118" s="33">
        <f t="shared" si="78"/>
        <v>0</v>
      </c>
      <c r="H118" s="33">
        <f t="shared" si="78"/>
        <v>0</v>
      </c>
      <c r="I118" s="33">
        <f t="shared" si="78"/>
        <v>0</v>
      </c>
      <c r="J118" s="32">
        <f t="shared" si="59"/>
        <v>8</v>
      </c>
      <c r="L118" s="23"/>
    </row>
    <row r="119" spans="1:12" ht="16.05" customHeight="1" x14ac:dyDescent="0.2">
      <c r="A119" s="30"/>
      <c r="B119" s="35"/>
      <c r="C119" s="19" t="s">
        <v>15</v>
      </c>
      <c r="D119" s="33">
        <f t="shared" ref="D119:I119" si="79">IF($J118=0,0,D118/$J118%)</f>
        <v>100</v>
      </c>
      <c r="E119" s="33">
        <f t="shared" si="79"/>
        <v>0</v>
      </c>
      <c r="F119" s="33">
        <f t="shared" si="79"/>
        <v>0</v>
      </c>
      <c r="G119" s="33">
        <f t="shared" si="79"/>
        <v>0</v>
      </c>
      <c r="H119" s="33">
        <f t="shared" si="79"/>
        <v>0</v>
      </c>
      <c r="I119" s="33">
        <f t="shared" si="79"/>
        <v>0</v>
      </c>
      <c r="J119" s="32">
        <f t="shared" si="59"/>
        <v>100</v>
      </c>
      <c r="L119" s="23"/>
    </row>
    <row r="120" spans="1:12" ht="16.05" customHeight="1" x14ac:dyDescent="0.2">
      <c r="A120" s="30"/>
      <c r="B120" s="30" t="s">
        <v>36</v>
      </c>
      <c r="C120" s="16" t="s">
        <v>14</v>
      </c>
      <c r="D120" s="33">
        <v>42.8</v>
      </c>
      <c r="E120" s="33">
        <v>4.3999999999999995</v>
      </c>
      <c r="F120" s="33">
        <v>0.8</v>
      </c>
      <c r="G120" s="33">
        <v>0</v>
      </c>
      <c r="H120" s="33">
        <v>0</v>
      </c>
      <c r="I120" s="33">
        <v>9.4</v>
      </c>
      <c r="J120" s="32">
        <f t="shared" si="59"/>
        <v>57.399999999999991</v>
      </c>
      <c r="L120" s="23"/>
    </row>
    <row r="121" spans="1:12" ht="16.05" customHeight="1" x14ac:dyDescent="0.2">
      <c r="A121" s="30"/>
      <c r="B121" s="30"/>
      <c r="C121" s="19" t="s">
        <v>15</v>
      </c>
      <c r="D121" s="33">
        <f t="shared" ref="D121:I121" si="80">IF($J120=0,0,D120/$J120%)</f>
        <v>74.564459930313589</v>
      </c>
      <c r="E121" s="33">
        <f t="shared" si="80"/>
        <v>7.6655052264808363</v>
      </c>
      <c r="F121" s="33">
        <f t="shared" si="80"/>
        <v>1.3937282229965158</v>
      </c>
      <c r="G121" s="33">
        <f t="shared" si="80"/>
        <v>0</v>
      </c>
      <c r="H121" s="33">
        <f t="shared" si="80"/>
        <v>0</v>
      </c>
      <c r="I121" s="33">
        <f t="shared" si="80"/>
        <v>16.376306620209061</v>
      </c>
      <c r="J121" s="32">
        <f t="shared" si="59"/>
        <v>100</v>
      </c>
      <c r="L121" s="23"/>
    </row>
    <row r="122" spans="1:12" ht="16.05" customHeight="1" x14ac:dyDescent="0.2">
      <c r="A122" s="30"/>
      <c r="B122" s="30"/>
      <c r="C122" s="16" t="s">
        <v>16</v>
      </c>
      <c r="D122" s="33">
        <v>8.8999999999999986</v>
      </c>
      <c r="E122" s="33">
        <v>0</v>
      </c>
      <c r="F122" s="33">
        <v>0</v>
      </c>
      <c r="G122" s="33">
        <v>0</v>
      </c>
      <c r="H122" s="33">
        <v>0</v>
      </c>
      <c r="I122" s="33">
        <v>1.4</v>
      </c>
      <c r="J122" s="32">
        <f t="shared" si="59"/>
        <v>10.299999999999999</v>
      </c>
      <c r="L122" s="23"/>
    </row>
    <row r="123" spans="1:12" ht="16.05" customHeight="1" x14ac:dyDescent="0.2">
      <c r="A123" s="30"/>
      <c r="B123" s="30"/>
      <c r="C123" s="19" t="s">
        <v>15</v>
      </c>
      <c r="D123" s="33">
        <f t="shared" ref="D123:I123" si="81">IF($J122=0,0,D122/$J122%)</f>
        <v>86.40776699029125</v>
      </c>
      <c r="E123" s="33">
        <f t="shared" si="81"/>
        <v>0</v>
      </c>
      <c r="F123" s="33">
        <f t="shared" si="81"/>
        <v>0</v>
      </c>
      <c r="G123" s="33">
        <f t="shared" si="81"/>
        <v>0</v>
      </c>
      <c r="H123" s="33">
        <f t="shared" si="81"/>
        <v>0</v>
      </c>
      <c r="I123" s="33">
        <f t="shared" si="81"/>
        <v>13.592233009708737</v>
      </c>
      <c r="J123" s="32">
        <f t="shared" si="59"/>
        <v>99.999999999999986</v>
      </c>
      <c r="L123" s="23"/>
    </row>
    <row r="124" spans="1:12" ht="16.05" customHeight="1" x14ac:dyDescent="0.2">
      <c r="A124" s="30"/>
      <c r="B124" s="30"/>
      <c r="C124" s="16" t="s">
        <v>17</v>
      </c>
      <c r="D124" s="33">
        <f t="shared" ref="D124:I124" si="82">SUM(D122,D120)</f>
        <v>51.699999999999996</v>
      </c>
      <c r="E124" s="33">
        <f t="shared" si="82"/>
        <v>4.3999999999999995</v>
      </c>
      <c r="F124" s="33">
        <f t="shared" si="82"/>
        <v>0.8</v>
      </c>
      <c r="G124" s="33">
        <f t="shared" si="82"/>
        <v>0</v>
      </c>
      <c r="H124" s="33">
        <f t="shared" si="82"/>
        <v>0</v>
      </c>
      <c r="I124" s="33">
        <f t="shared" si="82"/>
        <v>10.8</v>
      </c>
      <c r="J124" s="32">
        <f t="shared" si="59"/>
        <v>67.699999999999989</v>
      </c>
      <c r="L124" s="23"/>
    </row>
    <row r="125" spans="1:12" ht="16.05" customHeight="1" x14ac:dyDescent="0.2">
      <c r="A125" s="30"/>
      <c r="B125" s="35"/>
      <c r="C125" s="19" t="s">
        <v>15</v>
      </c>
      <c r="D125" s="33">
        <f t="shared" ref="D125:I125" si="83">IF($J124=0,0,D124/$J124%)</f>
        <v>76.366322008862625</v>
      </c>
      <c r="E125" s="33">
        <f t="shared" si="83"/>
        <v>6.4992614475627768</v>
      </c>
      <c r="F125" s="33">
        <f t="shared" si="83"/>
        <v>1.1816838995568688</v>
      </c>
      <c r="G125" s="33">
        <f t="shared" si="83"/>
        <v>0</v>
      </c>
      <c r="H125" s="33">
        <f t="shared" si="83"/>
        <v>0</v>
      </c>
      <c r="I125" s="33">
        <f t="shared" si="83"/>
        <v>15.952732644017727</v>
      </c>
      <c r="J125" s="32">
        <f t="shared" si="59"/>
        <v>100</v>
      </c>
      <c r="L125" s="23"/>
    </row>
    <row r="126" spans="1:12" ht="16.05" customHeight="1" x14ac:dyDescent="0.2">
      <c r="A126" s="30"/>
      <c r="B126" s="30" t="s">
        <v>37</v>
      </c>
      <c r="C126" s="16" t="s">
        <v>14</v>
      </c>
      <c r="D126" s="33">
        <v>22.9</v>
      </c>
      <c r="E126" s="33">
        <v>0</v>
      </c>
      <c r="F126" s="33">
        <v>0</v>
      </c>
      <c r="G126" s="33">
        <v>0</v>
      </c>
      <c r="H126" s="33">
        <v>0</v>
      </c>
      <c r="I126" s="33">
        <v>0</v>
      </c>
      <c r="J126" s="32">
        <f t="shared" si="59"/>
        <v>22.9</v>
      </c>
      <c r="L126" s="23"/>
    </row>
    <row r="127" spans="1:12" ht="16.05" customHeight="1" x14ac:dyDescent="0.2">
      <c r="A127" s="30"/>
      <c r="B127" s="30"/>
      <c r="C127" s="19" t="s">
        <v>15</v>
      </c>
      <c r="D127" s="33">
        <f t="shared" ref="D127:I127" si="84">IF($J126=0,0,D126/$J126%)</f>
        <v>100</v>
      </c>
      <c r="E127" s="33">
        <f t="shared" si="84"/>
        <v>0</v>
      </c>
      <c r="F127" s="33">
        <f t="shared" si="84"/>
        <v>0</v>
      </c>
      <c r="G127" s="33">
        <f t="shared" si="84"/>
        <v>0</v>
      </c>
      <c r="H127" s="33">
        <f t="shared" si="84"/>
        <v>0</v>
      </c>
      <c r="I127" s="33">
        <f t="shared" si="84"/>
        <v>0</v>
      </c>
      <c r="J127" s="32">
        <f t="shared" si="59"/>
        <v>100</v>
      </c>
      <c r="L127" s="23"/>
    </row>
    <row r="128" spans="1:12" ht="16.05" customHeight="1" x14ac:dyDescent="0.2">
      <c r="A128" s="30"/>
      <c r="B128" s="30"/>
      <c r="C128" s="16" t="s">
        <v>16</v>
      </c>
      <c r="D128" s="17">
        <v>0</v>
      </c>
      <c r="E128" s="17">
        <v>0</v>
      </c>
      <c r="F128" s="17">
        <v>0</v>
      </c>
      <c r="G128" s="17">
        <v>0</v>
      </c>
      <c r="H128" s="17">
        <v>0</v>
      </c>
      <c r="I128" s="17">
        <v>0</v>
      </c>
      <c r="J128" s="32">
        <f t="shared" si="59"/>
        <v>0</v>
      </c>
      <c r="L128" s="23"/>
    </row>
    <row r="129" spans="1:12" ht="16.05" customHeight="1" x14ac:dyDescent="0.2">
      <c r="A129" s="30"/>
      <c r="B129" s="30"/>
      <c r="C129" s="19" t="s">
        <v>15</v>
      </c>
      <c r="D129" s="33">
        <f t="shared" ref="D129:I129" si="85">IF($J128=0,0,D128/$J128%)</f>
        <v>0</v>
      </c>
      <c r="E129" s="33">
        <f t="shared" si="85"/>
        <v>0</v>
      </c>
      <c r="F129" s="33">
        <f t="shared" si="85"/>
        <v>0</v>
      </c>
      <c r="G129" s="33">
        <f t="shared" si="85"/>
        <v>0</v>
      </c>
      <c r="H129" s="33">
        <f t="shared" si="85"/>
        <v>0</v>
      </c>
      <c r="I129" s="33">
        <f t="shared" si="85"/>
        <v>0</v>
      </c>
      <c r="J129" s="32">
        <f t="shared" si="59"/>
        <v>0</v>
      </c>
      <c r="L129" s="23"/>
    </row>
    <row r="130" spans="1:12" ht="16.05" customHeight="1" x14ac:dyDescent="0.2">
      <c r="A130" s="30"/>
      <c r="B130" s="30"/>
      <c r="C130" s="16" t="s">
        <v>17</v>
      </c>
      <c r="D130" s="33">
        <f t="shared" ref="D130:I130" si="86">SUM(D128,D126)</f>
        <v>22.9</v>
      </c>
      <c r="E130" s="33">
        <f t="shared" si="86"/>
        <v>0</v>
      </c>
      <c r="F130" s="33">
        <f t="shared" si="86"/>
        <v>0</v>
      </c>
      <c r="G130" s="33">
        <f t="shared" si="86"/>
        <v>0</v>
      </c>
      <c r="H130" s="33">
        <f t="shared" si="86"/>
        <v>0</v>
      </c>
      <c r="I130" s="33">
        <f t="shared" si="86"/>
        <v>0</v>
      </c>
      <c r="J130" s="32">
        <f t="shared" si="59"/>
        <v>22.9</v>
      </c>
      <c r="L130" s="23"/>
    </row>
    <row r="131" spans="1:12" ht="16.05" customHeight="1" x14ac:dyDescent="0.2">
      <c r="A131" s="30"/>
      <c r="B131" s="35"/>
      <c r="C131" s="19" t="s">
        <v>15</v>
      </c>
      <c r="D131" s="33">
        <f t="shared" ref="D131:I131" si="87">IF($J130=0,0,D130/$J130%)</f>
        <v>100</v>
      </c>
      <c r="E131" s="33">
        <f t="shared" si="87"/>
        <v>0</v>
      </c>
      <c r="F131" s="33">
        <f t="shared" si="87"/>
        <v>0</v>
      </c>
      <c r="G131" s="33">
        <f t="shared" si="87"/>
        <v>0</v>
      </c>
      <c r="H131" s="33">
        <f t="shared" si="87"/>
        <v>0</v>
      </c>
      <c r="I131" s="33">
        <f t="shared" si="87"/>
        <v>0</v>
      </c>
      <c r="J131" s="32">
        <f t="shared" si="59"/>
        <v>100</v>
      </c>
      <c r="L131" s="23"/>
    </row>
    <row r="132" spans="1:12" ht="16.05" customHeight="1" x14ac:dyDescent="0.2">
      <c r="A132" s="30"/>
      <c r="B132" s="30" t="s">
        <v>38</v>
      </c>
      <c r="C132" s="16" t="s">
        <v>14</v>
      </c>
      <c r="D132" s="17">
        <v>0</v>
      </c>
      <c r="E132" s="17">
        <v>0</v>
      </c>
      <c r="F132" s="17">
        <v>0</v>
      </c>
      <c r="G132" s="17">
        <v>0</v>
      </c>
      <c r="H132" s="17">
        <v>0</v>
      </c>
      <c r="I132" s="17">
        <v>0</v>
      </c>
      <c r="J132" s="32">
        <f t="shared" si="59"/>
        <v>0</v>
      </c>
      <c r="L132" s="23"/>
    </row>
    <row r="133" spans="1:12" ht="16.05" customHeight="1" x14ac:dyDescent="0.2">
      <c r="A133" s="30"/>
      <c r="B133" s="30"/>
      <c r="C133" s="19" t="s">
        <v>15</v>
      </c>
      <c r="D133" s="33">
        <f t="shared" ref="D133:I133" si="88">IF($J132=0,0,D132/$J132%)</f>
        <v>0</v>
      </c>
      <c r="E133" s="33">
        <f t="shared" si="88"/>
        <v>0</v>
      </c>
      <c r="F133" s="33">
        <f t="shared" si="88"/>
        <v>0</v>
      </c>
      <c r="G133" s="33">
        <f t="shared" si="88"/>
        <v>0</v>
      </c>
      <c r="H133" s="33">
        <f t="shared" si="88"/>
        <v>0</v>
      </c>
      <c r="I133" s="33">
        <f t="shared" si="88"/>
        <v>0</v>
      </c>
      <c r="J133" s="32">
        <f t="shared" si="59"/>
        <v>0</v>
      </c>
      <c r="L133" s="23"/>
    </row>
    <row r="134" spans="1:12" ht="16.05" customHeight="1" x14ac:dyDescent="0.2">
      <c r="A134" s="30"/>
      <c r="B134" s="30"/>
      <c r="C134" s="16" t="s">
        <v>16</v>
      </c>
      <c r="D134" s="17">
        <v>0</v>
      </c>
      <c r="E134" s="17">
        <v>0</v>
      </c>
      <c r="F134" s="17">
        <v>0</v>
      </c>
      <c r="G134" s="17">
        <v>0</v>
      </c>
      <c r="H134" s="17">
        <v>0</v>
      </c>
      <c r="I134" s="17">
        <v>0</v>
      </c>
      <c r="J134" s="32">
        <f t="shared" si="59"/>
        <v>0</v>
      </c>
      <c r="L134" s="23"/>
    </row>
    <row r="135" spans="1:12" ht="16.05" customHeight="1" x14ac:dyDescent="0.2">
      <c r="A135" s="30"/>
      <c r="B135" s="30"/>
      <c r="C135" s="19" t="s">
        <v>15</v>
      </c>
      <c r="D135" s="33">
        <f t="shared" ref="D135:I135" si="89">IF($J134=0,0,D134/$J134%)</f>
        <v>0</v>
      </c>
      <c r="E135" s="33">
        <f t="shared" si="89"/>
        <v>0</v>
      </c>
      <c r="F135" s="33">
        <f t="shared" si="89"/>
        <v>0</v>
      </c>
      <c r="G135" s="33">
        <f t="shared" si="89"/>
        <v>0</v>
      </c>
      <c r="H135" s="33">
        <f t="shared" si="89"/>
        <v>0</v>
      </c>
      <c r="I135" s="33">
        <f t="shared" si="89"/>
        <v>0</v>
      </c>
      <c r="J135" s="32">
        <f t="shared" si="59"/>
        <v>0</v>
      </c>
      <c r="L135" s="23"/>
    </row>
    <row r="136" spans="1:12" ht="16.05" customHeight="1" x14ac:dyDescent="0.2">
      <c r="A136" s="30"/>
      <c r="B136" s="30"/>
      <c r="C136" s="16" t="s">
        <v>17</v>
      </c>
      <c r="D136" s="33">
        <f t="shared" ref="D136:I136" si="90">SUM(D134,D132)</f>
        <v>0</v>
      </c>
      <c r="E136" s="33">
        <f t="shared" si="90"/>
        <v>0</v>
      </c>
      <c r="F136" s="33">
        <f t="shared" si="90"/>
        <v>0</v>
      </c>
      <c r="G136" s="33">
        <f t="shared" si="90"/>
        <v>0</v>
      </c>
      <c r="H136" s="33">
        <f t="shared" si="90"/>
        <v>0</v>
      </c>
      <c r="I136" s="33">
        <f t="shared" si="90"/>
        <v>0</v>
      </c>
      <c r="J136" s="32">
        <f t="shared" si="59"/>
        <v>0</v>
      </c>
      <c r="L136" s="23"/>
    </row>
    <row r="137" spans="1:12" ht="16.05" customHeight="1" x14ac:dyDescent="0.2">
      <c r="A137" s="30"/>
      <c r="B137" s="35"/>
      <c r="C137" s="19" t="s">
        <v>15</v>
      </c>
      <c r="D137" s="33">
        <f t="shared" ref="D137:I137" si="91">IF($J136=0,0,D136/$J136%)</f>
        <v>0</v>
      </c>
      <c r="E137" s="33">
        <f t="shared" si="91"/>
        <v>0</v>
      </c>
      <c r="F137" s="33">
        <f t="shared" si="91"/>
        <v>0</v>
      </c>
      <c r="G137" s="33">
        <f t="shared" si="91"/>
        <v>0</v>
      </c>
      <c r="H137" s="33">
        <f t="shared" si="91"/>
        <v>0</v>
      </c>
      <c r="I137" s="33">
        <f t="shared" si="91"/>
        <v>0</v>
      </c>
      <c r="J137" s="32">
        <f t="shared" si="59"/>
        <v>0</v>
      </c>
      <c r="L137" s="23"/>
    </row>
    <row r="138" spans="1:12" ht="16.05" customHeight="1" x14ac:dyDescent="0.2">
      <c r="A138" s="30"/>
      <c r="B138" s="30" t="s">
        <v>39</v>
      </c>
      <c r="C138" s="16" t="s">
        <v>14</v>
      </c>
      <c r="D138" s="33">
        <v>11.1</v>
      </c>
      <c r="E138" s="33">
        <v>0</v>
      </c>
      <c r="F138" s="33">
        <v>0</v>
      </c>
      <c r="G138" s="33">
        <v>0</v>
      </c>
      <c r="H138" s="33">
        <v>0</v>
      </c>
      <c r="I138" s="33">
        <v>0</v>
      </c>
      <c r="J138" s="32">
        <f t="shared" si="59"/>
        <v>11.1</v>
      </c>
      <c r="L138" s="23"/>
    </row>
    <row r="139" spans="1:12" ht="16.05" customHeight="1" x14ac:dyDescent="0.2">
      <c r="A139" s="30"/>
      <c r="B139" s="30"/>
      <c r="C139" s="19" t="s">
        <v>15</v>
      </c>
      <c r="D139" s="33">
        <f t="shared" ref="D139:I139" si="92">IF($J138=0,0,D138/$J138%)</f>
        <v>100</v>
      </c>
      <c r="E139" s="33">
        <f t="shared" si="92"/>
        <v>0</v>
      </c>
      <c r="F139" s="33">
        <f t="shared" si="92"/>
        <v>0</v>
      </c>
      <c r="G139" s="33">
        <f t="shared" si="92"/>
        <v>0</v>
      </c>
      <c r="H139" s="33">
        <f t="shared" si="92"/>
        <v>0</v>
      </c>
      <c r="I139" s="33">
        <f t="shared" si="92"/>
        <v>0</v>
      </c>
      <c r="J139" s="32">
        <f t="shared" si="59"/>
        <v>100</v>
      </c>
      <c r="L139" s="23"/>
    </row>
    <row r="140" spans="1:12" ht="16.05" customHeight="1" x14ac:dyDescent="0.2">
      <c r="A140" s="30"/>
      <c r="B140" s="30"/>
      <c r="C140" s="16" t="s">
        <v>16</v>
      </c>
      <c r="D140" s="17">
        <v>0</v>
      </c>
      <c r="E140" s="17">
        <v>0</v>
      </c>
      <c r="F140" s="17">
        <v>0</v>
      </c>
      <c r="G140" s="17">
        <v>0</v>
      </c>
      <c r="H140" s="17">
        <v>0</v>
      </c>
      <c r="I140" s="17">
        <v>0</v>
      </c>
      <c r="J140" s="32">
        <f t="shared" si="59"/>
        <v>0</v>
      </c>
      <c r="L140" s="23"/>
    </row>
    <row r="141" spans="1:12" ht="16.05" customHeight="1" x14ac:dyDescent="0.2">
      <c r="A141" s="30"/>
      <c r="B141" s="30"/>
      <c r="C141" s="19" t="s">
        <v>15</v>
      </c>
      <c r="D141" s="33">
        <f t="shared" ref="D141:I141" si="93">IF($J140=0,0,D140/$J140%)</f>
        <v>0</v>
      </c>
      <c r="E141" s="33">
        <f t="shared" si="93"/>
        <v>0</v>
      </c>
      <c r="F141" s="33">
        <f t="shared" si="93"/>
        <v>0</v>
      </c>
      <c r="G141" s="33">
        <f t="shared" si="93"/>
        <v>0</v>
      </c>
      <c r="H141" s="33">
        <f t="shared" si="93"/>
        <v>0</v>
      </c>
      <c r="I141" s="33">
        <f t="shared" si="93"/>
        <v>0</v>
      </c>
      <c r="J141" s="32">
        <f t="shared" si="59"/>
        <v>0</v>
      </c>
      <c r="L141" s="23"/>
    </row>
    <row r="142" spans="1:12" ht="16.05" customHeight="1" x14ac:dyDescent="0.2">
      <c r="A142" s="54"/>
      <c r="B142" s="30"/>
      <c r="C142" s="16" t="s">
        <v>17</v>
      </c>
      <c r="D142" s="33">
        <f t="shared" ref="D142:I142" si="94">SUM(D140,D138)</f>
        <v>11.1</v>
      </c>
      <c r="E142" s="33">
        <f t="shared" si="94"/>
        <v>0</v>
      </c>
      <c r="F142" s="33">
        <f t="shared" si="94"/>
        <v>0</v>
      </c>
      <c r="G142" s="33">
        <f t="shared" si="94"/>
        <v>0</v>
      </c>
      <c r="H142" s="33">
        <f t="shared" si="94"/>
        <v>0</v>
      </c>
      <c r="I142" s="33">
        <f t="shared" si="94"/>
        <v>0</v>
      </c>
      <c r="J142" s="32">
        <f t="shared" si="59"/>
        <v>11.1</v>
      </c>
      <c r="L142" s="23"/>
    </row>
    <row r="143" spans="1:12" ht="16.05" customHeight="1" x14ac:dyDescent="0.2">
      <c r="A143" s="30"/>
      <c r="B143" s="35"/>
      <c r="C143" s="19" t="s">
        <v>15</v>
      </c>
      <c r="D143" s="33">
        <f t="shared" ref="D143:I143" si="95">IF($J142=0,0,D142/$J142%)</f>
        <v>100</v>
      </c>
      <c r="E143" s="33">
        <f t="shared" si="95"/>
        <v>0</v>
      </c>
      <c r="F143" s="33">
        <f t="shared" si="95"/>
        <v>0</v>
      </c>
      <c r="G143" s="33">
        <f t="shared" si="95"/>
        <v>0</v>
      </c>
      <c r="H143" s="33">
        <f t="shared" si="95"/>
        <v>0</v>
      </c>
      <c r="I143" s="33">
        <f t="shared" si="95"/>
        <v>0</v>
      </c>
      <c r="J143" s="32">
        <f t="shared" si="59"/>
        <v>100</v>
      </c>
      <c r="L143" s="23"/>
    </row>
    <row r="144" spans="1:12" ht="16.05" customHeight="1" x14ac:dyDescent="0.2">
      <c r="A144" s="30"/>
      <c r="B144" s="30" t="s">
        <v>40</v>
      </c>
      <c r="C144" s="16" t="s">
        <v>14</v>
      </c>
      <c r="D144" s="17">
        <v>0</v>
      </c>
      <c r="E144" s="17">
        <v>0</v>
      </c>
      <c r="F144" s="17">
        <v>0</v>
      </c>
      <c r="G144" s="17">
        <v>0</v>
      </c>
      <c r="H144" s="17">
        <v>0</v>
      </c>
      <c r="I144" s="17">
        <v>0</v>
      </c>
      <c r="J144" s="32">
        <f t="shared" si="59"/>
        <v>0</v>
      </c>
      <c r="L144" s="23"/>
    </row>
    <row r="145" spans="1:12" ht="16.05" customHeight="1" x14ac:dyDescent="0.2">
      <c r="A145" s="30"/>
      <c r="B145" s="30"/>
      <c r="C145" s="19" t="s">
        <v>15</v>
      </c>
      <c r="D145" s="33">
        <f t="shared" ref="D145:I145" si="96">IF($J144=0,0,D144/$J144%)</f>
        <v>0</v>
      </c>
      <c r="E145" s="33">
        <f t="shared" si="96"/>
        <v>0</v>
      </c>
      <c r="F145" s="33">
        <f t="shared" si="96"/>
        <v>0</v>
      </c>
      <c r="G145" s="33">
        <f t="shared" si="96"/>
        <v>0</v>
      </c>
      <c r="H145" s="33">
        <f t="shared" si="96"/>
        <v>0</v>
      </c>
      <c r="I145" s="33">
        <f t="shared" si="96"/>
        <v>0</v>
      </c>
      <c r="J145" s="32">
        <f t="shared" si="59"/>
        <v>0</v>
      </c>
      <c r="L145" s="23"/>
    </row>
    <row r="146" spans="1:12" ht="16.05" customHeight="1" x14ac:dyDescent="0.2">
      <c r="A146" s="30"/>
      <c r="B146" s="30"/>
      <c r="C146" s="16" t="s">
        <v>16</v>
      </c>
      <c r="D146" s="17">
        <v>0</v>
      </c>
      <c r="E146" s="17">
        <v>0</v>
      </c>
      <c r="F146" s="17">
        <v>0</v>
      </c>
      <c r="G146" s="17">
        <v>0</v>
      </c>
      <c r="H146" s="17">
        <v>0</v>
      </c>
      <c r="I146" s="17">
        <v>0</v>
      </c>
      <c r="J146" s="32">
        <f t="shared" si="59"/>
        <v>0</v>
      </c>
      <c r="L146" s="23"/>
    </row>
    <row r="147" spans="1:12" ht="16.05" customHeight="1" x14ac:dyDescent="0.2">
      <c r="A147" s="30"/>
      <c r="B147" s="30"/>
      <c r="C147" s="19" t="s">
        <v>15</v>
      </c>
      <c r="D147" s="33">
        <f t="shared" ref="D147:I147" si="97">IF($J146=0,0,D146/$J146%)</f>
        <v>0</v>
      </c>
      <c r="E147" s="33">
        <f t="shared" si="97"/>
        <v>0</v>
      </c>
      <c r="F147" s="33">
        <f t="shared" si="97"/>
        <v>0</v>
      </c>
      <c r="G147" s="33">
        <f t="shared" si="97"/>
        <v>0</v>
      </c>
      <c r="H147" s="33">
        <f t="shared" si="97"/>
        <v>0</v>
      </c>
      <c r="I147" s="33">
        <f t="shared" si="97"/>
        <v>0</v>
      </c>
      <c r="J147" s="32">
        <f t="shared" si="59"/>
        <v>0</v>
      </c>
      <c r="L147" s="23"/>
    </row>
    <row r="148" spans="1:12" ht="16.05" customHeight="1" x14ac:dyDescent="0.2">
      <c r="A148" s="30"/>
      <c r="B148" s="30"/>
      <c r="C148" s="16" t="s">
        <v>17</v>
      </c>
      <c r="D148" s="33">
        <f t="shared" ref="D148:I148" si="98">SUM(D146,D144)</f>
        <v>0</v>
      </c>
      <c r="E148" s="33">
        <f t="shared" si="98"/>
        <v>0</v>
      </c>
      <c r="F148" s="33">
        <f t="shared" si="98"/>
        <v>0</v>
      </c>
      <c r="G148" s="33">
        <f t="shared" si="98"/>
        <v>0</v>
      </c>
      <c r="H148" s="33">
        <f t="shared" si="98"/>
        <v>0</v>
      </c>
      <c r="I148" s="33">
        <f t="shared" si="98"/>
        <v>0</v>
      </c>
      <c r="J148" s="32">
        <f t="shared" si="59"/>
        <v>0</v>
      </c>
      <c r="L148" s="23"/>
    </row>
    <row r="149" spans="1:12" ht="16.05" customHeight="1" x14ac:dyDescent="0.2">
      <c r="A149" s="30"/>
      <c r="B149" s="35"/>
      <c r="C149" s="19" t="s">
        <v>15</v>
      </c>
      <c r="D149" s="33">
        <f t="shared" ref="D149:I149" si="99">IF($J148=0,0,D148/$J148%)</f>
        <v>0</v>
      </c>
      <c r="E149" s="33">
        <f t="shared" si="99"/>
        <v>0</v>
      </c>
      <c r="F149" s="33">
        <f t="shared" si="99"/>
        <v>0</v>
      </c>
      <c r="G149" s="33">
        <f t="shared" si="99"/>
        <v>0</v>
      </c>
      <c r="H149" s="33">
        <f t="shared" si="99"/>
        <v>0</v>
      </c>
      <c r="I149" s="33">
        <f t="shared" si="99"/>
        <v>0</v>
      </c>
      <c r="J149" s="32">
        <f t="shared" si="59"/>
        <v>0</v>
      </c>
      <c r="L149" s="23"/>
    </row>
    <row r="150" spans="1:12" ht="16.05" customHeight="1" x14ac:dyDescent="0.2">
      <c r="A150" s="30"/>
      <c r="B150" s="30" t="s">
        <v>41</v>
      </c>
      <c r="C150" s="16" t="s">
        <v>14</v>
      </c>
      <c r="D150" s="33">
        <v>61.2</v>
      </c>
      <c r="E150" s="33">
        <v>0</v>
      </c>
      <c r="F150" s="33">
        <v>0.4</v>
      </c>
      <c r="G150" s="33">
        <v>0</v>
      </c>
      <c r="H150" s="33">
        <v>0</v>
      </c>
      <c r="I150" s="33">
        <v>6.5</v>
      </c>
      <c r="J150" s="32">
        <f t="shared" si="59"/>
        <v>68.099999999999994</v>
      </c>
      <c r="L150" s="23"/>
    </row>
    <row r="151" spans="1:12" ht="16.05" customHeight="1" x14ac:dyDescent="0.2">
      <c r="A151" s="30"/>
      <c r="B151" s="30"/>
      <c r="C151" s="19" t="s">
        <v>15</v>
      </c>
      <c r="D151" s="33">
        <f t="shared" ref="D151:I151" si="100">IF($J150=0,0,D150/$J150%)</f>
        <v>89.867841409691636</v>
      </c>
      <c r="E151" s="33">
        <f t="shared" si="100"/>
        <v>0</v>
      </c>
      <c r="F151" s="33">
        <f t="shared" si="100"/>
        <v>0.58737151248164476</v>
      </c>
      <c r="G151" s="33">
        <f t="shared" si="100"/>
        <v>0</v>
      </c>
      <c r="H151" s="33">
        <f t="shared" si="100"/>
        <v>0</v>
      </c>
      <c r="I151" s="33">
        <f t="shared" si="100"/>
        <v>9.5447870778267259</v>
      </c>
      <c r="J151" s="32">
        <f t="shared" si="59"/>
        <v>100</v>
      </c>
      <c r="L151" s="23"/>
    </row>
    <row r="152" spans="1:12" ht="16.05" customHeight="1" x14ac:dyDescent="0.2">
      <c r="A152" s="30"/>
      <c r="B152" s="30"/>
      <c r="C152" s="16" t="s">
        <v>16</v>
      </c>
      <c r="D152" s="33">
        <v>233.3</v>
      </c>
      <c r="E152" s="33">
        <v>0</v>
      </c>
      <c r="F152" s="33">
        <v>0</v>
      </c>
      <c r="G152" s="33">
        <v>0</v>
      </c>
      <c r="H152" s="33">
        <v>0</v>
      </c>
      <c r="I152" s="33">
        <v>0</v>
      </c>
      <c r="J152" s="32">
        <f t="shared" si="59"/>
        <v>233.3</v>
      </c>
      <c r="L152" s="23"/>
    </row>
    <row r="153" spans="1:12" ht="16.05" customHeight="1" x14ac:dyDescent="0.2">
      <c r="A153" s="30"/>
      <c r="B153" s="30"/>
      <c r="C153" s="19" t="s">
        <v>15</v>
      </c>
      <c r="D153" s="33">
        <f t="shared" ref="D153:I153" si="101">IF($J152=0,0,D152/$J152%)</f>
        <v>100</v>
      </c>
      <c r="E153" s="33">
        <f t="shared" si="101"/>
        <v>0</v>
      </c>
      <c r="F153" s="33">
        <f t="shared" si="101"/>
        <v>0</v>
      </c>
      <c r="G153" s="33">
        <f t="shared" si="101"/>
        <v>0</v>
      </c>
      <c r="H153" s="33">
        <f t="shared" si="101"/>
        <v>0</v>
      </c>
      <c r="I153" s="33">
        <f t="shared" si="101"/>
        <v>0</v>
      </c>
      <c r="J153" s="32">
        <f t="shared" ref="J153:J216" si="102">SUM(D153:I153)</f>
        <v>100</v>
      </c>
      <c r="L153" s="23"/>
    </row>
    <row r="154" spans="1:12" ht="16.05" customHeight="1" x14ac:dyDescent="0.2">
      <c r="A154" s="30"/>
      <c r="B154" s="30"/>
      <c r="C154" s="16" t="s">
        <v>17</v>
      </c>
      <c r="D154" s="33">
        <f t="shared" ref="D154:I154" si="103">SUM(D152,D150)</f>
        <v>294.5</v>
      </c>
      <c r="E154" s="33">
        <f t="shared" si="103"/>
        <v>0</v>
      </c>
      <c r="F154" s="33">
        <f t="shared" si="103"/>
        <v>0.4</v>
      </c>
      <c r="G154" s="33">
        <f t="shared" si="103"/>
        <v>0</v>
      </c>
      <c r="H154" s="33">
        <f t="shared" si="103"/>
        <v>0</v>
      </c>
      <c r="I154" s="33">
        <f t="shared" si="103"/>
        <v>6.5</v>
      </c>
      <c r="J154" s="32">
        <f t="shared" si="102"/>
        <v>301.39999999999998</v>
      </c>
      <c r="L154" s="23"/>
    </row>
    <row r="155" spans="1:12" ht="16.05" customHeight="1" x14ac:dyDescent="0.2">
      <c r="A155" s="30"/>
      <c r="B155" s="35"/>
      <c r="C155" s="19" t="s">
        <v>15</v>
      </c>
      <c r="D155" s="33">
        <f t="shared" ref="D155:I155" si="104">IF($J154=0,0,D154/$J154%)</f>
        <v>97.710683477106841</v>
      </c>
      <c r="E155" s="33">
        <f t="shared" si="104"/>
        <v>0</v>
      </c>
      <c r="F155" s="33">
        <f t="shared" si="104"/>
        <v>0.13271400132714004</v>
      </c>
      <c r="G155" s="33">
        <f t="shared" si="104"/>
        <v>0</v>
      </c>
      <c r="H155" s="33">
        <f t="shared" si="104"/>
        <v>0</v>
      </c>
      <c r="I155" s="33">
        <f t="shared" si="104"/>
        <v>2.1566025215660254</v>
      </c>
      <c r="J155" s="32">
        <f t="shared" si="102"/>
        <v>100.00000000000001</v>
      </c>
      <c r="L155" s="23"/>
    </row>
    <row r="156" spans="1:12" ht="16.05" customHeight="1" x14ac:dyDescent="0.2">
      <c r="A156" s="30"/>
      <c r="B156" s="30" t="s">
        <v>42</v>
      </c>
      <c r="C156" s="16" t="s">
        <v>14</v>
      </c>
      <c r="D156" s="17">
        <v>0</v>
      </c>
      <c r="E156" s="17">
        <v>0</v>
      </c>
      <c r="F156" s="17">
        <v>0</v>
      </c>
      <c r="G156" s="17">
        <v>0</v>
      </c>
      <c r="H156" s="17">
        <v>0</v>
      </c>
      <c r="I156" s="17">
        <v>0</v>
      </c>
      <c r="J156" s="32">
        <f t="shared" si="102"/>
        <v>0</v>
      </c>
      <c r="L156" s="23"/>
    </row>
    <row r="157" spans="1:12" ht="16.05" customHeight="1" x14ac:dyDescent="0.2">
      <c r="A157" s="30"/>
      <c r="B157" s="30"/>
      <c r="C157" s="19" t="s">
        <v>15</v>
      </c>
      <c r="D157" s="33">
        <f t="shared" ref="D157:I157" si="105">IF($J156=0,0,D156/$J156%)</f>
        <v>0</v>
      </c>
      <c r="E157" s="33">
        <f t="shared" si="105"/>
        <v>0</v>
      </c>
      <c r="F157" s="33">
        <f t="shared" si="105"/>
        <v>0</v>
      </c>
      <c r="G157" s="33">
        <f t="shared" si="105"/>
        <v>0</v>
      </c>
      <c r="H157" s="33">
        <f t="shared" si="105"/>
        <v>0</v>
      </c>
      <c r="I157" s="33">
        <f t="shared" si="105"/>
        <v>0</v>
      </c>
      <c r="J157" s="32">
        <f t="shared" si="102"/>
        <v>0</v>
      </c>
      <c r="L157" s="23"/>
    </row>
    <row r="158" spans="1:12" ht="16.05" customHeight="1" x14ac:dyDescent="0.2">
      <c r="A158" s="30"/>
      <c r="B158" s="30"/>
      <c r="C158" s="16" t="s">
        <v>16</v>
      </c>
      <c r="D158" s="17">
        <v>0</v>
      </c>
      <c r="E158" s="17">
        <v>0</v>
      </c>
      <c r="F158" s="17">
        <v>0</v>
      </c>
      <c r="G158" s="17">
        <v>0</v>
      </c>
      <c r="H158" s="17">
        <v>0</v>
      </c>
      <c r="I158" s="17">
        <v>0</v>
      </c>
      <c r="J158" s="32">
        <f t="shared" si="102"/>
        <v>0</v>
      </c>
      <c r="L158" s="23"/>
    </row>
    <row r="159" spans="1:12" ht="16.05" customHeight="1" x14ac:dyDescent="0.2">
      <c r="A159" s="30"/>
      <c r="B159" s="30"/>
      <c r="C159" s="19" t="s">
        <v>15</v>
      </c>
      <c r="D159" s="33">
        <f t="shared" ref="D159:I159" si="106">IF($J158=0,0,D158/$J158%)</f>
        <v>0</v>
      </c>
      <c r="E159" s="33">
        <f t="shared" si="106"/>
        <v>0</v>
      </c>
      <c r="F159" s="33">
        <f t="shared" si="106"/>
        <v>0</v>
      </c>
      <c r="G159" s="33">
        <f t="shared" si="106"/>
        <v>0</v>
      </c>
      <c r="H159" s="33">
        <f t="shared" si="106"/>
        <v>0</v>
      </c>
      <c r="I159" s="33">
        <f t="shared" si="106"/>
        <v>0</v>
      </c>
      <c r="J159" s="32">
        <f t="shared" si="102"/>
        <v>0</v>
      </c>
      <c r="L159" s="23"/>
    </row>
    <row r="160" spans="1:12" ht="16.05" customHeight="1" x14ac:dyDescent="0.2">
      <c r="A160" s="30"/>
      <c r="B160" s="30"/>
      <c r="C160" s="16" t="s">
        <v>17</v>
      </c>
      <c r="D160" s="33">
        <f t="shared" ref="D160:I160" si="107">SUM(D158,D156)</f>
        <v>0</v>
      </c>
      <c r="E160" s="33">
        <f t="shared" si="107"/>
        <v>0</v>
      </c>
      <c r="F160" s="33">
        <f t="shared" si="107"/>
        <v>0</v>
      </c>
      <c r="G160" s="33">
        <f t="shared" si="107"/>
        <v>0</v>
      </c>
      <c r="H160" s="33">
        <f t="shared" si="107"/>
        <v>0</v>
      </c>
      <c r="I160" s="33">
        <f t="shared" si="107"/>
        <v>0</v>
      </c>
      <c r="J160" s="32">
        <f t="shared" si="102"/>
        <v>0</v>
      </c>
      <c r="L160" s="23"/>
    </row>
    <row r="161" spans="1:12" ht="16.05" customHeight="1" x14ac:dyDescent="0.2">
      <c r="A161" s="30"/>
      <c r="B161" s="35"/>
      <c r="C161" s="19" t="s">
        <v>15</v>
      </c>
      <c r="D161" s="33">
        <f t="shared" ref="D161:I161" si="108">IF($J160=0,0,D160/$J160%)</f>
        <v>0</v>
      </c>
      <c r="E161" s="33">
        <f t="shared" si="108"/>
        <v>0</v>
      </c>
      <c r="F161" s="33">
        <f t="shared" si="108"/>
        <v>0</v>
      </c>
      <c r="G161" s="33">
        <f t="shared" si="108"/>
        <v>0</v>
      </c>
      <c r="H161" s="33">
        <f t="shared" si="108"/>
        <v>0</v>
      </c>
      <c r="I161" s="33">
        <f t="shared" si="108"/>
        <v>0</v>
      </c>
      <c r="J161" s="32">
        <f t="shared" si="102"/>
        <v>0</v>
      </c>
      <c r="L161" s="23"/>
    </row>
    <row r="162" spans="1:12" ht="16.05" customHeight="1" x14ac:dyDescent="0.2">
      <c r="A162" s="30"/>
      <c r="B162" s="30" t="s">
        <v>43</v>
      </c>
      <c r="C162" s="16" t="s">
        <v>14</v>
      </c>
      <c r="D162" s="33">
        <v>91.800000000000011</v>
      </c>
      <c r="E162" s="33">
        <v>0</v>
      </c>
      <c r="F162" s="33">
        <v>0</v>
      </c>
      <c r="G162" s="33">
        <v>0</v>
      </c>
      <c r="H162" s="33">
        <v>0</v>
      </c>
      <c r="I162" s="33">
        <v>2.9</v>
      </c>
      <c r="J162" s="32">
        <f t="shared" si="102"/>
        <v>94.700000000000017</v>
      </c>
      <c r="L162" s="23"/>
    </row>
    <row r="163" spans="1:12" ht="16.05" customHeight="1" x14ac:dyDescent="0.2">
      <c r="A163" s="30"/>
      <c r="B163" s="30"/>
      <c r="C163" s="19" t="s">
        <v>15</v>
      </c>
      <c r="D163" s="33">
        <f t="shared" ref="D163:I163" si="109">IF($J162=0,0,D162/$J162%)</f>
        <v>96.937697993664202</v>
      </c>
      <c r="E163" s="33">
        <f t="shared" si="109"/>
        <v>0</v>
      </c>
      <c r="F163" s="33">
        <f t="shared" si="109"/>
        <v>0</v>
      </c>
      <c r="G163" s="33">
        <f t="shared" si="109"/>
        <v>0</v>
      </c>
      <c r="H163" s="33">
        <f t="shared" si="109"/>
        <v>0</v>
      </c>
      <c r="I163" s="33">
        <f t="shared" si="109"/>
        <v>3.0623020063357966</v>
      </c>
      <c r="J163" s="32">
        <f t="shared" si="102"/>
        <v>100</v>
      </c>
      <c r="L163" s="23"/>
    </row>
    <row r="164" spans="1:12" ht="16.05" customHeight="1" x14ac:dyDescent="0.2">
      <c r="A164" s="30"/>
      <c r="B164" s="30"/>
      <c r="C164" s="16" t="s">
        <v>16</v>
      </c>
      <c r="D164" s="33">
        <v>0</v>
      </c>
      <c r="E164" s="33">
        <v>0</v>
      </c>
      <c r="F164" s="33">
        <v>0</v>
      </c>
      <c r="G164" s="33">
        <v>0</v>
      </c>
      <c r="H164" s="33">
        <v>0</v>
      </c>
      <c r="I164" s="33">
        <v>3.9</v>
      </c>
      <c r="J164" s="32">
        <f t="shared" si="102"/>
        <v>3.9</v>
      </c>
      <c r="L164" s="23"/>
    </row>
    <row r="165" spans="1:12" ht="16.05" customHeight="1" x14ac:dyDescent="0.2">
      <c r="A165" s="30"/>
      <c r="B165" s="30"/>
      <c r="C165" s="19" t="s">
        <v>15</v>
      </c>
      <c r="D165" s="33">
        <f t="shared" ref="D165:I165" si="110">IF($J164=0,0,D164/$J164%)</f>
        <v>0</v>
      </c>
      <c r="E165" s="33">
        <f t="shared" si="110"/>
        <v>0</v>
      </c>
      <c r="F165" s="33">
        <f t="shared" si="110"/>
        <v>0</v>
      </c>
      <c r="G165" s="33">
        <f t="shared" si="110"/>
        <v>0</v>
      </c>
      <c r="H165" s="33">
        <f t="shared" si="110"/>
        <v>0</v>
      </c>
      <c r="I165" s="33">
        <f t="shared" si="110"/>
        <v>100</v>
      </c>
      <c r="J165" s="32">
        <f t="shared" si="102"/>
        <v>100</v>
      </c>
      <c r="L165" s="23"/>
    </row>
    <row r="166" spans="1:12" ht="16.05" customHeight="1" x14ac:dyDescent="0.2">
      <c r="A166" s="30"/>
      <c r="B166" s="30"/>
      <c r="C166" s="16" t="s">
        <v>17</v>
      </c>
      <c r="D166" s="33">
        <f t="shared" ref="D166:I166" si="111">SUM(D164,D162)</f>
        <v>91.800000000000011</v>
      </c>
      <c r="E166" s="33">
        <f t="shared" si="111"/>
        <v>0</v>
      </c>
      <c r="F166" s="33">
        <f t="shared" si="111"/>
        <v>0</v>
      </c>
      <c r="G166" s="33">
        <f t="shared" si="111"/>
        <v>0</v>
      </c>
      <c r="H166" s="33">
        <f t="shared" si="111"/>
        <v>0</v>
      </c>
      <c r="I166" s="33">
        <f t="shared" si="111"/>
        <v>6.8</v>
      </c>
      <c r="J166" s="32">
        <f t="shared" si="102"/>
        <v>98.600000000000009</v>
      </c>
      <c r="L166" s="23"/>
    </row>
    <row r="167" spans="1:12" ht="16.05" customHeight="1" x14ac:dyDescent="0.2">
      <c r="A167" s="30"/>
      <c r="B167" s="35"/>
      <c r="C167" s="19" t="s">
        <v>15</v>
      </c>
      <c r="D167" s="33">
        <f t="shared" ref="D167:I167" si="112">IF($J166=0,0,D166/$J166%)</f>
        <v>93.103448275862078</v>
      </c>
      <c r="E167" s="33">
        <f t="shared" si="112"/>
        <v>0</v>
      </c>
      <c r="F167" s="33">
        <f t="shared" si="112"/>
        <v>0</v>
      </c>
      <c r="G167" s="33">
        <f t="shared" si="112"/>
        <v>0</v>
      </c>
      <c r="H167" s="33">
        <f t="shared" si="112"/>
        <v>0</v>
      </c>
      <c r="I167" s="33">
        <f t="shared" si="112"/>
        <v>6.8965517241379306</v>
      </c>
      <c r="J167" s="32">
        <f t="shared" si="102"/>
        <v>100.00000000000001</v>
      </c>
      <c r="L167" s="23"/>
    </row>
    <row r="168" spans="1:12" ht="16.05" customHeight="1" x14ac:dyDescent="0.2">
      <c r="A168" s="30"/>
      <c r="B168" s="30" t="s">
        <v>44</v>
      </c>
      <c r="C168" s="16" t="s">
        <v>14</v>
      </c>
      <c r="D168" s="17">
        <v>0</v>
      </c>
      <c r="E168" s="17">
        <v>0</v>
      </c>
      <c r="F168" s="17">
        <v>0</v>
      </c>
      <c r="G168" s="17">
        <v>0</v>
      </c>
      <c r="H168" s="17">
        <v>0</v>
      </c>
      <c r="I168" s="17">
        <v>0</v>
      </c>
      <c r="J168" s="32">
        <f t="shared" si="102"/>
        <v>0</v>
      </c>
      <c r="L168" s="23"/>
    </row>
    <row r="169" spans="1:12" ht="16.05" customHeight="1" x14ac:dyDescent="0.2">
      <c r="A169" s="30"/>
      <c r="B169" s="30"/>
      <c r="C169" s="19" t="s">
        <v>15</v>
      </c>
      <c r="D169" s="33">
        <f t="shared" ref="D169:I169" si="113">IF($J168=0,0,D168/$J168%)</f>
        <v>0</v>
      </c>
      <c r="E169" s="33">
        <f t="shared" si="113"/>
        <v>0</v>
      </c>
      <c r="F169" s="33">
        <f t="shared" si="113"/>
        <v>0</v>
      </c>
      <c r="G169" s="33">
        <f t="shared" si="113"/>
        <v>0</v>
      </c>
      <c r="H169" s="33">
        <f t="shared" si="113"/>
        <v>0</v>
      </c>
      <c r="I169" s="33">
        <f t="shared" si="113"/>
        <v>0</v>
      </c>
      <c r="J169" s="32">
        <f t="shared" si="102"/>
        <v>0</v>
      </c>
      <c r="L169" s="23"/>
    </row>
    <row r="170" spans="1:12" ht="16.05" customHeight="1" x14ac:dyDescent="0.2">
      <c r="A170" s="30"/>
      <c r="B170" s="30"/>
      <c r="C170" s="16" t="s">
        <v>16</v>
      </c>
      <c r="D170" s="17">
        <v>0</v>
      </c>
      <c r="E170" s="17">
        <v>0</v>
      </c>
      <c r="F170" s="17">
        <v>0</v>
      </c>
      <c r="G170" s="17">
        <v>0</v>
      </c>
      <c r="H170" s="17">
        <v>0</v>
      </c>
      <c r="I170" s="17">
        <v>0</v>
      </c>
      <c r="J170" s="32">
        <f t="shared" si="102"/>
        <v>0</v>
      </c>
      <c r="L170" s="23"/>
    </row>
    <row r="171" spans="1:12" ht="16.05" customHeight="1" x14ac:dyDescent="0.2">
      <c r="A171" s="30"/>
      <c r="B171" s="30"/>
      <c r="C171" s="19" t="s">
        <v>15</v>
      </c>
      <c r="D171" s="33">
        <f t="shared" ref="D171:I171" si="114">IF($J170=0,0,D170/$J170%)</f>
        <v>0</v>
      </c>
      <c r="E171" s="33">
        <f t="shared" si="114"/>
        <v>0</v>
      </c>
      <c r="F171" s="33">
        <f t="shared" si="114"/>
        <v>0</v>
      </c>
      <c r="G171" s="33">
        <f t="shared" si="114"/>
        <v>0</v>
      </c>
      <c r="H171" s="33">
        <f t="shared" si="114"/>
        <v>0</v>
      </c>
      <c r="I171" s="33">
        <f t="shared" si="114"/>
        <v>0</v>
      </c>
      <c r="J171" s="32">
        <f t="shared" si="102"/>
        <v>0</v>
      </c>
      <c r="L171" s="23"/>
    </row>
    <row r="172" spans="1:12" ht="16.05" customHeight="1" x14ac:dyDescent="0.2">
      <c r="A172" s="30"/>
      <c r="B172" s="30"/>
      <c r="C172" s="16" t="s">
        <v>17</v>
      </c>
      <c r="D172" s="33">
        <f t="shared" ref="D172:I172" si="115">SUM(D170,D168)</f>
        <v>0</v>
      </c>
      <c r="E172" s="33">
        <f t="shared" si="115"/>
        <v>0</v>
      </c>
      <c r="F172" s="33">
        <f t="shared" si="115"/>
        <v>0</v>
      </c>
      <c r="G172" s="33">
        <f t="shared" si="115"/>
        <v>0</v>
      </c>
      <c r="H172" s="33">
        <f t="shared" si="115"/>
        <v>0</v>
      </c>
      <c r="I172" s="33">
        <f t="shared" si="115"/>
        <v>0</v>
      </c>
      <c r="J172" s="32">
        <f t="shared" si="102"/>
        <v>0</v>
      </c>
      <c r="L172" s="23"/>
    </row>
    <row r="173" spans="1:12" ht="16.05" customHeight="1" x14ac:dyDescent="0.2">
      <c r="A173" s="30"/>
      <c r="B173" s="35"/>
      <c r="C173" s="19" t="s">
        <v>15</v>
      </c>
      <c r="D173" s="33">
        <f t="shared" ref="D173:I173" si="116">IF($J172=0,0,D172/$J172%)</f>
        <v>0</v>
      </c>
      <c r="E173" s="33">
        <f t="shared" si="116"/>
        <v>0</v>
      </c>
      <c r="F173" s="33">
        <f t="shared" si="116"/>
        <v>0</v>
      </c>
      <c r="G173" s="33">
        <f t="shared" si="116"/>
        <v>0</v>
      </c>
      <c r="H173" s="33">
        <f t="shared" si="116"/>
        <v>0</v>
      </c>
      <c r="I173" s="33">
        <f t="shared" si="116"/>
        <v>0</v>
      </c>
      <c r="J173" s="32">
        <f t="shared" si="102"/>
        <v>0</v>
      </c>
      <c r="L173" s="23"/>
    </row>
    <row r="174" spans="1:12" ht="16.05" customHeight="1" x14ac:dyDescent="0.2">
      <c r="A174" s="30"/>
      <c r="B174" s="30" t="s">
        <v>45</v>
      </c>
      <c r="C174" s="16" t="s">
        <v>14</v>
      </c>
      <c r="D174" s="17">
        <v>0</v>
      </c>
      <c r="E174" s="17">
        <v>0</v>
      </c>
      <c r="F174" s="17">
        <v>0</v>
      </c>
      <c r="G174" s="17">
        <v>0</v>
      </c>
      <c r="H174" s="17">
        <v>0</v>
      </c>
      <c r="I174" s="17">
        <v>0</v>
      </c>
      <c r="J174" s="32">
        <f t="shared" si="102"/>
        <v>0</v>
      </c>
      <c r="L174" s="23"/>
    </row>
    <row r="175" spans="1:12" ht="16.05" customHeight="1" x14ac:dyDescent="0.2">
      <c r="A175" s="30"/>
      <c r="B175" s="30"/>
      <c r="C175" s="19" t="s">
        <v>15</v>
      </c>
      <c r="D175" s="33">
        <f t="shared" ref="D175:I175" si="117">IF($J174=0,0,D174/$J174%)</f>
        <v>0</v>
      </c>
      <c r="E175" s="33">
        <f t="shared" si="117"/>
        <v>0</v>
      </c>
      <c r="F175" s="33">
        <f t="shared" si="117"/>
        <v>0</v>
      </c>
      <c r="G175" s="33">
        <f t="shared" si="117"/>
        <v>0</v>
      </c>
      <c r="H175" s="33">
        <f t="shared" si="117"/>
        <v>0</v>
      </c>
      <c r="I175" s="33">
        <f t="shared" si="117"/>
        <v>0</v>
      </c>
      <c r="J175" s="32">
        <f t="shared" si="102"/>
        <v>0</v>
      </c>
      <c r="L175" s="23"/>
    </row>
    <row r="176" spans="1:12" ht="16.05" customHeight="1" x14ac:dyDescent="0.2">
      <c r="A176" s="30"/>
      <c r="B176" s="30"/>
      <c r="C176" s="16" t="s">
        <v>16</v>
      </c>
      <c r="D176" s="17">
        <v>0</v>
      </c>
      <c r="E176" s="17">
        <v>0</v>
      </c>
      <c r="F176" s="17">
        <v>0</v>
      </c>
      <c r="G176" s="17">
        <v>0</v>
      </c>
      <c r="H176" s="17">
        <v>0</v>
      </c>
      <c r="I176" s="17">
        <v>0</v>
      </c>
      <c r="J176" s="32">
        <f t="shared" si="102"/>
        <v>0</v>
      </c>
      <c r="L176" s="23"/>
    </row>
    <row r="177" spans="1:12" ht="16.05" customHeight="1" x14ac:dyDescent="0.2">
      <c r="A177" s="30"/>
      <c r="B177" s="30"/>
      <c r="C177" s="19" t="s">
        <v>15</v>
      </c>
      <c r="D177" s="33">
        <f t="shared" ref="D177:I177" si="118">IF($J176=0,0,D176/$J176%)</f>
        <v>0</v>
      </c>
      <c r="E177" s="33">
        <f t="shared" si="118"/>
        <v>0</v>
      </c>
      <c r="F177" s="33">
        <f t="shared" si="118"/>
        <v>0</v>
      </c>
      <c r="G177" s="33">
        <f t="shared" si="118"/>
        <v>0</v>
      </c>
      <c r="H177" s="33">
        <f t="shared" si="118"/>
        <v>0</v>
      </c>
      <c r="I177" s="33">
        <f t="shared" si="118"/>
        <v>0</v>
      </c>
      <c r="J177" s="32">
        <f t="shared" si="102"/>
        <v>0</v>
      </c>
      <c r="L177" s="23"/>
    </row>
    <row r="178" spans="1:12" ht="16.05" customHeight="1" x14ac:dyDescent="0.2">
      <c r="A178" s="30"/>
      <c r="B178" s="30"/>
      <c r="C178" s="16" t="s">
        <v>17</v>
      </c>
      <c r="D178" s="33">
        <f t="shared" ref="D178:I178" si="119">SUM(D176,D174)</f>
        <v>0</v>
      </c>
      <c r="E178" s="33">
        <f t="shared" si="119"/>
        <v>0</v>
      </c>
      <c r="F178" s="33">
        <f t="shared" si="119"/>
        <v>0</v>
      </c>
      <c r="G178" s="33">
        <f t="shared" si="119"/>
        <v>0</v>
      </c>
      <c r="H178" s="33">
        <f t="shared" si="119"/>
        <v>0</v>
      </c>
      <c r="I178" s="33">
        <f t="shared" si="119"/>
        <v>0</v>
      </c>
      <c r="J178" s="32">
        <f t="shared" si="102"/>
        <v>0</v>
      </c>
      <c r="L178" s="23"/>
    </row>
    <row r="179" spans="1:12" ht="16.05" customHeight="1" x14ac:dyDescent="0.2">
      <c r="A179" s="30"/>
      <c r="B179" s="35"/>
      <c r="C179" s="19" t="s">
        <v>15</v>
      </c>
      <c r="D179" s="33">
        <f t="shared" ref="D179:I179" si="120">IF($J178=0,0,D178/$J178%)</f>
        <v>0</v>
      </c>
      <c r="E179" s="33">
        <f t="shared" si="120"/>
        <v>0</v>
      </c>
      <c r="F179" s="33">
        <f t="shared" si="120"/>
        <v>0</v>
      </c>
      <c r="G179" s="33">
        <f t="shared" si="120"/>
        <v>0</v>
      </c>
      <c r="H179" s="33">
        <f t="shared" si="120"/>
        <v>0</v>
      </c>
      <c r="I179" s="33">
        <f t="shared" si="120"/>
        <v>0</v>
      </c>
      <c r="J179" s="32">
        <f t="shared" si="102"/>
        <v>0</v>
      </c>
      <c r="L179" s="23"/>
    </row>
    <row r="180" spans="1:12" ht="16.05" customHeight="1" x14ac:dyDescent="0.2">
      <c r="A180" s="30"/>
      <c r="B180" s="30" t="s">
        <v>46</v>
      </c>
      <c r="C180" s="16" t="s">
        <v>14</v>
      </c>
      <c r="D180" s="17">
        <v>0</v>
      </c>
      <c r="E180" s="17">
        <v>0</v>
      </c>
      <c r="F180" s="17">
        <v>0</v>
      </c>
      <c r="G180" s="17">
        <v>0</v>
      </c>
      <c r="H180" s="17">
        <v>0</v>
      </c>
      <c r="I180" s="17">
        <v>0</v>
      </c>
      <c r="J180" s="32">
        <f t="shared" si="102"/>
        <v>0</v>
      </c>
      <c r="L180" s="23"/>
    </row>
    <row r="181" spans="1:12" ht="16.05" customHeight="1" x14ac:dyDescent="0.2">
      <c r="A181" s="30"/>
      <c r="B181" s="30"/>
      <c r="C181" s="19" t="s">
        <v>15</v>
      </c>
      <c r="D181" s="33">
        <f t="shared" ref="D181:I181" si="121">IF($J180=0,0,D180/$J180%)</f>
        <v>0</v>
      </c>
      <c r="E181" s="33">
        <f t="shared" si="121"/>
        <v>0</v>
      </c>
      <c r="F181" s="33">
        <f t="shared" si="121"/>
        <v>0</v>
      </c>
      <c r="G181" s="33">
        <f t="shared" si="121"/>
        <v>0</v>
      </c>
      <c r="H181" s="33">
        <f t="shared" si="121"/>
        <v>0</v>
      </c>
      <c r="I181" s="33">
        <f t="shared" si="121"/>
        <v>0</v>
      </c>
      <c r="J181" s="32">
        <f t="shared" si="102"/>
        <v>0</v>
      </c>
      <c r="L181" s="23"/>
    </row>
    <row r="182" spans="1:12" ht="16.05" customHeight="1" x14ac:dyDescent="0.2">
      <c r="A182" s="30"/>
      <c r="B182" s="30"/>
      <c r="C182" s="16" t="s">
        <v>16</v>
      </c>
      <c r="D182" s="33">
        <v>0</v>
      </c>
      <c r="E182" s="33">
        <v>0</v>
      </c>
      <c r="F182" s="33">
        <v>0</v>
      </c>
      <c r="G182" s="33">
        <v>203.7</v>
      </c>
      <c r="H182" s="33">
        <v>0</v>
      </c>
      <c r="I182" s="33">
        <v>0</v>
      </c>
      <c r="J182" s="32">
        <f t="shared" si="102"/>
        <v>203.7</v>
      </c>
      <c r="L182" s="23"/>
    </row>
    <row r="183" spans="1:12" ht="16.05" customHeight="1" x14ac:dyDescent="0.2">
      <c r="A183" s="30"/>
      <c r="B183" s="30"/>
      <c r="C183" s="19" t="s">
        <v>15</v>
      </c>
      <c r="D183" s="33">
        <f t="shared" ref="D183:I183" si="122">IF($J182=0,0,D182/$J182%)</f>
        <v>0</v>
      </c>
      <c r="E183" s="33">
        <f t="shared" si="122"/>
        <v>0</v>
      </c>
      <c r="F183" s="33">
        <f t="shared" si="122"/>
        <v>0</v>
      </c>
      <c r="G183" s="33">
        <f t="shared" si="122"/>
        <v>100</v>
      </c>
      <c r="H183" s="33">
        <f t="shared" si="122"/>
        <v>0</v>
      </c>
      <c r="I183" s="33">
        <f t="shared" si="122"/>
        <v>0</v>
      </c>
      <c r="J183" s="32">
        <f t="shared" si="102"/>
        <v>100</v>
      </c>
      <c r="L183" s="23"/>
    </row>
    <row r="184" spans="1:12" ht="16.05" customHeight="1" x14ac:dyDescent="0.2">
      <c r="A184" s="30"/>
      <c r="B184" s="30"/>
      <c r="C184" s="16" t="s">
        <v>17</v>
      </c>
      <c r="D184" s="33">
        <f t="shared" ref="D184:I184" si="123">SUM(D182,D180)</f>
        <v>0</v>
      </c>
      <c r="E184" s="33">
        <f t="shared" si="123"/>
        <v>0</v>
      </c>
      <c r="F184" s="33">
        <f t="shared" si="123"/>
        <v>0</v>
      </c>
      <c r="G184" s="33">
        <f t="shared" si="123"/>
        <v>203.7</v>
      </c>
      <c r="H184" s="33">
        <f t="shared" si="123"/>
        <v>0</v>
      </c>
      <c r="I184" s="33">
        <f t="shared" si="123"/>
        <v>0</v>
      </c>
      <c r="J184" s="32">
        <f t="shared" si="102"/>
        <v>203.7</v>
      </c>
      <c r="L184" s="23"/>
    </row>
    <row r="185" spans="1:12" ht="16.05" customHeight="1" x14ac:dyDescent="0.2">
      <c r="A185" s="30"/>
      <c r="B185" s="35"/>
      <c r="C185" s="19" t="s">
        <v>15</v>
      </c>
      <c r="D185" s="33">
        <f t="shared" ref="D185:I185" si="124">IF($J184=0,0,D184/$J184%)</f>
        <v>0</v>
      </c>
      <c r="E185" s="33">
        <f t="shared" si="124"/>
        <v>0</v>
      </c>
      <c r="F185" s="33">
        <f t="shared" si="124"/>
        <v>0</v>
      </c>
      <c r="G185" s="33">
        <f t="shared" si="124"/>
        <v>100</v>
      </c>
      <c r="H185" s="33">
        <f t="shared" si="124"/>
        <v>0</v>
      </c>
      <c r="I185" s="33">
        <f t="shared" si="124"/>
        <v>0</v>
      </c>
      <c r="J185" s="32">
        <f t="shared" si="102"/>
        <v>100</v>
      </c>
      <c r="L185" s="23"/>
    </row>
    <row r="186" spans="1:12" ht="16.05" customHeight="1" x14ac:dyDescent="0.2">
      <c r="A186" s="30"/>
      <c r="B186" s="30" t="s">
        <v>47</v>
      </c>
      <c r="C186" s="16" t="s">
        <v>14</v>
      </c>
      <c r="D186" s="33">
        <v>0</v>
      </c>
      <c r="E186" s="33">
        <v>0</v>
      </c>
      <c r="F186" s="33">
        <v>0</v>
      </c>
      <c r="G186" s="33">
        <v>0</v>
      </c>
      <c r="H186" s="33">
        <v>0</v>
      </c>
      <c r="I186" s="33">
        <v>0</v>
      </c>
      <c r="J186" s="32">
        <f t="shared" si="102"/>
        <v>0</v>
      </c>
      <c r="L186" s="23"/>
    </row>
    <row r="187" spans="1:12" ht="16.05" customHeight="1" x14ac:dyDescent="0.2">
      <c r="A187" s="30"/>
      <c r="B187" s="30"/>
      <c r="C187" s="19" t="s">
        <v>15</v>
      </c>
      <c r="D187" s="33">
        <f t="shared" ref="D187:I187" si="125">IF($J186=0,0,D186/$J186%)</f>
        <v>0</v>
      </c>
      <c r="E187" s="33">
        <f t="shared" si="125"/>
        <v>0</v>
      </c>
      <c r="F187" s="33">
        <f t="shared" si="125"/>
        <v>0</v>
      </c>
      <c r="G187" s="33">
        <f t="shared" si="125"/>
        <v>0</v>
      </c>
      <c r="H187" s="33">
        <f t="shared" si="125"/>
        <v>0</v>
      </c>
      <c r="I187" s="33">
        <f t="shared" si="125"/>
        <v>0</v>
      </c>
      <c r="J187" s="32">
        <f t="shared" si="102"/>
        <v>0</v>
      </c>
      <c r="L187" s="23"/>
    </row>
    <row r="188" spans="1:12" ht="16.05" customHeight="1" x14ac:dyDescent="0.2">
      <c r="A188" s="30"/>
      <c r="B188" s="30"/>
      <c r="C188" s="16" t="s">
        <v>16</v>
      </c>
      <c r="D188" s="33">
        <v>0</v>
      </c>
      <c r="E188" s="33">
        <v>0</v>
      </c>
      <c r="F188" s="33">
        <v>0</v>
      </c>
      <c r="G188" s="33">
        <v>0</v>
      </c>
      <c r="H188" s="33">
        <v>0</v>
      </c>
      <c r="I188" s="33">
        <v>0</v>
      </c>
      <c r="J188" s="32">
        <f t="shared" si="102"/>
        <v>0</v>
      </c>
      <c r="L188" s="23"/>
    </row>
    <row r="189" spans="1:12" ht="16.05" customHeight="1" x14ac:dyDescent="0.2">
      <c r="A189" s="30"/>
      <c r="B189" s="30"/>
      <c r="C189" s="19" t="s">
        <v>15</v>
      </c>
      <c r="D189" s="33">
        <f t="shared" ref="D189:I189" si="126">IF($J188=0,0,D188/$J188%)</f>
        <v>0</v>
      </c>
      <c r="E189" s="33">
        <f t="shared" si="126"/>
        <v>0</v>
      </c>
      <c r="F189" s="33">
        <f t="shared" si="126"/>
        <v>0</v>
      </c>
      <c r="G189" s="33">
        <f t="shared" si="126"/>
        <v>0</v>
      </c>
      <c r="H189" s="33">
        <f t="shared" si="126"/>
        <v>0</v>
      </c>
      <c r="I189" s="33">
        <f t="shared" si="126"/>
        <v>0</v>
      </c>
      <c r="J189" s="32">
        <f t="shared" si="102"/>
        <v>0</v>
      </c>
      <c r="L189" s="23"/>
    </row>
    <row r="190" spans="1:12" ht="16.05" customHeight="1" x14ac:dyDescent="0.2">
      <c r="A190" s="30"/>
      <c r="B190" s="30"/>
      <c r="C190" s="16" t="s">
        <v>17</v>
      </c>
      <c r="D190" s="33">
        <f t="shared" ref="D190:I190" si="127">SUM(D188,D186)</f>
        <v>0</v>
      </c>
      <c r="E190" s="33">
        <f t="shared" si="127"/>
        <v>0</v>
      </c>
      <c r="F190" s="33">
        <f t="shared" si="127"/>
        <v>0</v>
      </c>
      <c r="G190" s="33">
        <f t="shared" si="127"/>
        <v>0</v>
      </c>
      <c r="H190" s="33">
        <f t="shared" si="127"/>
        <v>0</v>
      </c>
      <c r="I190" s="33">
        <f t="shared" si="127"/>
        <v>0</v>
      </c>
      <c r="J190" s="32">
        <f t="shared" si="102"/>
        <v>0</v>
      </c>
      <c r="L190" s="23"/>
    </row>
    <row r="191" spans="1:12" ht="16.05" customHeight="1" x14ac:dyDescent="0.2">
      <c r="A191" s="30"/>
      <c r="B191" s="35"/>
      <c r="C191" s="19" t="s">
        <v>15</v>
      </c>
      <c r="D191" s="33">
        <f t="shared" ref="D191:I191" si="128">IF($J190=0,0,D190/$J190%)</f>
        <v>0</v>
      </c>
      <c r="E191" s="33">
        <f t="shared" si="128"/>
        <v>0</v>
      </c>
      <c r="F191" s="33">
        <f t="shared" si="128"/>
        <v>0</v>
      </c>
      <c r="G191" s="33">
        <f t="shared" si="128"/>
        <v>0</v>
      </c>
      <c r="H191" s="33">
        <f t="shared" si="128"/>
        <v>0</v>
      </c>
      <c r="I191" s="33">
        <f t="shared" si="128"/>
        <v>0</v>
      </c>
      <c r="J191" s="32">
        <f t="shared" si="102"/>
        <v>0</v>
      </c>
      <c r="L191" s="23"/>
    </row>
    <row r="192" spans="1:12" ht="16.05" customHeight="1" x14ac:dyDescent="0.2">
      <c r="A192" s="30"/>
      <c r="B192" s="30" t="s">
        <v>48</v>
      </c>
      <c r="C192" s="16" t="s">
        <v>14</v>
      </c>
      <c r="D192" s="33">
        <v>0</v>
      </c>
      <c r="E192" s="33">
        <v>0</v>
      </c>
      <c r="F192" s="33">
        <v>0</v>
      </c>
      <c r="G192" s="33">
        <v>0</v>
      </c>
      <c r="H192" s="33">
        <v>0</v>
      </c>
      <c r="I192" s="33">
        <v>0</v>
      </c>
      <c r="J192" s="32">
        <f t="shared" si="102"/>
        <v>0</v>
      </c>
      <c r="L192" s="23"/>
    </row>
    <row r="193" spans="1:12" ht="16.05" customHeight="1" x14ac:dyDescent="0.2">
      <c r="A193" s="30"/>
      <c r="B193" s="30"/>
      <c r="C193" s="19" t="s">
        <v>15</v>
      </c>
      <c r="D193" s="33">
        <f t="shared" ref="D193:I193" si="129">IF($J192=0,0,D192/$J192%)</f>
        <v>0</v>
      </c>
      <c r="E193" s="33">
        <f t="shared" si="129"/>
        <v>0</v>
      </c>
      <c r="F193" s="33">
        <f t="shared" si="129"/>
        <v>0</v>
      </c>
      <c r="G193" s="33">
        <f t="shared" si="129"/>
        <v>0</v>
      </c>
      <c r="H193" s="33">
        <f t="shared" si="129"/>
        <v>0</v>
      </c>
      <c r="I193" s="33">
        <f t="shared" si="129"/>
        <v>0</v>
      </c>
      <c r="J193" s="32">
        <f t="shared" si="102"/>
        <v>0</v>
      </c>
      <c r="L193" s="23"/>
    </row>
    <row r="194" spans="1:12" ht="16.05" customHeight="1" x14ac:dyDescent="0.2">
      <c r="A194" s="30"/>
      <c r="B194" s="30"/>
      <c r="C194" s="16" t="s">
        <v>16</v>
      </c>
      <c r="D194" s="33">
        <v>0</v>
      </c>
      <c r="E194" s="33">
        <v>0</v>
      </c>
      <c r="F194" s="33">
        <v>0</v>
      </c>
      <c r="G194" s="33">
        <v>0</v>
      </c>
      <c r="H194" s="33">
        <v>0</v>
      </c>
      <c r="I194" s="33">
        <v>0</v>
      </c>
      <c r="J194" s="32">
        <f t="shared" si="102"/>
        <v>0</v>
      </c>
      <c r="L194" s="23"/>
    </row>
    <row r="195" spans="1:12" ht="16.05" customHeight="1" x14ac:dyDescent="0.2">
      <c r="A195" s="30"/>
      <c r="B195" s="30"/>
      <c r="C195" s="19" t="s">
        <v>15</v>
      </c>
      <c r="D195" s="33">
        <f t="shared" ref="D195:I195" si="130">IF($J194=0,0,D194/$J194%)</f>
        <v>0</v>
      </c>
      <c r="E195" s="33">
        <f t="shared" si="130"/>
        <v>0</v>
      </c>
      <c r="F195" s="33">
        <f t="shared" si="130"/>
        <v>0</v>
      </c>
      <c r="G195" s="33">
        <f t="shared" si="130"/>
        <v>0</v>
      </c>
      <c r="H195" s="33">
        <f t="shared" si="130"/>
        <v>0</v>
      </c>
      <c r="I195" s="33">
        <f t="shared" si="130"/>
        <v>0</v>
      </c>
      <c r="J195" s="32">
        <f t="shared" si="102"/>
        <v>0</v>
      </c>
      <c r="L195" s="23"/>
    </row>
    <row r="196" spans="1:12" ht="16.05" customHeight="1" x14ac:dyDescent="0.2">
      <c r="A196" s="30"/>
      <c r="B196" s="30"/>
      <c r="C196" s="16" t="s">
        <v>17</v>
      </c>
      <c r="D196" s="33">
        <f t="shared" ref="D196:I196" si="131">SUM(D194,D192)</f>
        <v>0</v>
      </c>
      <c r="E196" s="33">
        <f t="shared" si="131"/>
        <v>0</v>
      </c>
      <c r="F196" s="33">
        <f t="shared" si="131"/>
        <v>0</v>
      </c>
      <c r="G196" s="33">
        <f t="shared" si="131"/>
        <v>0</v>
      </c>
      <c r="H196" s="33">
        <f t="shared" si="131"/>
        <v>0</v>
      </c>
      <c r="I196" s="33">
        <f t="shared" si="131"/>
        <v>0</v>
      </c>
      <c r="J196" s="32">
        <f t="shared" si="102"/>
        <v>0</v>
      </c>
      <c r="L196" s="23"/>
    </row>
    <row r="197" spans="1:12" ht="16.05" customHeight="1" x14ac:dyDescent="0.2">
      <c r="A197" s="30"/>
      <c r="B197" s="35"/>
      <c r="C197" s="19" t="s">
        <v>15</v>
      </c>
      <c r="D197" s="33">
        <f t="shared" ref="D197:I197" si="132">IF($J196=0,0,D196/$J196%)</f>
        <v>0</v>
      </c>
      <c r="E197" s="33">
        <f t="shared" si="132"/>
        <v>0</v>
      </c>
      <c r="F197" s="33">
        <f t="shared" si="132"/>
        <v>0</v>
      </c>
      <c r="G197" s="33">
        <f t="shared" si="132"/>
        <v>0</v>
      </c>
      <c r="H197" s="33">
        <f t="shared" si="132"/>
        <v>0</v>
      </c>
      <c r="I197" s="33">
        <f t="shared" si="132"/>
        <v>0</v>
      </c>
      <c r="J197" s="32">
        <f t="shared" si="102"/>
        <v>0</v>
      </c>
      <c r="L197" s="23"/>
    </row>
    <row r="198" spans="1:12" ht="16.05" customHeight="1" x14ac:dyDescent="0.2">
      <c r="A198" s="30"/>
      <c r="B198" s="30" t="s">
        <v>49</v>
      </c>
      <c r="C198" s="16" t="s">
        <v>14</v>
      </c>
      <c r="D198" s="33">
        <v>0.9</v>
      </c>
      <c r="E198" s="33">
        <v>0</v>
      </c>
      <c r="F198" s="33">
        <v>0</v>
      </c>
      <c r="G198" s="33">
        <v>0</v>
      </c>
      <c r="H198" s="33">
        <v>0</v>
      </c>
      <c r="I198" s="33">
        <v>0</v>
      </c>
      <c r="J198" s="32">
        <f t="shared" si="102"/>
        <v>0.9</v>
      </c>
      <c r="L198" s="23"/>
    </row>
    <row r="199" spans="1:12" ht="16.05" customHeight="1" x14ac:dyDescent="0.2">
      <c r="A199" s="30"/>
      <c r="B199" s="30"/>
      <c r="C199" s="19" t="s">
        <v>15</v>
      </c>
      <c r="D199" s="33">
        <f t="shared" ref="D199:I199" si="133">IF($J198=0,0,D198/$J198%)</f>
        <v>99.999999999999986</v>
      </c>
      <c r="E199" s="33">
        <f t="shared" si="133"/>
        <v>0</v>
      </c>
      <c r="F199" s="33">
        <f t="shared" si="133"/>
        <v>0</v>
      </c>
      <c r="G199" s="33">
        <f t="shared" si="133"/>
        <v>0</v>
      </c>
      <c r="H199" s="33">
        <f t="shared" si="133"/>
        <v>0</v>
      </c>
      <c r="I199" s="33">
        <f t="shared" si="133"/>
        <v>0</v>
      </c>
      <c r="J199" s="32">
        <f t="shared" si="102"/>
        <v>99.999999999999986</v>
      </c>
      <c r="L199" s="23"/>
    </row>
    <row r="200" spans="1:12" ht="16.05" customHeight="1" x14ac:dyDescent="0.2">
      <c r="A200" s="30"/>
      <c r="B200" s="30"/>
      <c r="C200" s="16" t="s">
        <v>16</v>
      </c>
      <c r="D200" s="33">
        <v>7</v>
      </c>
      <c r="E200" s="33">
        <v>0</v>
      </c>
      <c r="F200" s="33">
        <v>0</v>
      </c>
      <c r="G200" s="33">
        <v>0</v>
      </c>
      <c r="H200" s="33">
        <v>0</v>
      </c>
      <c r="I200" s="33">
        <v>0</v>
      </c>
      <c r="J200" s="32">
        <f t="shared" si="102"/>
        <v>7</v>
      </c>
      <c r="L200" s="23"/>
    </row>
    <row r="201" spans="1:12" ht="16.05" customHeight="1" x14ac:dyDescent="0.2">
      <c r="A201" s="30"/>
      <c r="B201" s="30"/>
      <c r="C201" s="19" t="s">
        <v>15</v>
      </c>
      <c r="D201" s="33">
        <f t="shared" ref="D201:I201" si="134">IF($J200=0,0,D200/$J200%)</f>
        <v>99.999999999999986</v>
      </c>
      <c r="E201" s="33">
        <f t="shared" si="134"/>
        <v>0</v>
      </c>
      <c r="F201" s="33">
        <f t="shared" si="134"/>
        <v>0</v>
      </c>
      <c r="G201" s="33">
        <f t="shared" si="134"/>
        <v>0</v>
      </c>
      <c r="H201" s="33">
        <f t="shared" si="134"/>
        <v>0</v>
      </c>
      <c r="I201" s="33">
        <f t="shared" si="134"/>
        <v>0</v>
      </c>
      <c r="J201" s="32">
        <f t="shared" si="102"/>
        <v>99.999999999999986</v>
      </c>
      <c r="L201" s="23"/>
    </row>
    <row r="202" spans="1:12" ht="16.05" customHeight="1" x14ac:dyDescent="0.2">
      <c r="A202" s="30"/>
      <c r="B202" s="30"/>
      <c r="C202" s="16" t="s">
        <v>17</v>
      </c>
      <c r="D202" s="33">
        <f t="shared" ref="D202:I202" si="135">SUM(D200,D198)</f>
        <v>7.9</v>
      </c>
      <c r="E202" s="33">
        <f t="shared" si="135"/>
        <v>0</v>
      </c>
      <c r="F202" s="33">
        <f t="shared" si="135"/>
        <v>0</v>
      </c>
      <c r="G202" s="33">
        <f t="shared" si="135"/>
        <v>0</v>
      </c>
      <c r="H202" s="33">
        <f t="shared" si="135"/>
        <v>0</v>
      </c>
      <c r="I202" s="33">
        <f t="shared" si="135"/>
        <v>0</v>
      </c>
      <c r="J202" s="32">
        <f t="shared" si="102"/>
        <v>7.9</v>
      </c>
      <c r="L202" s="23"/>
    </row>
    <row r="203" spans="1:12" ht="16.05" customHeight="1" x14ac:dyDescent="0.2">
      <c r="A203" s="30"/>
      <c r="B203" s="35"/>
      <c r="C203" s="19" t="s">
        <v>15</v>
      </c>
      <c r="D203" s="33">
        <f t="shared" ref="D203:I203" si="136">IF($J202=0,0,D202/$J202%)</f>
        <v>100</v>
      </c>
      <c r="E203" s="33">
        <f t="shared" si="136"/>
        <v>0</v>
      </c>
      <c r="F203" s="33">
        <f t="shared" si="136"/>
        <v>0</v>
      </c>
      <c r="G203" s="33">
        <f t="shared" si="136"/>
        <v>0</v>
      </c>
      <c r="H203" s="33">
        <f t="shared" si="136"/>
        <v>0</v>
      </c>
      <c r="I203" s="33">
        <f t="shared" si="136"/>
        <v>0</v>
      </c>
      <c r="J203" s="32">
        <f t="shared" si="102"/>
        <v>100</v>
      </c>
      <c r="L203" s="23"/>
    </row>
    <row r="204" spans="1:12" ht="16.05" customHeight="1" x14ac:dyDescent="0.2">
      <c r="A204" s="30"/>
      <c r="B204" s="30" t="s">
        <v>50</v>
      </c>
      <c r="C204" s="16" t="s">
        <v>14</v>
      </c>
      <c r="D204" s="33">
        <v>0</v>
      </c>
      <c r="E204" s="33">
        <v>0</v>
      </c>
      <c r="F204" s="33">
        <v>0</v>
      </c>
      <c r="G204" s="33">
        <v>0</v>
      </c>
      <c r="H204" s="33">
        <v>0</v>
      </c>
      <c r="I204" s="33">
        <v>0</v>
      </c>
      <c r="J204" s="32">
        <f t="shared" si="102"/>
        <v>0</v>
      </c>
      <c r="L204" s="23"/>
    </row>
    <row r="205" spans="1:12" ht="16.05" customHeight="1" x14ac:dyDescent="0.2">
      <c r="A205" s="30"/>
      <c r="B205" s="30"/>
      <c r="C205" s="19" t="s">
        <v>15</v>
      </c>
      <c r="D205" s="33">
        <f t="shared" ref="D205:I205" si="137">IF($J204=0,0,D204/$J204%)</f>
        <v>0</v>
      </c>
      <c r="E205" s="33">
        <f t="shared" si="137"/>
        <v>0</v>
      </c>
      <c r="F205" s="33">
        <f t="shared" si="137"/>
        <v>0</v>
      </c>
      <c r="G205" s="33">
        <f t="shared" si="137"/>
        <v>0</v>
      </c>
      <c r="H205" s="33">
        <f t="shared" si="137"/>
        <v>0</v>
      </c>
      <c r="I205" s="33">
        <f t="shared" si="137"/>
        <v>0</v>
      </c>
      <c r="J205" s="32">
        <f t="shared" si="102"/>
        <v>0</v>
      </c>
      <c r="L205" s="23"/>
    </row>
    <row r="206" spans="1:12" ht="16.05" customHeight="1" x14ac:dyDescent="0.2">
      <c r="A206" s="30"/>
      <c r="B206" s="30"/>
      <c r="C206" s="16" t="s">
        <v>16</v>
      </c>
      <c r="D206" s="33">
        <v>0</v>
      </c>
      <c r="E206" s="33">
        <v>0</v>
      </c>
      <c r="F206" s="33">
        <v>0</v>
      </c>
      <c r="G206" s="33">
        <v>0</v>
      </c>
      <c r="H206" s="33">
        <v>0</v>
      </c>
      <c r="I206" s="33">
        <v>0</v>
      </c>
      <c r="J206" s="32">
        <f t="shared" si="102"/>
        <v>0</v>
      </c>
      <c r="L206" s="23"/>
    </row>
    <row r="207" spans="1:12" ht="16.05" customHeight="1" x14ac:dyDescent="0.2">
      <c r="A207" s="30"/>
      <c r="B207" s="30"/>
      <c r="C207" s="19" t="s">
        <v>15</v>
      </c>
      <c r="D207" s="33">
        <f t="shared" ref="D207:I207" si="138">IF($J206=0,0,D206/$J206%)</f>
        <v>0</v>
      </c>
      <c r="E207" s="33">
        <f t="shared" si="138"/>
        <v>0</v>
      </c>
      <c r="F207" s="33">
        <f t="shared" si="138"/>
        <v>0</v>
      </c>
      <c r="G207" s="33">
        <f t="shared" si="138"/>
        <v>0</v>
      </c>
      <c r="H207" s="33">
        <f t="shared" si="138"/>
        <v>0</v>
      </c>
      <c r="I207" s="33">
        <f t="shared" si="138"/>
        <v>0</v>
      </c>
      <c r="J207" s="32">
        <f t="shared" si="102"/>
        <v>0</v>
      </c>
      <c r="L207" s="23"/>
    </row>
    <row r="208" spans="1:12" ht="16.05" customHeight="1" x14ac:dyDescent="0.2">
      <c r="A208" s="30"/>
      <c r="B208" s="30"/>
      <c r="C208" s="16" t="s">
        <v>17</v>
      </c>
      <c r="D208" s="33">
        <f t="shared" ref="D208:I208" si="139">SUM(D206,D204)</f>
        <v>0</v>
      </c>
      <c r="E208" s="33">
        <f t="shared" si="139"/>
        <v>0</v>
      </c>
      <c r="F208" s="33">
        <f t="shared" si="139"/>
        <v>0</v>
      </c>
      <c r="G208" s="33">
        <f t="shared" si="139"/>
        <v>0</v>
      </c>
      <c r="H208" s="33">
        <f t="shared" si="139"/>
        <v>0</v>
      </c>
      <c r="I208" s="33">
        <f t="shared" si="139"/>
        <v>0</v>
      </c>
      <c r="J208" s="32">
        <f t="shared" si="102"/>
        <v>0</v>
      </c>
      <c r="L208" s="23"/>
    </row>
    <row r="209" spans="1:12" ht="16.05" customHeight="1" x14ac:dyDescent="0.2">
      <c r="A209" s="30"/>
      <c r="B209" s="35"/>
      <c r="C209" s="19" t="s">
        <v>15</v>
      </c>
      <c r="D209" s="33">
        <f t="shared" ref="D209:I209" si="140">IF($J208=0,0,D208/$J208%)</f>
        <v>0</v>
      </c>
      <c r="E209" s="33">
        <f t="shared" si="140"/>
        <v>0</v>
      </c>
      <c r="F209" s="33">
        <f t="shared" si="140"/>
        <v>0</v>
      </c>
      <c r="G209" s="33">
        <f t="shared" si="140"/>
        <v>0</v>
      </c>
      <c r="H209" s="33">
        <f t="shared" si="140"/>
        <v>0</v>
      </c>
      <c r="I209" s="33">
        <f t="shared" si="140"/>
        <v>0</v>
      </c>
      <c r="J209" s="32">
        <f t="shared" si="102"/>
        <v>0</v>
      </c>
      <c r="L209" s="23"/>
    </row>
    <row r="210" spans="1:12" ht="16.05" customHeight="1" x14ac:dyDescent="0.2">
      <c r="A210" s="30"/>
      <c r="B210" s="30" t="s">
        <v>51</v>
      </c>
      <c r="C210" s="16" t="s">
        <v>14</v>
      </c>
      <c r="D210" s="33">
        <v>0</v>
      </c>
      <c r="E210" s="33">
        <v>0</v>
      </c>
      <c r="F210" s="33">
        <v>0</v>
      </c>
      <c r="G210" s="33">
        <v>0</v>
      </c>
      <c r="H210" s="33">
        <v>0</v>
      </c>
      <c r="I210" s="33">
        <v>0</v>
      </c>
      <c r="J210" s="32">
        <f t="shared" si="102"/>
        <v>0</v>
      </c>
      <c r="L210" s="23"/>
    </row>
    <row r="211" spans="1:12" ht="16.05" customHeight="1" x14ac:dyDescent="0.2">
      <c r="A211" s="30"/>
      <c r="B211" s="30"/>
      <c r="C211" s="19" t="s">
        <v>15</v>
      </c>
      <c r="D211" s="33">
        <f t="shared" ref="D211:I211" si="141">IF($J210=0,0,D210/$J210%)</f>
        <v>0</v>
      </c>
      <c r="E211" s="33">
        <f t="shared" si="141"/>
        <v>0</v>
      </c>
      <c r="F211" s="33">
        <f t="shared" si="141"/>
        <v>0</v>
      </c>
      <c r="G211" s="33">
        <f t="shared" si="141"/>
        <v>0</v>
      </c>
      <c r="H211" s="33">
        <f t="shared" si="141"/>
        <v>0</v>
      </c>
      <c r="I211" s="33">
        <f t="shared" si="141"/>
        <v>0</v>
      </c>
      <c r="J211" s="32">
        <f t="shared" si="102"/>
        <v>0</v>
      </c>
      <c r="L211" s="23"/>
    </row>
    <row r="212" spans="1:12" ht="16.05" customHeight="1" x14ac:dyDescent="0.2">
      <c r="A212" s="30"/>
      <c r="B212" s="30"/>
      <c r="C212" s="16" t="s">
        <v>16</v>
      </c>
      <c r="D212" s="33">
        <v>0</v>
      </c>
      <c r="E212" s="33">
        <v>0</v>
      </c>
      <c r="F212" s="33">
        <v>0</v>
      </c>
      <c r="G212" s="33">
        <v>0</v>
      </c>
      <c r="H212" s="33">
        <v>0</v>
      </c>
      <c r="I212" s="33">
        <v>0</v>
      </c>
      <c r="J212" s="32">
        <f t="shared" si="102"/>
        <v>0</v>
      </c>
      <c r="L212" s="23"/>
    </row>
    <row r="213" spans="1:12" ht="16.05" customHeight="1" x14ac:dyDescent="0.2">
      <c r="A213" s="30"/>
      <c r="B213" s="30"/>
      <c r="C213" s="19" t="s">
        <v>15</v>
      </c>
      <c r="D213" s="33">
        <f t="shared" ref="D213:I213" si="142">IF($J212=0,0,D212/$J212%)</f>
        <v>0</v>
      </c>
      <c r="E213" s="33">
        <f t="shared" si="142"/>
        <v>0</v>
      </c>
      <c r="F213" s="33">
        <f t="shared" si="142"/>
        <v>0</v>
      </c>
      <c r="G213" s="33">
        <f t="shared" si="142"/>
        <v>0</v>
      </c>
      <c r="H213" s="33">
        <f t="shared" si="142"/>
        <v>0</v>
      </c>
      <c r="I213" s="33">
        <f t="shared" si="142"/>
        <v>0</v>
      </c>
      <c r="J213" s="32">
        <f t="shared" si="102"/>
        <v>0</v>
      </c>
      <c r="L213" s="23"/>
    </row>
    <row r="214" spans="1:12" ht="16.05" customHeight="1" x14ac:dyDescent="0.2">
      <c r="A214" s="30"/>
      <c r="B214" s="30"/>
      <c r="C214" s="16" t="s">
        <v>17</v>
      </c>
      <c r="D214" s="33">
        <f t="shared" ref="D214:I214" si="143">SUM(D212,D210)</f>
        <v>0</v>
      </c>
      <c r="E214" s="33">
        <f t="shared" si="143"/>
        <v>0</v>
      </c>
      <c r="F214" s="33">
        <f t="shared" si="143"/>
        <v>0</v>
      </c>
      <c r="G214" s="33">
        <f t="shared" si="143"/>
        <v>0</v>
      </c>
      <c r="H214" s="33">
        <f t="shared" si="143"/>
        <v>0</v>
      </c>
      <c r="I214" s="33">
        <f t="shared" si="143"/>
        <v>0</v>
      </c>
      <c r="J214" s="32">
        <f t="shared" si="102"/>
        <v>0</v>
      </c>
      <c r="L214" s="23"/>
    </row>
    <row r="215" spans="1:12" ht="16.05" customHeight="1" x14ac:dyDescent="0.2">
      <c r="A215" s="30"/>
      <c r="B215" s="35"/>
      <c r="C215" s="19" t="s">
        <v>15</v>
      </c>
      <c r="D215" s="33">
        <f t="shared" ref="D215:I215" si="144">IF($J214=0,0,D214/$J214%)</f>
        <v>0</v>
      </c>
      <c r="E215" s="33">
        <f t="shared" si="144"/>
        <v>0</v>
      </c>
      <c r="F215" s="33">
        <f t="shared" si="144"/>
        <v>0</v>
      </c>
      <c r="G215" s="33">
        <f t="shared" si="144"/>
        <v>0</v>
      </c>
      <c r="H215" s="33">
        <f t="shared" si="144"/>
        <v>0</v>
      </c>
      <c r="I215" s="33">
        <f t="shared" si="144"/>
        <v>0</v>
      </c>
      <c r="J215" s="32">
        <f t="shared" si="102"/>
        <v>0</v>
      </c>
      <c r="L215" s="23"/>
    </row>
    <row r="216" spans="1:12" ht="16.05" customHeight="1" x14ac:dyDescent="0.2">
      <c r="A216" s="30"/>
      <c r="B216" s="30" t="s">
        <v>52</v>
      </c>
      <c r="C216" s="16" t="s">
        <v>14</v>
      </c>
      <c r="D216" s="33">
        <v>109.7</v>
      </c>
      <c r="E216" s="33">
        <v>0</v>
      </c>
      <c r="F216" s="33">
        <v>0</v>
      </c>
      <c r="G216" s="33">
        <v>4.9000000000000004</v>
      </c>
      <c r="H216" s="33">
        <v>0</v>
      </c>
      <c r="I216" s="33">
        <v>0</v>
      </c>
      <c r="J216" s="32">
        <f t="shared" si="102"/>
        <v>114.60000000000001</v>
      </c>
      <c r="L216" s="23"/>
    </row>
    <row r="217" spans="1:12" ht="16.05" customHeight="1" x14ac:dyDescent="0.2">
      <c r="A217" s="30"/>
      <c r="B217" s="30"/>
      <c r="C217" s="19" t="s">
        <v>15</v>
      </c>
      <c r="D217" s="33">
        <f t="shared" ref="D217:I217" si="145">IF($J216=0,0,D216/$J216%)</f>
        <v>95.724258289703315</v>
      </c>
      <c r="E217" s="33">
        <f t="shared" si="145"/>
        <v>0</v>
      </c>
      <c r="F217" s="33">
        <f t="shared" si="145"/>
        <v>0</v>
      </c>
      <c r="G217" s="33">
        <f t="shared" si="145"/>
        <v>4.2757417102966837</v>
      </c>
      <c r="H217" s="33">
        <f t="shared" si="145"/>
        <v>0</v>
      </c>
      <c r="I217" s="33">
        <f t="shared" si="145"/>
        <v>0</v>
      </c>
      <c r="J217" s="32">
        <f t="shared" ref="J217:J268" si="146">SUM(D217:I217)</f>
        <v>100</v>
      </c>
      <c r="L217" s="23"/>
    </row>
    <row r="218" spans="1:12" ht="16.05" customHeight="1" x14ac:dyDescent="0.2">
      <c r="A218" s="30"/>
      <c r="B218" s="30"/>
      <c r="C218" s="16" t="s">
        <v>16</v>
      </c>
      <c r="D218" s="33">
        <v>37</v>
      </c>
      <c r="E218" s="33">
        <v>0</v>
      </c>
      <c r="F218" s="33">
        <v>2</v>
      </c>
      <c r="G218" s="33">
        <v>0</v>
      </c>
      <c r="H218" s="33">
        <v>0</v>
      </c>
      <c r="I218" s="33">
        <v>0</v>
      </c>
      <c r="J218" s="32">
        <f t="shared" si="146"/>
        <v>39</v>
      </c>
      <c r="L218" s="23"/>
    </row>
    <row r="219" spans="1:12" ht="16.05" customHeight="1" x14ac:dyDescent="0.2">
      <c r="A219" s="30"/>
      <c r="B219" s="30"/>
      <c r="C219" s="19" t="s">
        <v>15</v>
      </c>
      <c r="D219" s="33">
        <f t="shared" ref="D219:I219" si="147">IF($J218=0,0,D218/$J218%)</f>
        <v>94.871794871794862</v>
      </c>
      <c r="E219" s="33">
        <f t="shared" si="147"/>
        <v>0</v>
      </c>
      <c r="F219" s="33">
        <f t="shared" si="147"/>
        <v>5.1282051282051277</v>
      </c>
      <c r="G219" s="33">
        <f t="shared" si="147"/>
        <v>0</v>
      </c>
      <c r="H219" s="33">
        <f t="shared" si="147"/>
        <v>0</v>
      </c>
      <c r="I219" s="33">
        <f t="shared" si="147"/>
        <v>0</v>
      </c>
      <c r="J219" s="32">
        <f t="shared" si="146"/>
        <v>99.999999999999986</v>
      </c>
      <c r="L219" s="23"/>
    </row>
    <row r="220" spans="1:12" ht="16.05" customHeight="1" x14ac:dyDescent="0.2">
      <c r="A220" s="30"/>
      <c r="B220" s="30"/>
      <c r="C220" s="16" t="s">
        <v>17</v>
      </c>
      <c r="D220" s="33">
        <f t="shared" ref="D220:I220" si="148">SUM(D218,D216)</f>
        <v>146.69999999999999</v>
      </c>
      <c r="E220" s="33">
        <f t="shared" si="148"/>
        <v>0</v>
      </c>
      <c r="F220" s="33">
        <f t="shared" si="148"/>
        <v>2</v>
      </c>
      <c r="G220" s="33">
        <f t="shared" si="148"/>
        <v>4.9000000000000004</v>
      </c>
      <c r="H220" s="33">
        <f t="shared" si="148"/>
        <v>0</v>
      </c>
      <c r="I220" s="33">
        <f t="shared" si="148"/>
        <v>0</v>
      </c>
      <c r="J220" s="32">
        <f t="shared" si="146"/>
        <v>153.6</v>
      </c>
      <c r="L220" s="23"/>
    </row>
    <row r="221" spans="1:12" ht="16.05" customHeight="1" x14ac:dyDescent="0.2">
      <c r="A221" s="30"/>
      <c r="B221" s="35"/>
      <c r="C221" s="19" t="s">
        <v>15</v>
      </c>
      <c r="D221" s="33">
        <f t="shared" ref="D221:I221" si="149">IF($J220=0,0,D220/$J220%)</f>
        <v>95.507812499999986</v>
      </c>
      <c r="E221" s="33">
        <f t="shared" si="149"/>
        <v>0</v>
      </c>
      <c r="F221" s="33">
        <f t="shared" si="149"/>
        <v>1.3020833333333333</v>
      </c>
      <c r="G221" s="33">
        <f t="shared" si="149"/>
        <v>3.190104166666667</v>
      </c>
      <c r="H221" s="33">
        <f t="shared" si="149"/>
        <v>0</v>
      </c>
      <c r="I221" s="33">
        <f t="shared" si="149"/>
        <v>0</v>
      </c>
      <c r="J221" s="32">
        <f t="shared" si="146"/>
        <v>99.999999999999986</v>
      </c>
      <c r="L221" s="23"/>
    </row>
    <row r="222" spans="1:12" ht="16.05" customHeight="1" x14ac:dyDescent="0.2">
      <c r="A222" s="30"/>
      <c r="B222" s="30" t="s">
        <v>53</v>
      </c>
      <c r="C222" s="16" t="s">
        <v>14</v>
      </c>
      <c r="D222" s="33">
        <v>8.5</v>
      </c>
      <c r="E222" s="33">
        <v>0</v>
      </c>
      <c r="F222" s="33">
        <v>0</v>
      </c>
      <c r="G222" s="33">
        <v>0</v>
      </c>
      <c r="H222" s="33">
        <v>0</v>
      </c>
      <c r="I222" s="33">
        <v>2.2000000000000002</v>
      </c>
      <c r="J222" s="32">
        <f t="shared" si="146"/>
        <v>10.7</v>
      </c>
      <c r="L222" s="23"/>
    </row>
    <row r="223" spans="1:12" ht="16.05" customHeight="1" x14ac:dyDescent="0.2">
      <c r="A223" s="30"/>
      <c r="B223" s="30"/>
      <c r="C223" s="19" t="s">
        <v>15</v>
      </c>
      <c r="D223" s="33">
        <f t="shared" ref="D223:I223" si="150">IF($J222=0,0,D222/$J222%)</f>
        <v>79.439252336448604</v>
      </c>
      <c r="E223" s="33">
        <f t="shared" si="150"/>
        <v>0</v>
      </c>
      <c r="F223" s="33">
        <f t="shared" si="150"/>
        <v>0</v>
      </c>
      <c r="G223" s="33">
        <f t="shared" si="150"/>
        <v>0</v>
      </c>
      <c r="H223" s="33">
        <f t="shared" si="150"/>
        <v>0</v>
      </c>
      <c r="I223" s="33">
        <f t="shared" si="150"/>
        <v>20.560747663551403</v>
      </c>
      <c r="J223" s="32">
        <f t="shared" si="146"/>
        <v>100</v>
      </c>
      <c r="L223" s="23"/>
    </row>
    <row r="224" spans="1:12" ht="16.05" customHeight="1" x14ac:dyDescent="0.2">
      <c r="A224" s="30"/>
      <c r="B224" s="30"/>
      <c r="C224" s="16" t="s">
        <v>16</v>
      </c>
      <c r="D224" s="33">
        <v>1.8</v>
      </c>
      <c r="E224" s="33">
        <v>0</v>
      </c>
      <c r="F224" s="33">
        <v>0</v>
      </c>
      <c r="G224" s="33">
        <v>0</v>
      </c>
      <c r="H224" s="33">
        <v>0</v>
      </c>
      <c r="I224" s="33">
        <v>1</v>
      </c>
      <c r="J224" s="32">
        <f t="shared" si="146"/>
        <v>2.8</v>
      </c>
      <c r="L224" s="23"/>
    </row>
    <row r="225" spans="1:12" ht="16.05" customHeight="1" x14ac:dyDescent="0.2">
      <c r="A225" s="30"/>
      <c r="B225" s="30"/>
      <c r="C225" s="19" t="s">
        <v>15</v>
      </c>
      <c r="D225" s="33">
        <f t="shared" ref="D225:I225" si="151">IF($J224=0,0,D224/$J224%)</f>
        <v>64.285714285714292</v>
      </c>
      <c r="E225" s="33">
        <f t="shared" si="151"/>
        <v>0</v>
      </c>
      <c r="F225" s="33">
        <f t="shared" si="151"/>
        <v>0</v>
      </c>
      <c r="G225" s="33">
        <f t="shared" si="151"/>
        <v>0</v>
      </c>
      <c r="H225" s="33">
        <f t="shared" si="151"/>
        <v>0</v>
      </c>
      <c r="I225" s="33">
        <f t="shared" si="151"/>
        <v>35.714285714285715</v>
      </c>
      <c r="J225" s="32">
        <f t="shared" si="146"/>
        <v>100</v>
      </c>
      <c r="L225" s="23"/>
    </row>
    <row r="226" spans="1:12" ht="16.05" customHeight="1" x14ac:dyDescent="0.2">
      <c r="A226" s="30"/>
      <c r="B226" s="30"/>
      <c r="C226" s="16" t="s">
        <v>17</v>
      </c>
      <c r="D226" s="33">
        <f t="shared" ref="D226:I226" si="152">SUM(D224,D222)</f>
        <v>10.3</v>
      </c>
      <c r="E226" s="33">
        <f t="shared" si="152"/>
        <v>0</v>
      </c>
      <c r="F226" s="33">
        <f t="shared" si="152"/>
        <v>0</v>
      </c>
      <c r="G226" s="33">
        <f t="shared" si="152"/>
        <v>0</v>
      </c>
      <c r="H226" s="33">
        <f t="shared" si="152"/>
        <v>0</v>
      </c>
      <c r="I226" s="33">
        <f t="shared" si="152"/>
        <v>3.2</v>
      </c>
      <c r="J226" s="32">
        <f t="shared" si="146"/>
        <v>13.5</v>
      </c>
      <c r="L226" s="23"/>
    </row>
    <row r="227" spans="1:12" ht="16.05" customHeight="1" x14ac:dyDescent="0.2">
      <c r="A227" s="42"/>
      <c r="B227" s="35"/>
      <c r="C227" s="19" t="s">
        <v>15</v>
      </c>
      <c r="D227" s="33">
        <f t="shared" ref="D227:I227" si="153">IF($J226=0,0,D226/$J226%)</f>
        <v>76.296296296296291</v>
      </c>
      <c r="E227" s="33">
        <f t="shared" si="153"/>
        <v>0</v>
      </c>
      <c r="F227" s="33">
        <f t="shared" si="153"/>
        <v>0</v>
      </c>
      <c r="G227" s="33">
        <f t="shared" si="153"/>
        <v>0</v>
      </c>
      <c r="H227" s="33">
        <f t="shared" si="153"/>
        <v>0</v>
      </c>
      <c r="I227" s="33">
        <f t="shared" si="153"/>
        <v>23.703703703703702</v>
      </c>
      <c r="J227" s="32">
        <f t="shared" si="146"/>
        <v>100</v>
      </c>
      <c r="L227" s="23"/>
    </row>
    <row r="228" spans="1:12" ht="16.05" customHeight="1" x14ac:dyDescent="0.2">
      <c r="A228" s="30" t="s">
        <v>54</v>
      </c>
      <c r="B228" s="56"/>
      <c r="C228" s="16" t="s">
        <v>14</v>
      </c>
      <c r="D228" s="33">
        <f t="shared" ref="D228:I228" si="154">SUM(D234,D240,D246,D252,D258,D264,D270,D276,D282,D288)</f>
        <v>0</v>
      </c>
      <c r="E228" s="33">
        <f t="shared" si="154"/>
        <v>0</v>
      </c>
      <c r="F228" s="33">
        <f t="shared" si="154"/>
        <v>0</v>
      </c>
      <c r="G228" s="33">
        <f t="shared" si="154"/>
        <v>0</v>
      </c>
      <c r="H228" s="33">
        <f t="shared" si="154"/>
        <v>0</v>
      </c>
      <c r="I228" s="33">
        <f t="shared" si="154"/>
        <v>0</v>
      </c>
      <c r="J228" s="32">
        <f t="shared" si="146"/>
        <v>0</v>
      </c>
      <c r="L228" s="23"/>
    </row>
    <row r="229" spans="1:12" ht="16.05" customHeight="1" x14ac:dyDescent="0.2">
      <c r="A229" s="30"/>
      <c r="B229" s="56"/>
      <c r="C229" s="19" t="s">
        <v>15</v>
      </c>
      <c r="D229" s="33">
        <f t="shared" ref="D229:I229" si="155">IF($J228=0,0,D228/$J228%)</f>
        <v>0</v>
      </c>
      <c r="E229" s="33">
        <f t="shared" si="155"/>
        <v>0</v>
      </c>
      <c r="F229" s="33">
        <f t="shared" si="155"/>
        <v>0</v>
      </c>
      <c r="G229" s="33">
        <f t="shared" si="155"/>
        <v>0</v>
      </c>
      <c r="H229" s="33">
        <f t="shared" si="155"/>
        <v>0</v>
      </c>
      <c r="I229" s="33">
        <f t="shared" si="155"/>
        <v>0</v>
      </c>
      <c r="J229" s="32">
        <f t="shared" si="146"/>
        <v>0</v>
      </c>
      <c r="L229" s="23"/>
    </row>
    <row r="230" spans="1:12" ht="16.05" customHeight="1" x14ac:dyDescent="0.2">
      <c r="A230" s="30"/>
      <c r="B230" s="56"/>
      <c r="C230" s="16" t="s">
        <v>16</v>
      </c>
      <c r="D230" s="33"/>
      <c r="E230" s="33"/>
      <c r="F230" s="33"/>
      <c r="G230" s="33"/>
      <c r="H230" s="33"/>
      <c r="I230" s="33"/>
      <c r="J230" s="32">
        <f t="shared" si="146"/>
        <v>0</v>
      </c>
      <c r="L230" s="23"/>
    </row>
    <row r="231" spans="1:12" ht="16.05" customHeight="1" x14ac:dyDescent="0.2">
      <c r="A231" s="30"/>
      <c r="B231" s="56"/>
      <c r="C231" s="19" t="s">
        <v>15</v>
      </c>
      <c r="D231" s="33">
        <f t="shared" ref="D231:I231" si="156">IF($J230=0,0,D230/$J230%)</f>
        <v>0</v>
      </c>
      <c r="E231" s="33">
        <f t="shared" si="156"/>
        <v>0</v>
      </c>
      <c r="F231" s="33">
        <f t="shared" si="156"/>
        <v>0</v>
      </c>
      <c r="G231" s="33">
        <f t="shared" si="156"/>
        <v>0</v>
      </c>
      <c r="H231" s="33">
        <f t="shared" si="156"/>
        <v>0</v>
      </c>
      <c r="I231" s="33">
        <f t="shared" si="156"/>
        <v>0</v>
      </c>
      <c r="J231" s="32">
        <f t="shared" si="146"/>
        <v>0</v>
      </c>
      <c r="L231" s="23"/>
    </row>
    <row r="232" spans="1:12" ht="16.05" customHeight="1" x14ac:dyDescent="0.2">
      <c r="A232" s="30"/>
      <c r="B232" s="56"/>
      <c r="C232" s="16" t="s">
        <v>17</v>
      </c>
      <c r="D232" s="33">
        <f t="shared" ref="D232:I232" si="157">SUM(D238,D244,D250,D256,D262,D268,D274,D280,D286,D292)</f>
        <v>0</v>
      </c>
      <c r="E232" s="33">
        <f t="shared" si="157"/>
        <v>0</v>
      </c>
      <c r="F232" s="33">
        <f t="shared" si="157"/>
        <v>0</v>
      </c>
      <c r="G232" s="33">
        <f t="shared" si="157"/>
        <v>0</v>
      </c>
      <c r="H232" s="33">
        <f t="shared" si="157"/>
        <v>0</v>
      </c>
      <c r="I232" s="33">
        <f t="shared" si="157"/>
        <v>0</v>
      </c>
      <c r="J232" s="32">
        <f t="shared" si="146"/>
        <v>0</v>
      </c>
      <c r="L232" s="23"/>
    </row>
    <row r="233" spans="1:12" ht="16.05" customHeight="1" x14ac:dyDescent="0.2">
      <c r="A233" s="30"/>
      <c r="B233" s="34"/>
      <c r="C233" s="19" t="s">
        <v>15</v>
      </c>
      <c r="D233" s="33">
        <f t="shared" ref="D233:I233" si="158">IF($J232=0,0,D232/$J232%)</f>
        <v>0</v>
      </c>
      <c r="E233" s="33">
        <f t="shared" si="158"/>
        <v>0</v>
      </c>
      <c r="F233" s="33">
        <f t="shared" si="158"/>
        <v>0</v>
      </c>
      <c r="G233" s="33">
        <f t="shared" si="158"/>
        <v>0</v>
      </c>
      <c r="H233" s="33">
        <f t="shared" si="158"/>
        <v>0</v>
      </c>
      <c r="I233" s="33">
        <f t="shared" si="158"/>
        <v>0</v>
      </c>
      <c r="J233" s="32">
        <f t="shared" si="146"/>
        <v>0</v>
      </c>
      <c r="L233" s="23"/>
    </row>
    <row r="234" spans="1:12" ht="16.05" customHeight="1" x14ac:dyDescent="0.2">
      <c r="A234" s="30"/>
      <c r="B234" s="52" t="s">
        <v>57</v>
      </c>
      <c r="C234" s="16" t="s">
        <v>14</v>
      </c>
      <c r="D234" s="33">
        <v>0</v>
      </c>
      <c r="E234" s="33">
        <v>0</v>
      </c>
      <c r="F234" s="33">
        <v>0</v>
      </c>
      <c r="G234" s="33">
        <v>0</v>
      </c>
      <c r="H234" s="33">
        <v>0</v>
      </c>
      <c r="I234" s="33">
        <v>0</v>
      </c>
      <c r="J234" s="32">
        <f t="shared" si="146"/>
        <v>0</v>
      </c>
      <c r="L234" s="23"/>
    </row>
    <row r="235" spans="1:12" ht="16.05" customHeight="1" x14ac:dyDescent="0.2">
      <c r="A235" s="30"/>
      <c r="B235" s="30"/>
      <c r="C235" s="19" t="s">
        <v>15</v>
      </c>
      <c r="D235" s="33">
        <f t="shared" ref="D235:I235" si="159">IF($J234=0,0,D234/$J234%)</f>
        <v>0</v>
      </c>
      <c r="E235" s="33">
        <f t="shared" si="159"/>
        <v>0</v>
      </c>
      <c r="F235" s="33">
        <f t="shared" si="159"/>
        <v>0</v>
      </c>
      <c r="G235" s="33">
        <f t="shared" si="159"/>
        <v>0</v>
      </c>
      <c r="H235" s="33">
        <f t="shared" si="159"/>
        <v>0</v>
      </c>
      <c r="I235" s="33">
        <f t="shared" si="159"/>
        <v>0</v>
      </c>
      <c r="J235" s="32">
        <f t="shared" si="146"/>
        <v>0</v>
      </c>
      <c r="L235" s="23"/>
    </row>
    <row r="236" spans="1:12" ht="16.05" customHeight="1" x14ac:dyDescent="0.2">
      <c r="A236" s="30"/>
      <c r="B236" s="30"/>
      <c r="C236" s="16" t="s">
        <v>16</v>
      </c>
      <c r="D236" s="33">
        <v>0</v>
      </c>
      <c r="E236" s="33">
        <v>0</v>
      </c>
      <c r="F236" s="33">
        <v>0</v>
      </c>
      <c r="G236" s="33">
        <v>0</v>
      </c>
      <c r="H236" s="33">
        <v>0</v>
      </c>
      <c r="I236" s="33">
        <v>0</v>
      </c>
      <c r="J236" s="32">
        <f t="shared" si="146"/>
        <v>0</v>
      </c>
      <c r="L236" s="23"/>
    </row>
    <row r="237" spans="1:12" ht="16.05" customHeight="1" x14ac:dyDescent="0.2">
      <c r="A237" s="30"/>
      <c r="B237" s="30"/>
      <c r="C237" s="19" t="s">
        <v>15</v>
      </c>
      <c r="D237" s="33">
        <f t="shared" ref="D237:I238" si="160">IF($J236=0,0,D236/$J236%)</f>
        <v>0</v>
      </c>
      <c r="E237" s="33">
        <f t="shared" si="160"/>
        <v>0</v>
      </c>
      <c r="F237" s="33">
        <f t="shared" si="160"/>
        <v>0</v>
      </c>
      <c r="G237" s="33">
        <f t="shared" si="160"/>
        <v>0</v>
      </c>
      <c r="H237" s="33">
        <f t="shared" si="160"/>
        <v>0</v>
      </c>
      <c r="I237" s="33">
        <f t="shared" si="160"/>
        <v>0</v>
      </c>
      <c r="J237" s="32">
        <f t="shared" si="146"/>
        <v>0</v>
      </c>
      <c r="L237" s="23"/>
    </row>
    <row r="238" spans="1:12" ht="16.05" customHeight="1" x14ac:dyDescent="0.2">
      <c r="A238" s="30"/>
      <c r="B238" s="30"/>
      <c r="C238" s="16" t="s">
        <v>17</v>
      </c>
      <c r="D238" s="33">
        <f t="shared" si="160"/>
        <v>0</v>
      </c>
      <c r="E238" s="33">
        <f t="shared" si="160"/>
        <v>0</v>
      </c>
      <c r="F238" s="33">
        <f t="shared" si="160"/>
        <v>0</v>
      </c>
      <c r="G238" s="33">
        <f t="shared" si="160"/>
        <v>0</v>
      </c>
      <c r="H238" s="33">
        <f t="shared" si="160"/>
        <v>0</v>
      </c>
      <c r="I238" s="33">
        <f t="shared" si="160"/>
        <v>0</v>
      </c>
      <c r="J238" s="32">
        <f t="shared" si="146"/>
        <v>0</v>
      </c>
      <c r="L238" s="23"/>
    </row>
    <row r="239" spans="1:12" ht="16.05" customHeight="1" x14ac:dyDescent="0.2">
      <c r="A239" s="30"/>
      <c r="B239" s="35"/>
      <c r="C239" s="19" t="s">
        <v>15</v>
      </c>
      <c r="D239" s="33">
        <f t="shared" ref="D239:I239" si="161">IF($J238=0,0,D238/$J238%)</f>
        <v>0</v>
      </c>
      <c r="E239" s="33">
        <f t="shared" si="161"/>
        <v>0</v>
      </c>
      <c r="F239" s="33">
        <f t="shared" si="161"/>
        <v>0</v>
      </c>
      <c r="G239" s="33">
        <f t="shared" si="161"/>
        <v>0</v>
      </c>
      <c r="H239" s="33">
        <f t="shared" si="161"/>
        <v>0</v>
      </c>
      <c r="I239" s="33">
        <f t="shared" si="161"/>
        <v>0</v>
      </c>
      <c r="J239" s="32">
        <f t="shared" si="146"/>
        <v>0</v>
      </c>
      <c r="L239" s="23"/>
    </row>
    <row r="240" spans="1:12" ht="16.05" customHeight="1" x14ac:dyDescent="0.2">
      <c r="A240" s="30"/>
      <c r="B240" s="30" t="s">
        <v>58</v>
      </c>
      <c r="C240" s="16" t="s">
        <v>14</v>
      </c>
      <c r="D240" s="33">
        <v>0</v>
      </c>
      <c r="E240" s="33">
        <v>0</v>
      </c>
      <c r="F240" s="33">
        <v>0</v>
      </c>
      <c r="G240" s="33">
        <v>0</v>
      </c>
      <c r="H240" s="33">
        <v>0</v>
      </c>
      <c r="I240" s="33">
        <v>0</v>
      </c>
      <c r="J240" s="32">
        <f t="shared" si="146"/>
        <v>0</v>
      </c>
      <c r="L240" s="23"/>
    </row>
    <row r="241" spans="1:12" ht="16.05" customHeight="1" x14ac:dyDescent="0.2">
      <c r="A241" s="30"/>
      <c r="B241" s="30"/>
      <c r="C241" s="19" t="s">
        <v>15</v>
      </c>
      <c r="D241" s="33">
        <f t="shared" ref="D241:I241" si="162">IF($J240=0,0,D240/$J240%)</f>
        <v>0</v>
      </c>
      <c r="E241" s="33">
        <f t="shared" si="162"/>
        <v>0</v>
      </c>
      <c r="F241" s="33">
        <f t="shared" si="162"/>
        <v>0</v>
      </c>
      <c r="G241" s="33">
        <f t="shared" si="162"/>
        <v>0</v>
      </c>
      <c r="H241" s="33">
        <f t="shared" si="162"/>
        <v>0</v>
      </c>
      <c r="I241" s="33">
        <f t="shared" si="162"/>
        <v>0</v>
      </c>
      <c r="J241" s="32">
        <f t="shared" si="146"/>
        <v>0</v>
      </c>
      <c r="L241" s="23"/>
    </row>
    <row r="242" spans="1:12" ht="16.05" customHeight="1" x14ac:dyDescent="0.2">
      <c r="A242" s="30"/>
      <c r="B242" s="30"/>
      <c r="C242" s="16" t="s">
        <v>16</v>
      </c>
      <c r="D242" s="33">
        <v>0</v>
      </c>
      <c r="E242" s="33">
        <v>0</v>
      </c>
      <c r="F242" s="33">
        <v>0</v>
      </c>
      <c r="G242" s="33">
        <v>0</v>
      </c>
      <c r="H242" s="33">
        <v>0</v>
      </c>
      <c r="I242" s="33">
        <v>0</v>
      </c>
      <c r="J242" s="32">
        <f t="shared" si="146"/>
        <v>0</v>
      </c>
      <c r="L242" s="23"/>
    </row>
    <row r="243" spans="1:12" ht="16.05" customHeight="1" x14ac:dyDescent="0.2">
      <c r="A243" s="30"/>
      <c r="B243" s="30"/>
      <c r="C243" s="19" t="s">
        <v>15</v>
      </c>
      <c r="D243" s="33">
        <f t="shared" ref="D243:I243" si="163">IF($J242=0,0,D242/$J242%)</f>
        <v>0</v>
      </c>
      <c r="E243" s="33">
        <f t="shared" si="163"/>
        <v>0</v>
      </c>
      <c r="F243" s="33">
        <f t="shared" si="163"/>
        <v>0</v>
      </c>
      <c r="G243" s="33">
        <f t="shared" si="163"/>
        <v>0</v>
      </c>
      <c r="H243" s="33">
        <f t="shared" si="163"/>
        <v>0</v>
      </c>
      <c r="I243" s="33">
        <f t="shared" si="163"/>
        <v>0</v>
      </c>
      <c r="J243" s="32">
        <f t="shared" si="146"/>
        <v>0</v>
      </c>
      <c r="L243" s="23"/>
    </row>
    <row r="244" spans="1:12" ht="16.05" customHeight="1" x14ac:dyDescent="0.2">
      <c r="A244" s="30"/>
      <c r="B244" s="30"/>
      <c r="C244" s="16" t="s">
        <v>17</v>
      </c>
      <c r="D244" s="33">
        <f t="shared" ref="D244:I244" si="164">SUM(D242,D240)</f>
        <v>0</v>
      </c>
      <c r="E244" s="33">
        <f t="shared" si="164"/>
        <v>0</v>
      </c>
      <c r="F244" s="33">
        <f t="shared" si="164"/>
        <v>0</v>
      </c>
      <c r="G244" s="33">
        <f t="shared" si="164"/>
        <v>0</v>
      </c>
      <c r="H244" s="33">
        <f t="shared" si="164"/>
        <v>0</v>
      </c>
      <c r="I244" s="33">
        <f t="shared" si="164"/>
        <v>0</v>
      </c>
      <c r="J244" s="32">
        <f t="shared" si="146"/>
        <v>0</v>
      </c>
      <c r="L244" s="23"/>
    </row>
    <row r="245" spans="1:12" ht="16.05" customHeight="1" x14ac:dyDescent="0.2">
      <c r="A245" s="30"/>
      <c r="B245" s="35"/>
      <c r="C245" s="19" t="s">
        <v>15</v>
      </c>
      <c r="D245" s="33">
        <f t="shared" ref="D245:I245" si="165">IF($J244=0,0,D244/$J244%)</f>
        <v>0</v>
      </c>
      <c r="E245" s="33">
        <f t="shared" si="165"/>
        <v>0</v>
      </c>
      <c r="F245" s="33">
        <f t="shared" si="165"/>
        <v>0</v>
      </c>
      <c r="G245" s="33">
        <f t="shared" si="165"/>
        <v>0</v>
      </c>
      <c r="H245" s="33">
        <f t="shared" si="165"/>
        <v>0</v>
      </c>
      <c r="I245" s="33">
        <f t="shared" si="165"/>
        <v>0</v>
      </c>
      <c r="J245" s="32">
        <f t="shared" si="146"/>
        <v>0</v>
      </c>
      <c r="L245" s="23"/>
    </row>
    <row r="246" spans="1:12" ht="16.05" customHeight="1" x14ac:dyDescent="0.2">
      <c r="A246" s="30"/>
      <c r="B246" s="30" t="s">
        <v>59</v>
      </c>
      <c r="C246" s="16" t="s">
        <v>14</v>
      </c>
      <c r="D246" s="33">
        <v>0</v>
      </c>
      <c r="E246" s="33">
        <v>0</v>
      </c>
      <c r="F246" s="33">
        <v>0</v>
      </c>
      <c r="G246" s="33">
        <v>0</v>
      </c>
      <c r="H246" s="33">
        <v>0</v>
      </c>
      <c r="I246" s="33">
        <v>0</v>
      </c>
      <c r="J246" s="32">
        <f t="shared" si="146"/>
        <v>0</v>
      </c>
      <c r="L246" s="23"/>
    </row>
    <row r="247" spans="1:12" ht="16.05" customHeight="1" x14ac:dyDescent="0.2">
      <c r="A247" s="30"/>
      <c r="B247" s="30"/>
      <c r="C247" s="19" t="s">
        <v>15</v>
      </c>
      <c r="D247" s="33">
        <f t="shared" ref="D247:I247" si="166">IF($J246=0,0,D246/$J246%)</f>
        <v>0</v>
      </c>
      <c r="E247" s="33">
        <f t="shared" si="166"/>
        <v>0</v>
      </c>
      <c r="F247" s="33">
        <f t="shared" si="166"/>
        <v>0</v>
      </c>
      <c r="G247" s="33">
        <f t="shared" si="166"/>
        <v>0</v>
      </c>
      <c r="H247" s="33">
        <f t="shared" si="166"/>
        <v>0</v>
      </c>
      <c r="I247" s="33">
        <f t="shared" si="166"/>
        <v>0</v>
      </c>
      <c r="J247" s="32">
        <f t="shared" si="146"/>
        <v>0</v>
      </c>
      <c r="L247" s="23"/>
    </row>
    <row r="248" spans="1:12" ht="16.05" customHeight="1" x14ac:dyDescent="0.2">
      <c r="A248" s="30"/>
      <c r="B248" s="30"/>
      <c r="C248" s="16" t="s">
        <v>16</v>
      </c>
      <c r="D248" s="33">
        <v>0</v>
      </c>
      <c r="E248" s="33">
        <v>0</v>
      </c>
      <c r="F248" s="33">
        <v>0</v>
      </c>
      <c r="G248" s="33">
        <v>0</v>
      </c>
      <c r="H248" s="33">
        <v>0</v>
      </c>
      <c r="I248" s="33">
        <v>0</v>
      </c>
      <c r="J248" s="32">
        <f t="shared" si="146"/>
        <v>0</v>
      </c>
      <c r="L248" s="23"/>
    </row>
    <row r="249" spans="1:12" ht="16.05" customHeight="1" x14ac:dyDescent="0.2">
      <c r="A249" s="30"/>
      <c r="B249" s="30"/>
      <c r="C249" s="19" t="s">
        <v>15</v>
      </c>
      <c r="D249" s="33">
        <f t="shared" ref="D249:I249" si="167">IF($J248=0,0,D248/$J248%)</f>
        <v>0</v>
      </c>
      <c r="E249" s="33">
        <f t="shared" si="167"/>
        <v>0</v>
      </c>
      <c r="F249" s="33">
        <f t="shared" si="167"/>
        <v>0</v>
      </c>
      <c r="G249" s="33">
        <f t="shared" si="167"/>
        <v>0</v>
      </c>
      <c r="H249" s="33">
        <f t="shared" si="167"/>
        <v>0</v>
      </c>
      <c r="I249" s="33">
        <f t="shared" si="167"/>
        <v>0</v>
      </c>
      <c r="J249" s="32">
        <f t="shared" si="146"/>
        <v>0</v>
      </c>
      <c r="L249" s="23"/>
    </row>
    <row r="250" spans="1:12" ht="16.05" customHeight="1" x14ac:dyDescent="0.2">
      <c r="A250" s="30"/>
      <c r="B250" s="30"/>
      <c r="C250" s="16" t="s">
        <v>17</v>
      </c>
      <c r="D250" s="33">
        <f t="shared" ref="D250:I250" si="168">SUM(D248,D246)</f>
        <v>0</v>
      </c>
      <c r="E250" s="33">
        <f t="shared" si="168"/>
        <v>0</v>
      </c>
      <c r="F250" s="33">
        <f t="shared" si="168"/>
        <v>0</v>
      </c>
      <c r="G250" s="33">
        <f t="shared" si="168"/>
        <v>0</v>
      </c>
      <c r="H250" s="33">
        <f t="shared" si="168"/>
        <v>0</v>
      </c>
      <c r="I250" s="33">
        <f t="shared" si="168"/>
        <v>0</v>
      </c>
      <c r="J250" s="32">
        <f t="shared" si="146"/>
        <v>0</v>
      </c>
      <c r="L250" s="23"/>
    </row>
    <row r="251" spans="1:12" ht="16.05" customHeight="1" x14ac:dyDescent="0.2">
      <c r="A251" s="30"/>
      <c r="B251" s="35"/>
      <c r="C251" s="19" t="s">
        <v>15</v>
      </c>
      <c r="D251" s="33">
        <f t="shared" ref="D251:I251" si="169">IF($J250=0,0,D250/$J250%)</f>
        <v>0</v>
      </c>
      <c r="E251" s="33">
        <f t="shared" si="169"/>
        <v>0</v>
      </c>
      <c r="F251" s="33">
        <f t="shared" si="169"/>
        <v>0</v>
      </c>
      <c r="G251" s="33">
        <f t="shared" si="169"/>
        <v>0</v>
      </c>
      <c r="H251" s="33">
        <f t="shared" si="169"/>
        <v>0</v>
      </c>
      <c r="I251" s="33">
        <f t="shared" si="169"/>
        <v>0</v>
      </c>
      <c r="J251" s="32">
        <f t="shared" si="146"/>
        <v>0</v>
      </c>
      <c r="L251" s="23"/>
    </row>
    <row r="252" spans="1:12" ht="16.05" customHeight="1" x14ac:dyDescent="0.2">
      <c r="A252" s="30"/>
      <c r="B252" s="30" t="s">
        <v>60</v>
      </c>
      <c r="C252" s="16" t="s">
        <v>14</v>
      </c>
      <c r="D252" s="33">
        <v>0</v>
      </c>
      <c r="E252" s="33">
        <v>0</v>
      </c>
      <c r="F252" s="33">
        <v>0</v>
      </c>
      <c r="G252" s="33">
        <v>0</v>
      </c>
      <c r="H252" s="33">
        <v>0</v>
      </c>
      <c r="I252" s="33">
        <v>0</v>
      </c>
      <c r="J252" s="32">
        <f t="shared" si="146"/>
        <v>0</v>
      </c>
      <c r="L252" s="23"/>
    </row>
    <row r="253" spans="1:12" ht="16.05" customHeight="1" x14ac:dyDescent="0.2">
      <c r="A253" s="30"/>
      <c r="B253" s="30"/>
      <c r="C253" s="19" t="s">
        <v>15</v>
      </c>
      <c r="D253" s="33">
        <f t="shared" ref="D253:I253" si="170">IF($J252=0,0,D252/$J252%)</f>
        <v>0</v>
      </c>
      <c r="E253" s="33">
        <f t="shared" si="170"/>
        <v>0</v>
      </c>
      <c r="F253" s="33">
        <f t="shared" si="170"/>
        <v>0</v>
      </c>
      <c r="G253" s="33">
        <f t="shared" si="170"/>
        <v>0</v>
      </c>
      <c r="H253" s="33">
        <f t="shared" si="170"/>
        <v>0</v>
      </c>
      <c r="I253" s="33">
        <f t="shared" si="170"/>
        <v>0</v>
      </c>
      <c r="J253" s="32">
        <f t="shared" si="146"/>
        <v>0</v>
      </c>
      <c r="L253" s="23"/>
    </row>
    <row r="254" spans="1:12" ht="16.05" customHeight="1" x14ac:dyDescent="0.2">
      <c r="A254" s="30"/>
      <c r="B254" s="30"/>
      <c r="C254" s="16" t="s">
        <v>16</v>
      </c>
      <c r="D254" s="33">
        <v>0</v>
      </c>
      <c r="E254" s="33">
        <v>0</v>
      </c>
      <c r="F254" s="33">
        <v>0</v>
      </c>
      <c r="G254" s="33">
        <v>0</v>
      </c>
      <c r="H254" s="33">
        <v>0</v>
      </c>
      <c r="I254" s="33">
        <v>0</v>
      </c>
      <c r="J254" s="32">
        <f t="shared" si="146"/>
        <v>0</v>
      </c>
      <c r="L254" s="23"/>
    </row>
    <row r="255" spans="1:12" ht="16.05" customHeight="1" x14ac:dyDescent="0.2">
      <c r="A255" s="30"/>
      <c r="B255" s="30"/>
      <c r="C255" s="19" t="s">
        <v>15</v>
      </c>
      <c r="D255" s="33">
        <f t="shared" ref="D255:I255" si="171">IF($J254=0,0,D254/$J254%)</f>
        <v>0</v>
      </c>
      <c r="E255" s="33">
        <f t="shared" si="171"/>
        <v>0</v>
      </c>
      <c r="F255" s="33">
        <f t="shared" si="171"/>
        <v>0</v>
      </c>
      <c r="G255" s="33">
        <f t="shared" si="171"/>
        <v>0</v>
      </c>
      <c r="H255" s="33">
        <f t="shared" si="171"/>
        <v>0</v>
      </c>
      <c r="I255" s="33">
        <f t="shared" si="171"/>
        <v>0</v>
      </c>
      <c r="J255" s="32">
        <f t="shared" si="146"/>
        <v>0</v>
      </c>
      <c r="L255" s="23"/>
    </row>
    <row r="256" spans="1:12" ht="16.05" customHeight="1" x14ac:dyDescent="0.2">
      <c r="A256" s="30"/>
      <c r="B256" s="30"/>
      <c r="C256" s="16" t="s">
        <v>17</v>
      </c>
      <c r="D256" s="33">
        <f t="shared" ref="D256:I256" si="172">SUM(D254,D252)</f>
        <v>0</v>
      </c>
      <c r="E256" s="33">
        <f t="shared" si="172"/>
        <v>0</v>
      </c>
      <c r="F256" s="33">
        <f t="shared" si="172"/>
        <v>0</v>
      </c>
      <c r="G256" s="33">
        <f t="shared" si="172"/>
        <v>0</v>
      </c>
      <c r="H256" s="33">
        <f t="shared" si="172"/>
        <v>0</v>
      </c>
      <c r="I256" s="33">
        <f t="shared" si="172"/>
        <v>0</v>
      </c>
      <c r="J256" s="32">
        <f t="shared" si="146"/>
        <v>0</v>
      </c>
      <c r="L256" s="23"/>
    </row>
    <row r="257" spans="1:12" ht="16.05" customHeight="1" x14ac:dyDescent="0.2">
      <c r="A257" s="30"/>
      <c r="B257" s="35"/>
      <c r="C257" s="19" t="s">
        <v>15</v>
      </c>
      <c r="D257" s="33">
        <f t="shared" ref="D257:I257" si="173">IF($J256=0,0,D256/$J256%)</f>
        <v>0</v>
      </c>
      <c r="E257" s="33">
        <f t="shared" si="173"/>
        <v>0</v>
      </c>
      <c r="F257" s="33">
        <f t="shared" si="173"/>
        <v>0</v>
      </c>
      <c r="G257" s="33">
        <f t="shared" si="173"/>
        <v>0</v>
      </c>
      <c r="H257" s="33">
        <f t="shared" si="173"/>
        <v>0</v>
      </c>
      <c r="I257" s="33">
        <f t="shared" si="173"/>
        <v>0</v>
      </c>
      <c r="J257" s="32">
        <f t="shared" si="146"/>
        <v>0</v>
      </c>
      <c r="L257" s="23"/>
    </row>
    <row r="258" spans="1:12" ht="16.05" customHeight="1" x14ac:dyDescent="0.2">
      <c r="A258" s="30"/>
      <c r="B258" s="30" t="s">
        <v>61</v>
      </c>
      <c r="C258" s="16" t="s">
        <v>14</v>
      </c>
      <c r="D258" s="33">
        <v>0</v>
      </c>
      <c r="E258" s="33">
        <v>0</v>
      </c>
      <c r="F258" s="33">
        <v>0</v>
      </c>
      <c r="G258" s="33">
        <v>0</v>
      </c>
      <c r="H258" s="33">
        <v>0</v>
      </c>
      <c r="I258" s="33">
        <v>0</v>
      </c>
      <c r="J258" s="32">
        <f t="shared" si="146"/>
        <v>0</v>
      </c>
      <c r="L258" s="23"/>
    </row>
    <row r="259" spans="1:12" ht="16.05" customHeight="1" x14ac:dyDescent="0.2">
      <c r="A259" s="30"/>
      <c r="B259" s="30"/>
      <c r="C259" s="19" t="s">
        <v>15</v>
      </c>
      <c r="D259" s="33">
        <f t="shared" ref="D259:I259" si="174">IF($J258=0,0,D258/$J258%)</f>
        <v>0</v>
      </c>
      <c r="E259" s="33">
        <f t="shared" si="174"/>
        <v>0</v>
      </c>
      <c r="F259" s="33">
        <f t="shared" si="174"/>
        <v>0</v>
      </c>
      <c r="G259" s="33">
        <f t="shared" si="174"/>
        <v>0</v>
      </c>
      <c r="H259" s="33">
        <f t="shared" si="174"/>
        <v>0</v>
      </c>
      <c r="I259" s="33">
        <f t="shared" si="174"/>
        <v>0</v>
      </c>
      <c r="J259" s="32">
        <f t="shared" si="146"/>
        <v>0</v>
      </c>
      <c r="L259" s="23"/>
    </row>
    <row r="260" spans="1:12" ht="16.05" customHeight="1" x14ac:dyDescent="0.2">
      <c r="A260" s="30"/>
      <c r="B260" s="30"/>
      <c r="C260" s="16" t="s">
        <v>16</v>
      </c>
      <c r="D260" s="33">
        <v>0</v>
      </c>
      <c r="E260" s="33">
        <v>0</v>
      </c>
      <c r="F260" s="33">
        <v>0</v>
      </c>
      <c r="G260" s="33">
        <v>0</v>
      </c>
      <c r="H260" s="33">
        <v>0</v>
      </c>
      <c r="I260" s="33">
        <v>0</v>
      </c>
      <c r="J260" s="32">
        <f t="shared" si="146"/>
        <v>0</v>
      </c>
      <c r="L260" s="23"/>
    </row>
    <row r="261" spans="1:12" ht="16.05" customHeight="1" x14ac:dyDescent="0.2">
      <c r="A261" s="30"/>
      <c r="B261" s="30"/>
      <c r="C261" s="19" t="s">
        <v>15</v>
      </c>
      <c r="D261" s="33">
        <f t="shared" ref="D261:I261" si="175">IF($J260=0,0,D260/$J260%)</f>
        <v>0</v>
      </c>
      <c r="E261" s="33">
        <f t="shared" si="175"/>
        <v>0</v>
      </c>
      <c r="F261" s="33">
        <f t="shared" si="175"/>
        <v>0</v>
      </c>
      <c r="G261" s="33">
        <f t="shared" si="175"/>
        <v>0</v>
      </c>
      <c r="H261" s="33">
        <f t="shared" si="175"/>
        <v>0</v>
      </c>
      <c r="I261" s="33">
        <f t="shared" si="175"/>
        <v>0</v>
      </c>
      <c r="J261" s="32">
        <f t="shared" si="146"/>
        <v>0</v>
      </c>
      <c r="L261" s="23"/>
    </row>
    <row r="262" spans="1:12" ht="16.05" customHeight="1" x14ac:dyDescent="0.2">
      <c r="A262" s="30"/>
      <c r="B262" s="30"/>
      <c r="C262" s="16" t="s">
        <v>17</v>
      </c>
      <c r="D262" s="33">
        <f t="shared" ref="D262:I262" si="176">SUM(D260,D258)</f>
        <v>0</v>
      </c>
      <c r="E262" s="33">
        <f t="shared" si="176"/>
        <v>0</v>
      </c>
      <c r="F262" s="33">
        <f t="shared" si="176"/>
        <v>0</v>
      </c>
      <c r="G262" s="33">
        <f t="shared" si="176"/>
        <v>0</v>
      </c>
      <c r="H262" s="33">
        <f t="shared" si="176"/>
        <v>0</v>
      </c>
      <c r="I262" s="33">
        <f t="shared" si="176"/>
        <v>0</v>
      </c>
      <c r="J262" s="32">
        <f t="shared" si="146"/>
        <v>0</v>
      </c>
      <c r="L262" s="23"/>
    </row>
    <row r="263" spans="1:12" ht="16.05" customHeight="1" x14ac:dyDescent="0.2">
      <c r="A263" s="30"/>
      <c r="B263" s="35"/>
      <c r="C263" s="19" t="s">
        <v>15</v>
      </c>
      <c r="D263" s="33">
        <f t="shared" ref="D263:I263" si="177">IF($J262=0,0,D262/$J262%)</f>
        <v>0</v>
      </c>
      <c r="E263" s="33">
        <f t="shared" si="177"/>
        <v>0</v>
      </c>
      <c r="F263" s="33">
        <f t="shared" si="177"/>
        <v>0</v>
      </c>
      <c r="G263" s="33">
        <f t="shared" si="177"/>
        <v>0</v>
      </c>
      <c r="H263" s="33">
        <f t="shared" si="177"/>
        <v>0</v>
      </c>
      <c r="I263" s="33">
        <f t="shared" si="177"/>
        <v>0</v>
      </c>
      <c r="J263" s="32">
        <f t="shared" si="146"/>
        <v>0</v>
      </c>
      <c r="L263" s="23"/>
    </row>
    <row r="264" spans="1:12" ht="16.05" customHeight="1" x14ac:dyDescent="0.2">
      <c r="A264" s="30"/>
      <c r="B264" s="30" t="s">
        <v>62</v>
      </c>
      <c r="C264" s="16" t="s">
        <v>14</v>
      </c>
      <c r="D264" s="33">
        <v>0</v>
      </c>
      <c r="E264" s="33">
        <v>0</v>
      </c>
      <c r="F264" s="33">
        <v>0</v>
      </c>
      <c r="G264" s="33">
        <v>0</v>
      </c>
      <c r="H264" s="33">
        <v>0</v>
      </c>
      <c r="I264" s="33">
        <v>0</v>
      </c>
      <c r="J264" s="32">
        <f t="shared" si="146"/>
        <v>0</v>
      </c>
      <c r="L264" s="23"/>
    </row>
    <row r="265" spans="1:12" ht="16.05" customHeight="1" x14ac:dyDescent="0.2">
      <c r="A265" s="30"/>
      <c r="B265" s="30"/>
      <c r="C265" s="19" t="s">
        <v>15</v>
      </c>
      <c r="D265" s="33">
        <f t="shared" ref="D265:I265" si="178">IF($J264=0,0,D264/$J264%)</f>
        <v>0</v>
      </c>
      <c r="E265" s="33">
        <f t="shared" si="178"/>
        <v>0</v>
      </c>
      <c r="F265" s="33">
        <f t="shared" si="178"/>
        <v>0</v>
      </c>
      <c r="G265" s="33">
        <f t="shared" si="178"/>
        <v>0</v>
      </c>
      <c r="H265" s="33">
        <f t="shared" si="178"/>
        <v>0</v>
      </c>
      <c r="I265" s="33">
        <f t="shared" si="178"/>
        <v>0</v>
      </c>
      <c r="J265" s="32">
        <f t="shared" si="146"/>
        <v>0</v>
      </c>
      <c r="L265" s="23"/>
    </row>
    <row r="266" spans="1:12" ht="16.05" customHeight="1" x14ac:dyDescent="0.2">
      <c r="A266" s="30"/>
      <c r="B266" s="30"/>
      <c r="C266" s="16" t="s">
        <v>16</v>
      </c>
      <c r="D266" s="33">
        <v>0</v>
      </c>
      <c r="E266" s="33">
        <v>0</v>
      </c>
      <c r="F266" s="33">
        <v>0</v>
      </c>
      <c r="G266" s="33">
        <v>0</v>
      </c>
      <c r="H266" s="33">
        <v>0</v>
      </c>
      <c r="I266" s="33">
        <v>0</v>
      </c>
      <c r="J266" s="32">
        <f t="shared" si="146"/>
        <v>0</v>
      </c>
      <c r="L266" s="23"/>
    </row>
    <row r="267" spans="1:12" ht="16.05" customHeight="1" x14ac:dyDescent="0.2">
      <c r="A267" s="30"/>
      <c r="B267" s="30"/>
      <c r="C267" s="19" t="s">
        <v>15</v>
      </c>
      <c r="D267" s="33">
        <f t="shared" ref="D267:I267" si="179">IF($J266=0,0,D266/$J266%)</f>
        <v>0</v>
      </c>
      <c r="E267" s="33">
        <f t="shared" si="179"/>
        <v>0</v>
      </c>
      <c r="F267" s="33">
        <f t="shared" si="179"/>
        <v>0</v>
      </c>
      <c r="G267" s="33">
        <f t="shared" si="179"/>
        <v>0</v>
      </c>
      <c r="H267" s="33">
        <f t="shared" si="179"/>
        <v>0</v>
      </c>
      <c r="I267" s="33">
        <f t="shared" si="179"/>
        <v>0</v>
      </c>
      <c r="J267" s="32">
        <f t="shared" si="146"/>
        <v>0</v>
      </c>
      <c r="L267" s="23"/>
    </row>
    <row r="268" spans="1:12" ht="16.05" customHeight="1" x14ac:dyDescent="0.2">
      <c r="A268" s="30"/>
      <c r="B268" s="30"/>
      <c r="C268" s="16" t="s">
        <v>17</v>
      </c>
      <c r="D268" s="33">
        <f t="shared" ref="D268:I268" si="180">SUM(D266,D264)</f>
        <v>0</v>
      </c>
      <c r="E268" s="33">
        <f t="shared" si="180"/>
        <v>0</v>
      </c>
      <c r="F268" s="33">
        <f t="shared" si="180"/>
        <v>0</v>
      </c>
      <c r="G268" s="33">
        <f t="shared" si="180"/>
        <v>0</v>
      </c>
      <c r="H268" s="33">
        <f t="shared" si="180"/>
        <v>0</v>
      </c>
      <c r="I268" s="33">
        <f t="shared" si="180"/>
        <v>0</v>
      </c>
      <c r="J268" s="32">
        <f t="shared" si="146"/>
        <v>0</v>
      </c>
      <c r="L268" s="23"/>
    </row>
    <row r="269" spans="1:12" ht="16.05" customHeight="1" x14ac:dyDescent="0.2">
      <c r="A269" s="30"/>
      <c r="B269" s="35"/>
      <c r="C269" s="19" t="s">
        <v>15</v>
      </c>
      <c r="D269" s="33">
        <f t="shared" ref="D269:I269" si="181">IF($J268=0,0,D268/$J268%)</f>
        <v>0</v>
      </c>
      <c r="E269" s="33">
        <f t="shared" si="181"/>
        <v>0</v>
      </c>
      <c r="F269" s="33">
        <f t="shared" si="181"/>
        <v>0</v>
      </c>
      <c r="G269" s="33">
        <f t="shared" si="181"/>
        <v>0</v>
      </c>
      <c r="H269" s="33">
        <f t="shared" si="181"/>
        <v>0</v>
      </c>
      <c r="I269" s="33">
        <f t="shared" si="181"/>
        <v>0</v>
      </c>
      <c r="J269" s="32">
        <f t="shared" ref="J269:J332" si="182">SUM(D269:I269)</f>
        <v>0</v>
      </c>
      <c r="L269" s="23"/>
    </row>
    <row r="270" spans="1:12" ht="16.05" customHeight="1" x14ac:dyDescent="0.2">
      <c r="A270" s="30"/>
      <c r="B270" s="30" t="s">
        <v>63</v>
      </c>
      <c r="C270" s="16" t="s">
        <v>14</v>
      </c>
      <c r="D270" s="33">
        <v>0</v>
      </c>
      <c r="E270" s="33">
        <v>0</v>
      </c>
      <c r="F270" s="33">
        <v>0</v>
      </c>
      <c r="G270" s="33">
        <v>0</v>
      </c>
      <c r="H270" s="33">
        <v>0</v>
      </c>
      <c r="I270" s="33">
        <v>0</v>
      </c>
      <c r="J270" s="32">
        <f t="shared" si="182"/>
        <v>0</v>
      </c>
      <c r="L270" s="23"/>
    </row>
    <row r="271" spans="1:12" ht="16.05" customHeight="1" x14ac:dyDescent="0.2">
      <c r="A271" s="30"/>
      <c r="B271" s="30"/>
      <c r="C271" s="19" t="s">
        <v>15</v>
      </c>
      <c r="D271" s="33">
        <f t="shared" ref="D271:I271" si="183">IF($J270=0,0,D270/$J270%)</f>
        <v>0</v>
      </c>
      <c r="E271" s="33">
        <f t="shared" si="183"/>
        <v>0</v>
      </c>
      <c r="F271" s="33">
        <f t="shared" si="183"/>
        <v>0</v>
      </c>
      <c r="G271" s="33">
        <f t="shared" si="183"/>
        <v>0</v>
      </c>
      <c r="H271" s="33">
        <f t="shared" si="183"/>
        <v>0</v>
      </c>
      <c r="I271" s="33">
        <f t="shared" si="183"/>
        <v>0</v>
      </c>
      <c r="J271" s="32">
        <f t="shared" si="182"/>
        <v>0</v>
      </c>
      <c r="L271" s="23"/>
    </row>
    <row r="272" spans="1:12" ht="16.05" customHeight="1" x14ac:dyDescent="0.2">
      <c r="A272" s="30"/>
      <c r="B272" s="30"/>
      <c r="C272" s="16" t="s">
        <v>16</v>
      </c>
      <c r="D272" s="33">
        <v>0</v>
      </c>
      <c r="E272" s="33">
        <v>0</v>
      </c>
      <c r="F272" s="33">
        <v>0</v>
      </c>
      <c r="G272" s="33">
        <v>0</v>
      </c>
      <c r="H272" s="33">
        <v>0</v>
      </c>
      <c r="I272" s="33">
        <v>0</v>
      </c>
      <c r="J272" s="32">
        <f t="shared" si="182"/>
        <v>0</v>
      </c>
      <c r="L272" s="23"/>
    </row>
    <row r="273" spans="1:12" ht="16.05" customHeight="1" x14ac:dyDescent="0.2">
      <c r="A273" s="30"/>
      <c r="B273" s="30"/>
      <c r="C273" s="19" t="s">
        <v>15</v>
      </c>
      <c r="D273" s="33">
        <f t="shared" ref="D273:I273" si="184">IF($J272=0,0,D272/$J272%)</f>
        <v>0</v>
      </c>
      <c r="E273" s="33">
        <f t="shared" si="184"/>
        <v>0</v>
      </c>
      <c r="F273" s="33">
        <f t="shared" si="184"/>
        <v>0</v>
      </c>
      <c r="G273" s="33">
        <f t="shared" si="184"/>
        <v>0</v>
      </c>
      <c r="H273" s="33">
        <f t="shared" si="184"/>
        <v>0</v>
      </c>
      <c r="I273" s="33">
        <f t="shared" si="184"/>
        <v>0</v>
      </c>
      <c r="J273" s="32">
        <f t="shared" si="182"/>
        <v>0</v>
      </c>
      <c r="L273" s="23"/>
    </row>
    <row r="274" spans="1:12" ht="16.05" customHeight="1" x14ac:dyDescent="0.2">
      <c r="A274" s="30"/>
      <c r="B274" s="30"/>
      <c r="C274" s="16" t="s">
        <v>17</v>
      </c>
      <c r="D274" s="33">
        <f t="shared" ref="D274:I274" si="185">SUM(D272,D270)</f>
        <v>0</v>
      </c>
      <c r="E274" s="33">
        <f t="shared" si="185"/>
        <v>0</v>
      </c>
      <c r="F274" s="33">
        <f t="shared" si="185"/>
        <v>0</v>
      </c>
      <c r="G274" s="33">
        <f t="shared" si="185"/>
        <v>0</v>
      </c>
      <c r="H274" s="33">
        <f t="shared" si="185"/>
        <v>0</v>
      </c>
      <c r="I274" s="33">
        <f t="shared" si="185"/>
        <v>0</v>
      </c>
      <c r="J274" s="32">
        <f t="shared" si="182"/>
        <v>0</v>
      </c>
      <c r="L274" s="23"/>
    </row>
    <row r="275" spans="1:12" ht="16.05" customHeight="1" x14ac:dyDescent="0.2">
      <c r="A275" s="30"/>
      <c r="B275" s="35"/>
      <c r="C275" s="19" t="s">
        <v>15</v>
      </c>
      <c r="D275" s="33">
        <f t="shared" ref="D275:I275" si="186">IF($J274=0,0,D274/$J274%)</f>
        <v>0</v>
      </c>
      <c r="E275" s="33">
        <f t="shared" si="186"/>
        <v>0</v>
      </c>
      <c r="F275" s="33">
        <f t="shared" si="186"/>
        <v>0</v>
      </c>
      <c r="G275" s="33">
        <f t="shared" si="186"/>
        <v>0</v>
      </c>
      <c r="H275" s="33">
        <f t="shared" si="186"/>
        <v>0</v>
      </c>
      <c r="I275" s="33">
        <f t="shared" si="186"/>
        <v>0</v>
      </c>
      <c r="J275" s="32">
        <f t="shared" si="182"/>
        <v>0</v>
      </c>
      <c r="L275" s="23"/>
    </row>
    <row r="276" spans="1:12" ht="16.05" customHeight="1" x14ac:dyDescent="0.2">
      <c r="A276" s="30"/>
      <c r="B276" s="30" t="s">
        <v>64</v>
      </c>
      <c r="C276" s="16" t="s">
        <v>14</v>
      </c>
      <c r="D276" s="33">
        <v>0</v>
      </c>
      <c r="E276" s="33">
        <v>0</v>
      </c>
      <c r="F276" s="33">
        <v>0</v>
      </c>
      <c r="G276" s="33">
        <v>0</v>
      </c>
      <c r="H276" s="33">
        <v>0</v>
      </c>
      <c r="I276" s="33">
        <v>0</v>
      </c>
      <c r="J276" s="32">
        <f t="shared" si="182"/>
        <v>0</v>
      </c>
      <c r="L276" s="23"/>
    </row>
    <row r="277" spans="1:12" ht="16.05" customHeight="1" x14ac:dyDescent="0.2">
      <c r="A277" s="30"/>
      <c r="B277" s="30"/>
      <c r="C277" s="19" t="s">
        <v>15</v>
      </c>
      <c r="D277" s="33">
        <f t="shared" ref="D277:I277" si="187">IF($J276=0,0,D276/$J276%)</f>
        <v>0</v>
      </c>
      <c r="E277" s="33">
        <f t="shared" si="187"/>
        <v>0</v>
      </c>
      <c r="F277" s="33">
        <f t="shared" si="187"/>
        <v>0</v>
      </c>
      <c r="G277" s="33">
        <f t="shared" si="187"/>
        <v>0</v>
      </c>
      <c r="H277" s="33">
        <f t="shared" si="187"/>
        <v>0</v>
      </c>
      <c r="I277" s="33">
        <f t="shared" si="187"/>
        <v>0</v>
      </c>
      <c r="J277" s="32">
        <f t="shared" si="182"/>
        <v>0</v>
      </c>
      <c r="L277" s="23"/>
    </row>
    <row r="278" spans="1:12" ht="16.05" customHeight="1" x14ac:dyDescent="0.2">
      <c r="A278" s="30"/>
      <c r="B278" s="30"/>
      <c r="C278" s="16" t="s">
        <v>16</v>
      </c>
      <c r="D278" s="33">
        <v>0</v>
      </c>
      <c r="E278" s="33">
        <v>0</v>
      </c>
      <c r="F278" s="33">
        <v>0</v>
      </c>
      <c r="G278" s="33">
        <v>0</v>
      </c>
      <c r="H278" s="33">
        <v>0</v>
      </c>
      <c r="I278" s="33">
        <v>0</v>
      </c>
      <c r="J278" s="32">
        <f t="shared" si="182"/>
        <v>0</v>
      </c>
      <c r="L278" s="23"/>
    </row>
    <row r="279" spans="1:12" ht="16.05" customHeight="1" x14ac:dyDescent="0.2">
      <c r="A279" s="30"/>
      <c r="B279" s="30"/>
      <c r="C279" s="19" t="s">
        <v>15</v>
      </c>
      <c r="D279" s="33">
        <f t="shared" ref="D279:I279" si="188">IF($J278=0,0,D278/$J278%)</f>
        <v>0</v>
      </c>
      <c r="E279" s="33">
        <f t="shared" si="188"/>
        <v>0</v>
      </c>
      <c r="F279" s="33">
        <f t="shared" si="188"/>
        <v>0</v>
      </c>
      <c r="G279" s="33">
        <f t="shared" si="188"/>
        <v>0</v>
      </c>
      <c r="H279" s="33">
        <f t="shared" si="188"/>
        <v>0</v>
      </c>
      <c r="I279" s="33">
        <f t="shared" si="188"/>
        <v>0</v>
      </c>
      <c r="J279" s="32">
        <f t="shared" si="182"/>
        <v>0</v>
      </c>
      <c r="L279" s="23"/>
    </row>
    <row r="280" spans="1:12" ht="16.05" customHeight="1" x14ac:dyDescent="0.2">
      <c r="A280" s="30"/>
      <c r="B280" s="30"/>
      <c r="C280" s="16" t="s">
        <v>17</v>
      </c>
      <c r="D280" s="33">
        <f t="shared" ref="D280:I280" si="189">SUM(D278,D276)</f>
        <v>0</v>
      </c>
      <c r="E280" s="33">
        <f t="shared" si="189"/>
        <v>0</v>
      </c>
      <c r="F280" s="33">
        <f t="shared" si="189"/>
        <v>0</v>
      </c>
      <c r="G280" s="33">
        <f t="shared" si="189"/>
        <v>0</v>
      </c>
      <c r="H280" s="33">
        <f t="shared" si="189"/>
        <v>0</v>
      </c>
      <c r="I280" s="33">
        <f t="shared" si="189"/>
        <v>0</v>
      </c>
      <c r="J280" s="32">
        <f t="shared" si="182"/>
        <v>0</v>
      </c>
      <c r="L280" s="23"/>
    </row>
    <row r="281" spans="1:12" ht="16.05" customHeight="1" x14ac:dyDescent="0.2">
      <c r="A281" s="30"/>
      <c r="B281" s="35"/>
      <c r="C281" s="19" t="s">
        <v>15</v>
      </c>
      <c r="D281" s="33">
        <f t="shared" ref="D281:I281" si="190">IF($J280=0,0,D280/$J280%)</f>
        <v>0</v>
      </c>
      <c r="E281" s="33">
        <f t="shared" si="190"/>
        <v>0</v>
      </c>
      <c r="F281" s="33">
        <f t="shared" si="190"/>
        <v>0</v>
      </c>
      <c r="G281" s="33">
        <f t="shared" si="190"/>
        <v>0</v>
      </c>
      <c r="H281" s="33">
        <f t="shared" si="190"/>
        <v>0</v>
      </c>
      <c r="I281" s="33">
        <f t="shared" si="190"/>
        <v>0</v>
      </c>
      <c r="J281" s="32">
        <f t="shared" si="182"/>
        <v>0</v>
      </c>
      <c r="L281" s="23"/>
    </row>
    <row r="282" spans="1:12" ht="16.05" customHeight="1" x14ac:dyDescent="0.2">
      <c r="A282" s="30"/>
      <c r="B282" s="30" t="s">
        <v>65</v>
      </c>
      <c r="C282" s="16" t="s">
        <v>14</v>
      </c>
      <c r="D282" s="33">
        <v>0</v>
      </c>
      <c r="E282" s="33">
        <v>0</v>
      </c>
      <c r="F282" s="33">
        <v>0</v>
      </c>
      <c r="G282" s="33">
        <v>0</v>
      </c>
      <c r="H282" s="33">
        <v>0</v>
      </c>
      <c r="I282" s="33">
        <v>0</v>
      </c>
      <c r="J282" s="32">
        <f t="shared" si="182"/>
        <v>0</v>
      </c>
      <c r="L282" s="23"/>
    </row>
    <row r="283" spans="1:12" ht="16.05" customHeight="1" x14ac:dyDescent="0.2">
      <c r="A283" s="30"/>
      <c r="B283" s="30"/>
      <c r="C283" s="19" t="s">
        <v>15</v>
      </c>
      <c r="D283" s="33">
        <f t="shared" ref="D283:I283" si="191">IF($J282=0,0,D282/$J282%)</f>
        <v>0</v>
      </c>
      <c r="E283" s="33">
        <f t="shared" si="191"/>
        <v>0</v>
      </c>
      <c r="F283" s="33">
        <f t="shared" si="191"/>
        <v>0</v>
      </c>
      <c r="G283" s="33">
        <f t="shared" si="191"/>
        <v>0</v>
      </c>
      <c r="H283" s="33">
        <f t="shared" si="191"/>
        <v>0</v>
      </c>
      <c r="I283" s="33">
        <f t="shared" si="191"/>
        <v>0</v>
      </c>
      <c r="J283" s="32">
        <f t="shared" si="182"/>
        <v>0</v>
      </c>
      <c r="L283" s="23"/>
    </row>
    <row r="284" spans="1:12" ht="16.05" customHeight="1" x14ac:dyDescent="0.2">
      <c r="A284" s="30"/>
      <c r="B284" s="30"/>
      <c r="C284" s="16" t="s">
        <v>16</v>
      </c>
      <c r="D284" s="33">
        <v>0</v>
      </c>
      <c r="E284" s="33">
        <v>0</v>
      </c>
      <c r="F284" s="33">
        <v>0</v>
      </c>
      <c r="G284" s="33">
        <v>0</v>
      </c>
      <c r="H284" s="33">
        <v>0</v>
      </c>
      <c r="I284" s="33">
        <v>0</v>
      </c>
      <c r="J284" s="32">
        <f t="shared" si="182"/>
        <v>0</v>
      </c>
      <c r="L284" s="23"/>
    </row>
    <row r="285" spans="1:12" ht="16.05" customHeight="1" x14ac:dyDescent="0.2">
      <c r="A285" s="30"/>
      <c r="B285" s="30"/>
      <c r="C285" s="19" t="s">
        <v>15</v>
      </c>
      <c r="D285" s="33">
        <f t="shared" ref="D285:I285" si="192">IF($J284=0,0,D284/$J284%)</f>
        <v>0</v>
      </c>
      <c r="E285" s="33">
        <f t="shared" si="192"/>
        <v>0</v>
      </c>
      <c r="F285" s="33">
        <f t="shared" si="192"/>
        <v>0</v>
      </c>
      <c r="G285" s="33">
        <f t="shared" si="192"/>
        <v>0</v>
      </c>
      <c r="H285" s="33">
        <f t="shared" si="192"/>
        <v>0</v>
      </c>
      <c r="I285" s="33">
        <f t="shared" si="192"/>
        <v>0</v>
      </c>
      <c r="J285" s="32">
        <f t="shared" si="182"/>
        <v>0</v>
      </c>
      <c r="L285" s="23"/>
    </row>
    <row r="286" spans="1:12" ht="16.05" customHeight="1" x14ac:dyDescent="0.2">
      <c r="A286" s="30"/>
      <c r="B286" s="30"/>
      <c r="C286" s="16" t="s">
        <v>17</v>
      </c>
      <c r="D286" s="33">
        <f t="shared" ref="D286:I286" si="193">SUM(D284,D282)</f>
        <v>0</v>
      </c>
      <c r="E286" s="33">
        <f t="shared" si="193"/>
        <v>0</v>
      </c>
      <c r="F286" s="33">
        <f t="shared" si="193"/>
        <v>0</v>
      </c>
      <c r="G286" s="33">
        <f t="shared" si="193"/>
        <v>0</v>
      </c>
      <c r="H286" s="33">
        <f t="shared" si="193"/>
        <v>0</v>
      </c>
      <c r="I286" s="33">
        <f t="shared" si="193"/>
        <v>0</v>
      </c>
      <c r="J286" s="32">
        <f t="shared" si="182"/>
        <v>0</v>
      </c>
      <c r="L286" s="23"/>
    </row>
    <row r="287" spans="1:12" ht="16.05" customHeight="1" x14ac:dyDescent="0.2">
      <c r="A287" s="30"/>
      <c r="B287" s="35"/>
      <c r="C287" s="19" t="s">
        <v>15</v>
      </c>
      <c r="D287" s="33">
        <f t="shared" ref="D287:I287" si="194">IF($J286=0,0,D286/$J286%)</f>
        <v>0</v>
      </c>
      <c r="E287" s="33">
        <f t="shared" si="194"/>
        <v>0</v>
      </c>
      <c r="F287" s="33">
        <f t="shared" si="194"/>
        <v>0</v>
      </c>
      <c r="G287" s="33">
        <f t="shared" si="194"/>
        <v>0</v>
      </c>
      <c r="H287" s="33">
        <f t="shared" si="194"/>
        <v>0</v>
      </c>
      <c r="I287" s="33">
        <f t="shared" si="194"/>
        <v>0</v>
      </c>
      <c r="J287" s="32">
        <f t="shared" si="182"/>
        <v>0</v>
      </c>
      <c r="L287" s="23"/>
    </row>
    <row r="288" spans="1:12" ht="16.05" customHeight="1" x14ac:dyDescent="0.2">
      <c r="A288" s="30"/>
      <c r="B288" s="30" t="s">
        <v>66</v>
      </c>
      <c r="C288" s="16" t="s">
        <v>14</v>
      </c>
      <c r="D288" s="33">
        <v>0</v>
      </c>
      <c r="E288" s="33">
        <v>0</v>
      </c>
      <c r="F288" s="33">
        <v>0</v>
      </c>
      <c r="G288" s="33">
        <v>0</v>
      </c>
      <c r="H288" s="33">
        <v>0</v>
      </c>
      <c r="I288" s="33">
        <v>0</v>
      </c>
      <c r="J288" s="32">
        <f t="shared" si="182"/>
        <v>0</v>
      </c>
      <c r="L288" s="23"/>
    </row>
    <row r="289" spans="1:12" ht="16.05" customHeight="1" x14ac:dyDescent="0.2">
      <c r="A289" s="30"/>
      <c r="B289" s="30"/>
      <c r="C289" s="19" t="s">
        <v>15</v>
      </c>
      <c r="D289" s="33">
        <f t="shared" ref="D289:I289" si="195">IF($J288=0,0,D288/$J288%)</f>
        <v>0</v>
      </c>
      <c r="E289" s="33">
        <f t="shared" si="195"/>
        <v>0</v>
      </c>
      <c r="F289" s="33">
        <f t="shared" si="195"/>
        <v>0</v>
      </c>
      <c r="G289" s="33">
        <f t="shared" si="195"/>
        <v>0</v>
      </c>
      <c r="H289" s="33">
        <f t="shared" si="195"/>
        <v>0</v>
      </c>
      <c r="I289" s="33">
        <f t="shared" si="195"/>
        <v>0</v>
      </c>
      <c r="J289" s="32">
        <f t="shared" si="182"/>
        <v>0</v>
      </c>
      <c r="L289" s="23"/>
    </row>
    <row r="290" spans="1:12" ht="16.05" customHeight="1" x14ac:dyDescent="0.2">
      <c r="A290" s="30"/>
      <c r="B290" s="30"/>
      <c r="C290" s="16" t="s">
        <v>16</v>
      </c>
      <c r="D290" s="33">
        <v>0</v>
      </c>
      <c r="E290" s="33">
        <v>0</v>
      </c>
      <c r="F290" s="33">
        <v>0</v>
      </c>
      <c r="G290" s="33">
        <v>0</v>
      </c>
      <c r="H290" s="33">
        <v>0</v>
      </c>
      <c r="I290" s="33">
        <v>0</v>
      </c>
      <c r="J290" s="32">
        <f t="shared" si="182"/>
        <v>0</v>
      </c>
      <c r="L290" s="23"/>
    </row>
    <row r="291" spans="1:12" ht="16.05" customHeight="1" x14ac:dyDescent="0.2">
      <c r="A291" s="30"/>
      <c r="B291" s="30"/>
      <c r="C291" s="19" t="s">
        <v>15</v>
      </c>
      <c r="D291" s="33">
        <f t="shared" ref="D291:I291" si="196">IF($J290=0,0,D290/$J290%)</f>
        <v>0</v>
      </c>
      <c r="E291" s="33">
        <f t="shared" si="196"/>
        <v>0</v>
      </c>
      <c r="F291" s="33">
        <f t="shared" si="196"/>
        <v>0</v>
      </c>
      <c r="G291" s="33">
        <f t="shared" si="196"/>
        <v>0</v>
      </c>
      <c r="H291" s="33">
        <f t="shared" si="196"/>
        <v>0</v>
      </c>
      <c r="I291" s="33">
        <f t="shared" si="196"/>
        <v>0</v>
      </c>
      <c r="J291" s="32">
        <f t="shared" si="182"/>
        <v>0</v>
      </c>
      <c r="L291" s="23"/>
    </row>
    <row r="292" spans="1:12" ht="16.05" customHeight="1" x14ac:dyDescent="0.2">
      <c r="A292" s="30"/>
      <c r="B292" s="30"/>
      <c r="C292" s="16" t="s">
        <v>17</v>
      </c>
      <c r="D292" s="33">
        <f t="shared" ref="D292:I292" si="197">SUM(D290,D288)</f>
        <v>0</v>
      </c>
      <c r="E292" s="33">
        <f t="shared" si="197"/>
        <v>0</v>
      </c>
      <c r="F292" s="33">
        <f t="shared" si="197"/>
        <v>0</v>
      </c>
      <c r="G292" s="33">
        <f t="shared" si="197"/>
        <v>0</v>
      </c>
      <c r="H292" s="33">
        <f t="shared" si="197"/>
        <v>0</v>
      </c>
      <c r="I292" s="33">
        <f t="shared" si="197"/>
        <v>0</v>
      </c>
      <c r="J292" s="32">
        <f t="shared" si="182"/>
        <v>0</v>
      </c>
      <c r="L292" s="23"/>
    </row>
    <row r="293" spans="1:12" ht="16.05" customHeight="1" x14ac:dyDescent="0.2">
      <c r="A293" s="30"/>
      <c r="B293" s="35"/>
      <c r="C293" s="19" t="s">
        <v>15</v>
      </c>
      <c r="D293" s="33">
        <f t="shared" ref="D293:I293" si="198">IF($J292=0,0,D292/$J292%)</f>
        <v>0</v>
      </c>
      <c r="E293" s="33">
        <f t="shared" si="198"/>
        <v>0</v>
      </c>
      <c r="F293" s="33">
        <f t="shared" si="198"/>
        <v>0</v>
      </c>
      <c r="G293" s="33">
        <f t="shared" si="198"/>
        <v>0</v>
      </c>
      <c r="H293" s="33">
        <f t="shared" si="198"/>
        <v>0</v>
      </c>
      <c r="I293" s="33">
        <f t="shared" si="198"/>
        <v>0</v>
      </c>
      <c r="J293" s="32">
        <f t="shared" si="182"/>
        <v>0</v>
      </c>
      <c r="L293" s="23"/>
    </row>
    <row r="294" spans="1:12" ht="16.05" customHeight="1" x14ac:dyDescent="0.2">
      <c r="A294" s="36" t="s">
        <v>67</v>
      </c>
      <c r="B294" s="43"/>
      <c r="C294" s="16" t="s">
        <v>14</v>
      </c>
      <c r="D294" s="33">
        <v>0</v>
      </c>
      <c r="E294" s="33">
        <v>0</v>
      </c>
      <c r="F294" s="33">
        <v>0</v>
      </c>
      <c r="G294" s="33">
        <v>220467.9</v>
      </c>
      <c r="H294" s="33">
        <v>0</v>
      </c>
      <c r="I294" s="33">
        <v>0</v>
      </c>
      <c r="J294" s="32">
        <f t="shared" si="182"/>
        <v>220467.9</v>
      </c>
      <c r="L294" s="23"/>
    </row>
    <row r="295" spans="1:12" ht="16.05" customHeight="1" x14ac:dyDescent="0.2">
      <c r="A295" s="30"/>
      <c r="B295" s="44"/>
      <c r="C295" s="19" t="s">
        <v>15</v>
      </c>
      <c r="D295" s="33">
        <f t="shared" ref="D295:I295" si="199">IF($J294=0,0,D294/$J294%)</f>
        <v>0</v>
      </c>
      <c r="E295" s="33">
        <f t="shared" si="199"/>
        <v>0</v>
      </c>
      <c r="F295" s="33"/>
      <c r="G295" s="33">
        <f t="shared" ref="G295" si="200">IF($J294=0,0,G294/$J294%)</f>
        <v>100</v>
      </c>
      <c r="H295" s="33">
        <f t="shared" si="199"/>
        <v>0</v>
      </c>
      <c r="I295" s="33">
        <f t="shared" si="199"/>
        <v>0</v>
      </c>
      <c r="J295" s="32">
        <f t="shared" si="182"/>
        <v>100</v>
      </c>
      <c r="L295" s="23"/>
    </row>
    <row r="296" spans="1:12" ht="16.05" customHeight="1" x14ac:dyDescent="0.2">
      <c r="A296" s="30"/>
      <c r="B296" s="44"/>
      <c r="C296" s="16" t="s">
        <v>16</v>
      </c>
      <c r="D296" s="33">
        <v>0</v>
      </c>
      <c r="E296" s="33">
        <v>0</v>
      </c>
      <c r="F296" s="33">
        <v>0</v>
      </c>
      <c r="G296" s="33">
        <v>0</v>
      </c>
      <c r="H296" s="33">
        <v>0</v>
      </c>
      <c r="I296" s="33">
        <v>0</v>
      </c>
      <c r="J296" s="32">
        <f t="shared" si="182"/>
        <v>0</v>
      </c>
      <c r="L296" s="23"/>
    </row>
    <row r="297" spans="1:12" ht="16.05" customHeight="1" x14ac:dyDescent="0.2">
      <c r="A297" s="30"/>
      <c r="B297" s="44"/>
      <c r="C297" s="19" t="s">
        <v>15</v>
      </c>
      <c r="D297" s="33">
        <f t="shared" ref="D297:I297" si="201">IF($J296=0,0,D296/$J296%)</f>
        <v>0</v>
      </c>
      <c r="E297" s="33">
        <f t="shared" si="201"/>
        <v>0</v>
      </c>
      <c r="F297" s="33">
        <f t="shared" si="201"/>
        <v>0</v>
      </c>
      <c r="G297" s="33">
        <f t="shared" si="201"/>
        <v>0</v>
      </c>
      <c r="H297" s="33">
        <f t="shared" si="201"/>
        <v>0</v>
      </c>
      <c r="I297" s="33">
        <f t="shared" si="201"/>
        <v>0</v>
      </c>
      <c r="J297" s="32">
        <f t="shared" si="182"/>
        <v>0</v>
      </c>
      <c r="L297" s="23"/>
    </row>
    <row r="298" spans="1:12" ht="16.05" customHeight="1" x14ac:dyDescent="0.2">
      <c r="A298" s="30"/>
      <c r="B298" s="44"/>
      <c r="C298" s="16" t="s">
        <v>17</v>
      </c>
      <c r="D298" s="33">
        <f t="shared" ref="D298:I298" si="202">SUM(D296,D294)</f>
        <v>0</v>
      </c>
      <c r="E298" s="33">
        <f t="shared" si="202"/>
        <v>0</v>
      </c>
      <c r="F298" s="33">
        <f t="shared" si="202"/>
        <v>0</v>
      </c>
      <c r="G298" s="33">
        <f t="shared" si="202"/>
        <v>220467.9</v>
      </c>
      <c r="H298" s="33">
        <f t="shared" si="202"/>
        <v>0</v>
      </c>
      <c r="I298" s="33">
        <f t="shared" si="202"/>
        <v>0</v>
      </c>
      <c r="J298" s="32">
        <f t="shared" si="182"/>
        <v>220467.9</v>
      </c>
      <c r="L298" s="23"/>
    </row>
    <row r="299" spans="1:12" ht="16.05" customHeight="1" x14ac:dyDescent="0.2">
      <c r="A299" s="35"/>
      <c r="B299" s="34"/>
      <c r="C299" s="19" t="s">
        <v>15</v>
      </c>
      <c r="D299" s="33">
        <f t="shared" ref="D299:I299" si="203">IF($J298=0,0,D298/$J298%)</f>
        <v>0</v>
      </c>
      <c r="E299" s="33">
        <f t="shared" si="203"/>
        <v>0</v>
      </c>
      <c r="F299" s="33">
        <f t="shared" si="203"/>
        <v>0</v>
      </c>
      <c r="G299" s="33">
        <f t="shared" si="203"/>
        <v>100</v>
      </c>
      <c r="H299" s="33">
        <f t="shared" si="203"/>
        <v>0</v>
      </c>
      <c r="I299" s="33">
        <f t="shared" si="203"/>
        <v>0</v>
      </c>
      <c r="J299" s="32">
        <f t="shared" si="182"/>
        <v>100</v>
      </c>
      <c r="L299" s="23"/>
    </row>
    <row r="300" spans="1:12" ht="16.05" customHeight="1" x14ac:dyDescent="0.2">
      <c r="A300" s="30" t="s">
        <v>68</v>
      </c>
      <c r="B300" s="43"/>
      <c r="C300" s="16" t="s">
        <v>14</v>
      </c>
      <c r="D300" s="33">
        <f t="shared" ref="D300:I302" si="204">SUM(D306,D312,D318,D324,D330,D336,D342,D348,D354)</f>
        <v>0</v>
      </c>
      <c r="E300" s="33">
        <f t="shared" si="204"/>
        <v>5168.7000000000007</v>
      </c>
      <c r="F300" s="33">
        <f t="shared" si="204"/>
        <v>0</v>
      </c>
      <c r="G300" s="33">
        <f t="shared" si="204"/>
        <v>8539.2000000000007</v>
      </c>
      <c r="H300" s="33">
        <f t="shared" si="204"/>
        <v>0</v>
      </c>
      <c r="I300" s="33">
        <f t="shared" si="204"/>
        <v>0</v>
      </c>
      <c r="J300" s="32">
        <f t="shared" si="182"/>
        <v>13707.900000000001</v>
      </c>
      <c r="L300" s="23"/>
    </row>
    <row r="301" spans="1:12" ht="16.05" customHeight="1" x14ac:dyDescent="0.2">
      <c r="A301" s="30"/>
      <c r="B301" s="44"/>
      <c r="C301" s="19" t="s">
        <v>15</v>
      </c>
      <c r="D301" s="33">
        <f t="shared" ref="D301:I301" si="205">IF($J300=0,0,D300/$J300%)</f>
        <v>0</v>
      </c>
      <c r="E301" s="33">
        <f t="shared" si="205"/>
        <v>37.705994353620909</v>
      </c>
      <c r="F301" s="33">
        <f t="shared" si="205"/>
        <v>0</v>
      </c>
      <c r="G301" s="33">
        <f t="shared" si="205"/>
        <v>62.294005646379098</v>
      </c>
      <c r="H301" s="33">
        <f t="shared" si="205"/>
        <v>0</v>
      </c>
      <c r="I301" s="33">
        <f t="shared" si="205"/>
        <v>0</v>
      </c>
      <c r="J301" s="32">
        <f t="shared" si="182"/>
        <v>100</v>
      </c>
      <c r="L301" s="23"/>
    </row>
    <row r="302" spans="1:12" ht="16.05" customHeight="1" x14ac:dyDescent="0.2">
      <c r="A302" s="30"/>
      <c r="B302" s="44"/>
      <c r="C302" s="16" t="s">
        <v>16</v>
      </c>
      <c r="D302" s="33">
        <f t="shared" si="204"/>
        <v>0</v>
      </c>
      <c r="E302" s="33">
        <f t="shared" si="204"/>
        <v>5954.3</v>
      </c>
      <c r="F302" s="33">
        <f t="shared" si="204"/>
        <v>0</v>
      </c>
      <c r="G302" s="33">
        <f t="shared" si="204"/>
        <v>70715.399999999994</v>
      </c>
      <c r="H302" s="33">
        <f t="shared" si="204"/>
        <v>0</v>
      </c>
      <c r="I302" s="33">
        <f t="shared" si="204"/>
        <v>18387.2</v>
      </c>
      <c r="J302" s="32">
        <f t="shared" si="182"/>
        <v>95056.9</v>
      </c>
      <c r="L302" s="23"/>
    </row>
    <row r="303" spans="1:12" ht="16.05" customHeight="1" x14ac:dyDescent="0.2">
      <c r="A303" s="30"/>
      <c r="B303" s="44"/>
      <c r="C303" s="19" t="s">
        <v>15</v>
      </c>
      <c r="D303" s="33">
        <f t="shared" ref="D303:I303" si="206">IF($J302=0,0,D302/$J302%)</f>
        <v>0</v>
      </c>
      <c r="E303" s="33">
        <f t="shared" si="206"/>
        <v>6.2639324446726121</v>
      </c>
      <c r="F303" s="33">
        <f t="shared" si="206"/>
        <v>0</v>
      </c>
      <c r="G303" s="33">
        <f t="shared" si="206"/>
        <v>74.392705842500646</v>
      </c>
      <c r="H303" s="33">
        <f t="shared" si="206"/>
        <v>0</v>
      </c>
      <c r="I303" s="33">
        <f t="shared" si="206"/>
        <v>19.343361712826741</v>
      </c>
      <c r="J303" s="32">
        <f t="shared" si="182"/>
        <v>100</v>
      </c>
      <c r="L303" s="23"/>
    </row>
    <row r="304" spans="1:12" ht="16.05" customHeight="1" x14ac:dyDescent="0.2">
      <c r="A304" s="30"/>
      <c r="B304" s="44"/>
      <c r="C304" s="16" t="s">
        <v>17</v>
      </c>
      <c r="D304" s="33">
        <f t="shared" ref="D304:I304" si="207">SUM(D310,D316,D322,D328,D334,D340,D346,D352,D358)</f>
        <v>0</v>
      </c>
      <c r="E304" s="33">
        <f t="shared" si="207"/>
        <v>11123</v>
      </c>
      <c r="F304" s="33">
        <f t="shared" si="207"/>
        <v>0</v>
      </c>
      <c r="G304" s="33">
        <f t="shared" si="207"/>
        <v>79254.599999999991</v>
      </c>
      <c r="H304" s="33">
        <f t="shared" si="207"/>
        <v>0</v>
      </c>
      <c r="I304" s="33">
        <f t="shared" si="207"/>
        <v>18387.2</v>
      </c>
      <c r="J304" s="32">
        <f t="shared" si="182"/>
        <v>108764.79999999999</v>
      </c>
      <c r="L304" s="23"/>
    </row>
    <row r="305" spans="1:12" ht="16.05" customHeight="1" x14ac:dyDescent="0.2">
      <c r="A305" s="30"/>
      <c r="B305" s="34"/>
      <c r="C305" s="19" t="s">
        <v>15</v>
      </c>
      <c r="D305" s="33">
        <f t="shared" ref="D305:I305" si="208">IF($J304=0,0,D304/$J304%)</f>
        <v>0</v>
      </c>
      <c r="E305" s="33">
        <f t="shared" si="208"/>
        <v>10.226654211656713</v>
      </c>
      <c r="F305" s="33">
        <f t="shared" si="208"/>
        <v>0</v>
      </c>
      <c r="G305" s="33">
        <f t="shared" si="208"/>
        <v>72.867876371767338</v>
      </c>
      <c r="H305" s="33">
        <f t="shared" si="208"/>
        <v>0</v>
      </c>
      <c r="I305" s="33">
        <f t="shared" si="208"/>
        <v>16.905469416575954</v>
      </c>
      <c r="J305" s="32">
        <f t="shared" si="182"/>
        <v>100</v>
      </c>
      <c r="L305" s="23"/>
    </row>
    <row r="306" spans="1:12" ht="16.05" customHeight="1" x14ac:dyDescent="0.2">
      <c r="A306" s="30"/>
      <c r="B306" s="30" t="s">
        <v>69</v>
      </c>
      <c r="C306" s="16" t="s">
        <v>14</v>
      </c>
      <c r="D306" s="33">
        <v>0</v>
      </c>
      <c r="E306" s="33">
        <v>0</v>
      </c>
      <c r="F306" s="33">
        <v>0</v>
      </c>
      <c r="G306" s="33">
        <v>847.4</v>
      </c>
      <c r="H306" s="33">
        <v>0</v>
      </c>
      <c r="I306" s="33">
        <v>0</v>
      </c>
      <c r="J306" s="32">
        <f t="shared" si="182"/>
        <v>847.4</v>
      </c>
      <c r="L306" s="23"/>
    </row>
    <row r="307" spans="1:12" ht="16.05" customHeight="1" x14ac:dyDescent="0.2">
      <c r="A307" s="30"/>
      <c r="B307" s="30"/>
      <c r="C307" s="19" t="s">
        <v>15</v>
      </c>
      <c r="D307" s="33">
        <f t="shared" ref="D307:I307" si="209">IF($J306=0,0,D306/$J306%)</f>
        <v>0</v>
      </c>
      <c r="E307" s="33">
        <f t="shared" si="209"/>
        <v>0</v>
      </c>
      <c r="F307" s="33">
        <f t="shared" si="209"/>
        <v>0</v>
      </c>
      <c r="G307" s="33">
        <f t="shared" si="209"/>
        <v>100</v>
      </c>
      <c r="H307" s="33">
        <f t="shared" si="209"/>
        <v>0</v>
      </c>
      <c r="I307" s="33">
        <f t="shared" si="209"/>
        <v>0</v>
      </c>
      <c r="J307" s="32">
        <f t="shared" si="182"/>
        <v>100</v>
      </c>
      <c r="L307" s="23"/>
    </row>
    <row r="308" spans="1:12" ht="16.05" customHeight="1" x14ac:dyDescent="0.2">
      <c r="A308" s="30"/>
      <c r="B308" s="30"/>
      <c r="C308" s="16" t="s">
        <v>16</v>
      </c>
      <c r="D308" s="33">
        <v>0</v>
      </c>
      <c r="E308" s="33">
        <v>0</v>
      </c>
      <c r="F308" s="33">
        <v>0</v>
      </c>
      <c r="G308" s="33">
        <v>43108.6</v>
      </c>
      <c r="H308" s="33">
        <v>0</v>
      </c>
      <c r="I308" s="33">
        <v>0</v>
      </c>
      <c r="J308" s="32">
        <f t="shared" si="182"/>
        <v>43108.6</v>
      </c>
      <c r="L308" s="23"/>
    </row>
    <row r="309" spans="1:12" ht="16.05" customHeight="1" x14ac:dyDescent="0.2">
      <c r="A309" s="30"/>
      <c r="B309" s="30"/>
      <c r="C309" s="19" t="s">
        <v>15</v>
      </c>
      <c r="D309" s="33">
        <f t="shared" ref="D309:I309" si="210">IF($J308=0,0,D308/$J308%)</f>
        <v>0</v>
      </c>
      <c r="E309" s="33">
        <f t="shared" si="210"/>
        <v>0</v>
      </c>
      <c r="F309" s="33">
        <f t="shared" si="210"/>
        <v>0</v>
      </c>
      <c r="G309" s="33">
        <f t="shared" si="210"/>
        <v>100</v>
      </c>
      <c r="H309" s="33">
        <f t="shared" si="210"/>
        <v>0</v>
      </c>
      <c r="I309" s="33">
        <f t="shared" si="210"/>
        <v>0</v>
      </c>
      <c r="J309" s="32">
        <f t="shared" si="182"/>
        <v>100</v>
      </c>
      <c r="L309" s="23"/>
    </row>
    <row r="310" spans="1:12" ht="16.05" customHeight="1" x14ac:dyDescent="0.2">
      <c r="A310" s="30"/>
      <c r="B310" s="30"/>
      <c r="C310" s="16" t="s">
        <v>17</v>
      </c>
      <c r="D310" s="33">
        <f t="shared" ref="D310:I310" si="211">SUM(D308,D306)</f>
        <v>0</v>
      </c>
      <c r="E310" s="33">
        <f t="shared" si="211"/>
        <v>0</v>
      </c>
      <c r="F310" s="33">
        <f t="shared" si="211"/>
        <v>0</v>
      </c>
      <c r="G310" s="33">
        <f t="shared" si="211"/>
        <v>43956</v>
      </c>
      <c r="H310" s="33">
        <f t="shared" si="211"/>
        <v>0</v>
      </c>
      <c r="I310" s="33">
        <f t="shared" si="211"/>
        <v>0</v>
      </c>
      <c r="J310" s="32">
        <f t="shared" si="182"/>
        <v>43956</v>
      </c>
      <c r="L310" s="23"/>
    </row>
    <row r="311" spans="1:12" ht="16.05" customHeight="1" x14ac:dyDescent="0.2">
      <c r="A311" s="30"/>
      <c r="B311" s="35"/>
      <c r="C311" s="19" t="s">
        <v>15</v>
      </c>
      <c r="D311" s="33">
        <f t="shared" ref="D311:I311" si="212">IF($J310=0,0,D310/$J310%)</f>
        <v>0</v>
      </c>
      <c r="E311" s="33">
        <f t="shared" si="212"/>
        <v>0</v>
      </c>
      <c r="F311" s="33">
        <f t="shared" si="212"/>
        <v>0</v>
      </c>
      <c r="G311" s="33">
        <f t="shared" si="212"/>
        <v>100</v>
      </c>
      <c r="H311" s="33">
        <f t="shared" si="212"/>
        <v>0</v>
      </c>
      <c r="I311" s="33">
        <f t="shared" si="212"/>
        <v>0</v>
      </c>
      <c r="J311" s="32">
        <f t="shared" si="182"/>
        <v>100</v>
      </c>
      <c r="L311" s="23"/>
    </row>
    <row r="312" spans="1:12" ht="16.05" customHeight="1" x14ac:dyDescent="0.2">
      <c r="A312" s="30"/>
      <c r="B312" s="30" t="s">
        <v>70</v>
      </c>
      <c r="C312" s="16" t="s">
        <v>14</v>
      </c>
      <c r="D312" s="33">
        <v>0</v>
      </c>
      <c r="E312" s="33">
        <v>0</v>
      </c>
      <c r="F312" s="33">
        <v>0</v>
      </c>
      <c r="G312" s="33">
        <v>0</v>
      </c>
      <c r="H312" s="33">
        <v>0</v>
      </c>
      <c r="I312" s="33">
        <v>0</v>
      </c>
      <c r="J312" s="32">
        <f t="shared" si="182"/>
        <v>0</v>
      </c>
      <c r="L312" s="23"/>
    </row>
    <row r="313" spans="1:12" ht="16.05" customHeight="1" x14ac:dyDescent="0.2">
      <c r="A313" s="30"/>
      <c r="B313" s="30"/>
      <c r="C313" s="19" t="s">
        <v>15</v>
      </c>
      <c r="D313" s="33">
        <f t="shared" ref="D313:I313" si="213">IF($J312=0,0,D312/$J312%)</f>
        <v>0</v>
      </c>
      <c r="E313" s="33">
        <f t="shared" si="213"/>
        <v>0</v>
      </c>
      <c r="F313" s="33">
        <f t="shared" si="213"/>
        <v>0</v>
      </c>
      <c r="G313" s="33">
        <f t="shared" si="213"/>
        <v>0</v>
      </c>
      <c r="H313" s="33">
        <f t="shared" si="213"/>
        <v>0</v>
      </c>
      <c r="I313" s="33">
        <f t="shared" si="213"/>
        <v>0</v>
      </c>
      <c r="J313" s="32">
        <f t="shared" si="182"/>
        <v>0</v>
      </c>
      <c r="L313" s="23"/>
    </row>
    <row r="314" spans="1:12" ht="16.05" customHeight="1" x14ac:dyDescent="0.2">
      <c r="A314" s="30"/>
      <c r="B314" s="30"/>
      <c r="C314" s="16" t="s">
        <v>16</v>
      </c>
      <c r="D314" s="33">
        <v>0</v>
      </c>
      <c r="E314" s="33">
        <v>0</v>
      </c>
      <c r="F314" s="33">
        <v>0</v>
      </c>
      <c r="G314" s="33">
        <v>0</v>
      </c>
      <c r="H314" s="33">
        <v>0</v>
      </c>
      <c r="I314" s="33">
        <v>0</v>
      </c>
      <c r="J314" s="32">
        <f t="shared" si="182"/>
        <v>0</v>
      </c>
      <c r="L314" s="23"/>
    </row>
    <row r="315" spans="1:12" ht="16.05" customHeight="1" x14ac:dyDescent="0.2">
      <c r="A315" s="30"/>
      <c r="B315" s="30"/>
      <c r="C315" s="19" t="s">
        <v>15</v>
      </c>
      <c r="D315" s="33">
        <f t="shared" ref="D315:I315" si="214">IF($J314=0,0,D314/$J314%)</f>
        <v>0</v>
      </c>
      <c r="E315" s="33">
        <f t="shared" si="214"/>
        <v>0</v>
      </c>
      <c r="F315" s="33">
        <f t="shared" si="214"/>
        <v>0</v>
      </c>
      <c r="G315" s="33">
        <f t="shared" si="214"/>
        <v>0</v>
      </c>
      <c r="H315" s="33">
        <f t="shared" si="214"/>
        <v>0</v>
      </c>
      <c r="I315" s="33">
        <f t="shared" si="214"/>
        <v>0</v>
      </c>
      <c r="J315" s="32">
        <f t="shared" si="182"/>
        <v>0</v>
      </c>
      <c r="L315" s="23"/>
    </row>
    <row r="316" spans="1:12" ht="16.05" customHeight="1" x14ac:dyDescent="0.2">
      <c r="A316" s="30"/>
      <c r="B316" s="30"/>
      <c r="C316" s="16" t="s">
        <v>17</v>
      </c>
      <c r="D316" s="33">
        <f t="shared" ref="D316:I316" si="215">SUM(D314,D312)</f>
        <v>0</v>
      </c>
      <c r="E316" s="33">
        <f t="shared" si="215"/>
        <v>0</v>
      </c>
      <c r="F316" s="33">
        <f t="shared" si="215"/>
        <v>0</v>
      </c>
      <c r="G316" s="33">
        <f t="shared" si="215"/>
        <v>0</v>
      </c>
      <c r="H316" s="33">
        <f t="shared" si="215"/>
        <v>0</v>
      </c>
      <c r="I316" s="33">
        <f t="shared" si="215"/>
        <v>0</v>
      </c>
      <c r="J316" s="32">
        <f t="shared" si="182"/>
        <v>0</v>
      </c>
      <c r="L316" s="23"/>
    </row>
    <row r="317" spans="1:12" ht="16.05" customHeight="1" x14ac:dyDescent="0.2">
      <c r="A317" s="30"/>
      <c r="B317" s="35"/>
      <c r="C317" s="19" t="s">
        <v>15</v>
      </c>
      <c r="D317" s="33">
        <f t="shared" ref="D317:I317" si="216">IF($J316=0,0,D316/$J316%)</f>
        <v>0</v>
      </c>
      <c r="E317" s="33">
        <f t="shared" si="216"/>
        <v>0</v>
      </c>
      <c r="F317" s="33">
        <f t="shared" si="216"/>
        <v>0</v>
      </c>
      <c r="G317" s="33">
        <f t="shared" si="216"/>
        <v>0</v>
      </c>
      <c r="H317" s="33">
        <f t="shared" si="216"/>
        <v>0</v>
      </c>
      <c r="I317" s="33">
        <f t="shared" si="216"/>
        <v>0</v>
      </c>
      <c r="J317" s="32">
        <f t="shared" si="182"/>
        <v>0</v>
      </c>
      <c r="L317" s="23"/>
    </row>
    <row r="318" spans="1:12" ht="16.05" customHeight="1" x14ac:dyDescent="0.2">
      <c r="A318" s="30"/>
      <c r="B318" s="30" t="s">
        <v>71</v>
      </c>
      <c r="C318" s="16" t="s">
        <v>14</v>
      </c>
      <c r="D318" s="33">
        <v>0</v>
      </c>
      <c r="E318" s="33">
        <v>0</v>
      </c>
      <c r="F318" s="33">
        <v>0</v>
      </c>
      <c r="G318" s="33">
        <v>106.2</v>
      </c>
      <c r="H318" s="33">
        <v>0</v>
      </c>
      <c r="I318" s="33">
        <v>0</v>
      </c>
      <c r="J318" s="32">
        <f t="shared" si="182"/>
        <v>106.2</v>
      </c>
      <c r="L318" s="23"/>
    </row>
    <row r="319" spans="1:12" ht="16.05" customHeight="1" x14ac:dyDescent="0.2">
      <c r="A319" s="30"/>
      <c r="B319" s="30"/>
      <c r="C319" s="19" t="s">
        <v>15</v>
      </c>
      <c r="D319" s="33">
        <f t="shared" ref="D319:I319" si="217">IF($J318=0,0,D318/$J318%)</f>
        <v>0</v>
      </c>
      <c r="E319" s="33">
        <f t="shared" si="217"/>
        <v>0</v>
      </c>
      <c r="F319" s="33">
        <f t="shared" si="217"/>
        <v>0</v>
      </c>
      <c r="G319" s="33">
        <f t="shared" si="217"/>
        <v>100</v>
      </c>
      <c r="H319" s="33">
        <f t="shared" si="217"/>
        <v>0</v>
      </c>
      <c r="I319" s="33">
        <f t="shared" si="217"/>
        <v>0</v>
      </c>
      <c r="J319" s="32">
        <f t="shared" si="182"/>
        <v>100</v>
      </c>
      <c r="L319" s="23"/>
    </row>
    <row r="320" spans="1:12" ht="16.05" customHeight="1" x14ac:dyDescent="0.2">
      <c r="A320" s="30"/>
      <c r="B320" s="30"/>
      <c r="C320" s="16" t="s">
        <v>16</v>
      </c>
      <c r="D320" s="33">
        <v>0</v>
      </c>
      <c r="E320" s="33">
        <v>0</v>
      </c>
      <c r="F320" s="33">
        <v>0</v>
      </c>
      <c r="G320" s="33">
        <v>3075.5</v>
      </c>
      <c r="H320" s="33">
        <v>0</v>
      </c>
      <c r="I320" s="33">
        <v>0</v>
      </c>
      <c r="J320" s="32">
        <f t="shared" si="182"/>
        <v>3075.5</v>
      </c>
      <c r="L320" s="23"/>
    </row>
    <row r="321" spans="1:12" ht="16.05" customHeight="1" x14ac:dyDescent="0.2">
      <c r="A321" s="30"/>
      <c r="B321" s="30"/>
      <c r="C321" s="19" t="s">
        <v>15</v>
      </c>
      <c r="D321" s="33">
        <f t="shared" ref="D321:I321" si="218">IF($J320=0,0,D320/$J320%)</f>
        <v>0</v>
      </c>
      <c r="E321" s="33">
        <f t="shared" si="218"/>
        <v>0</v>
      </c>
      <c r="F321" s="33">
        <f t="shared" si="218"/>
        <v>0</v>
      </c>
      <c r="G321" s="33">
        <f t="shared" si="218"/>
        <v>100</v>
      </c>
      <c r="H321" s="33">
        <f t="shared" si="218"/>
        <v>0</v>
      </c>
      <c r="I321" s="33">
        <f t="shared" si="218"/>
        <v>0</v>
      </c>
      <c r="J321" s="32">
        <f t="shared" si="182"/>
        <v>100</v>
      </c>
      <c r="L321" s="23"/>
    </row>
    <row r="322" spans="1:12" ht="16.05" customHeight="1" x14ac:dyDescent="0.2">
      <c r="A322" s="30"/>
      <c r="B322" s="30"/>
      <c r="C322" s="16" t="s">
        <v>17</v>
      </c>
      <c r="D322" s="33">
        <f t="shared" ref="D322:I322" si="219">SUM(D320,D318)</f>
        <v>0</v>
      </c>
      <c r="E322" s="33">
        <f t="shared" si="219"/>
        <v>0</v>
      </c>
      <c r="F322" s="33">
        <f t="shared" si="219"/>
        <v>0</v>
      </c>
      <c r="G322" s="33">
        <f t="shared" si="219"/>
        <v>3181.7</v>
      </c>
      <c r="H322" s="33">
        <f t="shared" si="219"/>
        <v>0</v>
      </c>
      <c r="I322" s="33">
        <f t="shared" si="219"/>
        <v>0</v>
      </c>
      <c r="J322" s="32">
        <f t="shared" si="182"/>
        <v>3181.7</v>
      </c>
      <c r="L322" s="23"/>
    </row>
    <row r="323" spans="1:12" ht="16.05" customHeight="1" x14ac:dyDescent="0.2">
      <c r="A323" s="30"/>
      <c r="B323" s="35"/>
      <c r="C323" s="19" t="s">
        <v>15</v>
      </c>
      <c r="D323" s="33">
        <f t="shared" ref="D323:I323" si="220">IF($J322=0,0,D322/$J322%)</f>
        <v>0</v>
      </c>
      <c r="E323" s="33">
        <f t="shared" si="220"/>
        <v>0</v>
      </c>
      <c r="F323" s="33">
        <f t="shared" si="220"/>
        <v>0</v>
      </c>
      <c r="G323" s="33">
        <f t="shared" si="220"/>
        <v>100</v>
      </c>
      <c r="H323" s="33">
        <f t="shared" si="220"/>
        <v>0</v>
      </c>
      <c r="I323" s="33">
        <f t="shared" si="220"/>
        <v>0</v>
      </c>
      <c r="J323" s="32">
        <f t="shared" si="182"/>
        <v>100</v>
      </c>
      <c r="L323" s="23"/>
    </row>
    <row r="324" spans="1:12" ht="16.05" customHeight="1" x14ac:dyDescent="0.2">
      <c r="A324" s="30"/>
      <c r="B324" s="30" t="s">
        <v>72</v>
      </c>
      <c r="C324" s="16" t="s">
        <v>14</v>
      </c>
      <c r="D324" s="33">
        <v>0</v>
      </c>
      <c r="E324" s="33">
        <v>0</v>
      </c>
      <c r="F324" s="33">
        <v>0</v>
      </c>
      <c r="G324" s="33">
        <v>0</v>
      </c>
      <c r="H324" s="33">
        <v>0</v>
      </c>
      <c r="I324" s="33">
        <v>0</v>
      </c>
      <c r="J324" s="32">
        <f t="shared" si="182"/>
        <v>0</v>
      </c>
      <c r="L324" s="23"/>
    </row>
    <row r="325" spans="1:12" ht="16.05" customHeight="1" x14ac:dyDescent="0.2">
      <c r="A325" s="30"/>
      <c r="B325" s="30"/>
      <c r="C325" s="19" t="s">
        <v>15</v>
      </c>
      <c r="D325" s="33">
        <f t="shared" ref="D325:I325" si="221">IF($J324=0,0,D324/$J324%)</f>
        <v>0</v>
      </c>
      <c r="E325" s="33">
        <f t="shared" si="221"/>
        <v>0</v>
      </c>
      <c r="F325" s="33">
        <f t="shared" si="221"/>
        <v>0</v>
      </c>
      <c r="G325" s="33">
        <f t="shared" si="221"/>
        <v>0</v>
      </c>
      <c r="H325" s="33">
        <f t="shared" si="221"/>
        <v>0</v>
      </c>
      <c r="I325" s="33">
        <f t="shared" si="221"/>
        <v>0</v>
      </c>
      <c r="J325" s="32">
        <f t="shared" si="182"/>
        <v>0</v>
      </c>
      <c r="L325" s="23"/>
    </row>
    <row r="326" spans="1:12" ht="16.05" customHeight="1" x14ac:dyDescent="0.2">
      <c r="A326" s="30"/>
      <c r="B326" s="30"/>
      <c r="C326" s="16" t="s">
        <v>16</v>
      </c>
      <c r="D326" s="33">
        <v>0</v>
      </c>
      <c r="E326" s="33">
        <v>0</v>
      </c>
      <c r="F326" s="33">
        <v>0</v>
      </c>
      <c r="G326" s="33">
        <v>0</v>
      </c>
      <c r="H326" s="33">
        <v>0</v>
      </c>
      <c r="I326" s="33">
        <v>0</v>
      </c>
      <c r="J326" s="32">
        <f t="shared" si="182"/>
        <v>0</v>
      </c>
      <c r="L326" s="23"/>
    </row>
    <row r="327" spans="1:12" ht="16.05" customHeight="1" x14ac:dyDescent="0.2">
      <c r="A327" s="30"/>
      <c r="B327" s="30"/>
      <c r="C327" s="19" t="s">
        <v>15</v>
      </c>
      <c r="D327" s="33">
        <f t="shared" ref="D327:I327" si="222">IF($J326=0,0,D326/$J326%)</f>
        <v>0</v>
      </c>
      <c r="E327" s="33">
        <f t="shared" si="222"/>
        <v>0</v>
      </c>
      <c r="F327" s="33">
        <f t="shared" si="222"/>
        <v>0</v>
      </c>
      <c r="G327" s="33">
        <f t="shared" si="222"/>
        <v>0</v>
      </c>
      <c r="H327" s="33">
        <f t="shared" si="222"/>
        <v>0</v>
      </c>
      <c r="I327" s="33">
        <f t="shared" si="222"/>
        <v>0</v>
      </c>
      <c r="J327" s="32">
        <f t="shared" si="182"/>
        <v>0</v>
      </c>
      <c r="L327" s="23"/>
    </row>
    <row r="328" spans="1:12" ht="16.05" customHeight="1" x14ac:dyDescent="0.2">
      <c r="A328" s="30"/>
      <c r="B328" s="30"/>
      <c r="C328" s="16" t="s">
        <v>17</v>
      </c>
      <c r="D328" s="33">
        <f t="shared" ref="D328:I328" si="223">SUM(D326,D324)</f>
        <v>0</v>
      </c>
      <c r="E328" s="33">
        <f t="shared" si="223"/>
        <v>0</v>
      </c>
      <c r="F328" s="33">
        <f t="shared" si="223"/>
        <v>0</v>
      </c>
      <c r="G328" s="33">
        <f t="shared" si="223"/>
        <v>0</v>
      </c>
      <c r="H328" s="33">
        <f t="shared" si="223"/>
        <v>0</v>
      </c>
      <c r="I328" s="33">
        <f t="shared" si="223"/>
        <v>0</v>
      </c>
      <c r="J328" s="32">
        <f t="shared" si="182"/>
        <v>0</v>
      </c>
      <c r="L328" s="23"/>
    </row>
    <row r="329" spans="1:12" ht="16.05" customHeight="1" x14ac:dyDescent="0.2">
      <c r="A329" s="30"/>
      <c r="B329" s="35"/>
      <c r="C329" s="19" t="s">
        <v>15</v>
      </c>
      <c r="D329" s="33">
        <f t="shared" ref="D329:I329" si="224">IF($J328=0,0,D328/$J328%)</f>
        <v>0</v>
      </c>
      <c r="E329" s="33">
        <f t="shared" si="224"/>
        <v>0</v>
      </c>
      <c r="F329" s="33">
        <f t="shared" si="224"/>
        <v>0</v>
      </c>
      <c r="G329" s="33">
        <f t="shared" si="224"/>
        <v>0</v>
      </c>
      <c r="H329" s="33">
        <f t="shared" si="224"/>
        <v>0</v>
      </c>
      <c r="I329" s="33">
        <f t="shared" si="224"/>
        <v>0</v>
      </c>
      <c r="J329" s="32">
        <f t="shared" si="182"/>
        <v>0</v>
      </c>
      <c r="L329" s="23"/>
    </row>
    <row r="330" spans="1:12" ht="16.05" customHeight="1" x14ac:dyDescent="0.2">
      <c r="A330" s="30"/>
      <c r="B330" s="30" t="s">
        <v>73</v>
      </c>
      <c r="C330" s="16" t="s">
        <v>14</v>
      </c>
      <c r="D330" s="33">
        <v>0</v>
      </c>
      <c r="E330" s="33">
        <v>280.8</v>
      </c>
      <c r="F330" s="33">
        <v>0</v>
      </c>
      <c r="G330" s="33">
        <v>940.1</v>
      </c>
      <c r="H330" s="33">
        <v>0</v>
      </c>
      <c r="I330" s="33">
        <v>0</v>
      </c>
      <c r="J330" s="32">
        <f t="shared" si="182"/>
        <v>1220.9000000000001</v>
      </c>
      <c r="L330" s="23"/>
    </row>
    <row r="331" spans="1:12" ht="16.05" customHeight="1" x14ac:dyDescent="0.2">
      <c r="A331" s="30"/>
      <c r="B331" s="30"/>
      <c r="C331" s="19" t="s">
        <v>15</v>
      </c>
      <c r="D331" s="33">
        <f t="shared" ref="D331:I331" si="225">IF($J330=0,0,D330/$J330%)</f>
        <v>0</v>
      </c>
      <c r="E331" s="33">
        <f t="shared" si="225"/>
        <v>22.999426652469488</v>
      </c>
      <c r="F331" s="33">
        <f t="shared" si="225"/>
        <v>0</v>
      </c>
      <c r="G331" s="33">
        <f t="shared" si="225"/>
        <v>77.000573347530505</v>
      </c>
      <c r="H331" s="33">
        <f t="shared" si="225"/>
        <v>0</v>
      </c>
      <c r="I331" s="33">
        <f t="shared" si="225"/>
        <v>0</v>
      </c>
      <c r="J331" s="32">
        <f t="shared" si="182"/>
        <v>100</v>
      </c>
      <c r="L331" s="23"/>
    </row>
    <row r="332" spans="1:12" ht="16.05" customHeight="1" x14ac:dyDescent="0.2">
      <c r="A332" s="30"/>
      <c r="B332" s="30"/>
      <c r="C332" s="16" t="s">
        <v>16</v>
      </c>
      <c r="D332" s="33">
        <v>0</v>
      </c>
      <c r="E332" s="33">
        <v>4048.1</v>
      </c>
      <c r="F332" s="33">
        <v>0</v>
      </c>
      <c r="G332" s="33">
        <v>15550.8</v>
      </c>
      <c r="H332" s="33">
        <v>0</v>
      </c>
      <c r="I332" s="33">
        <v>10570.5</v>
      </c>
      <c r="J332" s="32">
        <f t="shared" si="182"/>
        <v>30169.399999999998</v>
      </c>
      <c r="L332" s="23"/>
    </row>
    <row r="333" spans="1:12" ht="16.05" customHeight="1" x14ac:dyDescent="0.2">
      <c r="A333" s="30"/>
      <c r="B333" s="30"/>
      <c r="C333" s="19" t="s">
        <v>15</v>
      </c>
      <c r="D333" s="33">
        <f t="shared" ref="D333:I333" si="226">IF($J332=0,0,D332/$J332%)</f>
        <v>0</v>
      </c>
      <c r="E333" s="33">
        <f t="shared" si="226"/>
        <v>13.417900256551341</v>
      </c>
      <c r="F333" s="33">
        <f t="shared" si="226"/>
        <v>0</v>
      </c>
      <c r="G333" s="33">
        <f t="shared" si="226"/>
        <v>51.544942889152587</v>
      </c>
      <c r="H333" s="33">
        <f t="shared" si="226"/>
        <v>0</v>
      </c>
      <c r="I333" s="33">
        <f t="shared" si="226"/>
        <v>35.037156854296079</v>
      </c>
      <c r="J333" s="32">
        <f t="shared" ref="J333:J383" si="227">SUM(D333:I333)</f>
        <v>100</v>
      </c>
      <c r="L333" s="23"/>
    </row>
    <row r="334" spans="1:12" ht="16.05" customHeight="1" x14ac:dyDescent="0.2">
      <c r="A334" s="30"/>
      <c r="B334" s="30"/>
      <c r="C334" s="16" t="s">
        <v>17</v>
      </c>
      <c r="D334" s="33">
        <f t="shared" ref="D334:I334" si="228">SUM(D332,D330)</f>
        <v>0</v>
      </c>
      <c r="E334" s="33">
        <f t="shared" si="228"/>
        <v>4328.8999999999996</v>
      </c>
      <c r="F334" s="33">
        <f t="shared" si="228"/>
        <v>0</v>
      </c>
      <c r="G334" s="33">
        <f t="shared" si="228"/>
        <v>16490.899999999998</v>
      </c>
      <c r="H334" s="33">
        <f t="shared" si="228"/>
        <v>0</v>
      </c>
      <c r="I334" s="33">
        <f t="shared" si="228"/>
        <v>10570.5</v>
      </c>
      <c r="J334" s="32">
        <f t="shared" si="227"/>
        <v>31390.299999999996</v>
      </c>
      <c r="L334" s="23"/>
    </row>
    <row r="335" spans="1:12" ht="16.05" customHeight="1" x14ac:dyDescent="0.2">
      <c r="A335" s="30"/>
      <c r="B335" s="35"/>
      <c r="C335" s="19" t="s">
        <v>15</v>
      </c>
      <c r="D335" s="33">
        <f t="shared" ref="D335:I335" si="229">IF($J334=0,0,D334/$J334%)</f>
        <v>0</v>
      </c>
      <c r="E335" s="33">
        <f t="shared" si="229"/>
        <v>13.7905658754456</v>
      </c>
      <c r="F335" s="33">
        <f t="shared" si="229"/>
        <v>0</v>
      </c>
      <c r="G335" s="33">
        <f t="shared" si="229"/>
        <v>52.535018779686716</v>
      </c>
      <c r="H335" s="33">
        <f t="shared" si="229"/>
        <v>0</v>
      </c>
      <c r="I335" s="33">
        <f t="shared" si="229"/>
        <v>33.674415344867683</v>
      </c>
      <c r="J335" s="32">
        <f t="shared" si="227"/>
        <v>100</v>
      </c>
      <c r="L335" s="23"/>
    </row>
    <row r="336" spans="1:12" ht="16.05" customHeight="1" x14ac:dyDescent="0.2">
      <c r="A336" s="30"/>
      <c r="B336" s="30" t="s">
        <v>74</v>
      </c>
      <c r="C336" s="16" t="s">
        <v>14</v>
      </c>
      <c r="D336" s="33">
        <v>0</v>
      </c>
      <c r="E336" s="33">
        <v>0</v>
      </c>
      <c r="F336" s="33">
        <v>0</v>
      </c>
      <c r="G336" s="33">
        <v>0</v>
      </c>
      <c r="H336" s="33">
        <v>0</v>
      </c>
      <c r="I336" s="33">
        <v>0</v>
      </c>
      <c r="J336" s="32">
        <f t="shared" si="227"/>
        <v>0</v>
      </c>
      <c r="L336" s="23"/>
    </row>
    <row r="337" spans="1:12" ht="16.05" customHeight="1" x14ac:dyDescent="0.2">
      <c r="A337" s="30"/>
      <c r="B337" s="30"/>
      <c r="C337" s="19" t="s">
        <v>15</v>
      </c>
      <c r="D337" s="33">
        <f t="shared" ref="D337:I337" si="230">IF($J336=0,0,D336/$J336%)</f>
        <v>0</v>
      </c>
      <c r="E337" s="33">
        <f t="shared" si="230"/>
        <v>0</v>
      </c>
      <c r="F337" s="33">
        <f t="shared" si="230"/>
        <v>0</v>
      </c>
      <c r="G337" s="33">
        <f t="shared" si="230"/>
        <v>0</v>
      </c>
      <c r="H337" s="33">
        <f t="shared" si="230"/>
        <v>0</v>
      </c>
      <c r="I337" s="33">
        <f t="shared" si="230"/>
        <v>0</v>
      </c>
      <c r="J337" s="32">
        <f t="shared" si="227"/>
        <v>0</v>
      </c>
      <c r="L337" s="23"/>
    </row>
    <row r="338" spans="1:12" ht="16.05" customHeight="1" x14ac:dyDescent="0.2">
      <c r="A338" s="30"/>
      <c r="B338" s="30"/>
      <c r="C338" s="16" t="s">
        <v>16</v>
      </c>
      <c r="D338" s="33">
        <v>0</v>
      </c>
      <c r="E338" s="33">
        <v>0</v>
      </c>
      <c r="F338" s="33">
        <v>0</v>
      </c>
      <c r="G338" s="33">
        <v>0</v>
      </c>
      <c r="H338" s="33">
        <v>0</v>
      </c>
      <c r="I338" s="33">
        <v>0</v>
      </c>
      <c r="J338" s="32">
        <f t="shared" si="227"/>
        <v>0</v>
      </c>
      <c r="L338" s="23"/>
    </row>
    <row r="339" spans="1:12" ht="16.05" customHeight="1" x14ac:dyDescent="0.2">
      <c r="A339" s="30"/>
      <c r="B339" s="30"/>
      <c r="C339" s="19" t="s">
        <v>15</v>
      </c>
      <c r="D339" s="33">
        <f t="shared" ref="D339:I339" si="231">IF($J338=0,0,D338/$J338%)</f>
        <v>0</v>
      </c>
      <c r="E339" s="33">
        <f t="shared" si="231"/>
        <v>0</v>
      </c>
      <c r="F339" s="33">
        <f t="shared" si="231"/>
        <v>0</v>
      </c>
      <c r="G339" s="33">
        <f t="shared" si="231"/>
        <v>0</v>
      </c>
      <c r="H339" s="33">
        <f t="shared" si="231"/>
        <v>0</v>
      </c>
      <c r="I339" s="33">
        <f t="shared" si="231"/>
        <v>0</v>
      </c>
      <c r="J339" s="32">
        <f t="shared" si="227"/>
        <v>0</v>
      </c>
      <c r="L339" s="23"/>
    </row>
    <row r="340" spans="1:12" ht="16.05" customHeight="1" x14ac:dyDescent="0.2">
      <c r="A340" s="30"/>
      <c r="B340" s="30"/>
      <c r="C340" s="16" t="s">
        <v>17</v>
      </c>
      <c r="D340" s="33">
        <f t="shared" ref="D340:I340" si="232">SUM(D338,D336)</f>
        <v>0</v>
      </c>
      <c r="E340" s="33">
        <f t="shared" si="232"/>
        <v>0</v>
      </c>
      <c r="F340" s="33">
        <f t="shared" si="232"/>
        <v>0</v>
      </c>
      <c r="G340" s="33">
        <f t="shared" si="232"/>
        <v>0</v>
      </c>
      <c r="H340" s="33">
        <f t="shared" si="232"/>
        <v>0</v>
      </c>
      <c r="I340" s="33">
        <f t="shared" si="232"/>
        <v>0</v>
      </c>
      <c r="J340" s="32">
        <f t="shared" si="227"/>
        <v>0</v>
      </c>
      <c r="L340" s="23"/>
    </row>
    <row r="341" spans="1:12" ht="16.05" customHeight="1" x14ac:dyDescent="0.2">
      <c r="A341" s="30"/>
      <c r="B341" s="35"/>
      <c r="C341" s="19" t="s">
        <v>15</v>
      </c>
      <c r="D341" s="33">
        <f t="shared" ref="D341:I341" si="233">IF($J340=0,0,D340/$J340%)</f>
        <v>0</v>
      </c>
      <c r="E341" s="33">
        <f t="shared" si="233"/>
        <v>0</v>
      </c>
      <c r="F341" s="33">
        <f t="shared" si="233"/>
        <v>0</v>
      </c>
      <c r="G341" s="33">
        <f t="shared" si="233"/>
        <v>0</v>
      </c>
      <c r="H341" s="33">
        <f t="shared" si="233"/>
        <v>0</v>
      </c>
      <c r="I341" s="33">
        <f t="shared" si="233"/>
        <v>0</v>
      </c>
      <c r="J341" s="32">
        <f t="shared" si="227"/>
        <v>0</v>
      </c>
      <c r="L341" s="23"/>
    </row>
    <row r="342" spans="1:12" ht="16.05" customHeight="1" x14ac:dyDescent="0.2">
      <c r="A342" s="30"/>
      <c r="B342" s="30" t="s">
        <v>75</v>
      </c>
      <c r="C342" s="16" t="s">
        <v>14</v>
      </c>
      <c r="D342" s="33">
        <v>0</v>
      </c>
      <c r="E342" s="33">
        <v>4886.1000000000004</v>
      </c>
      <c r="F342" s="33">
        <v>0</v>
      </c>
      <c r="G342" s="33">
        <v>2094.1</v>
      </c>
      <c r="H342" s="33">
        <v>0</v>
      </c>
      <c r="I342" s="33">
        <v>0</v>
      </c>
      <c r="J342" s="32">
        <f t="shared" si="227"/>
        <v>6980.2000000000007</v>
      </c>
      <c r="L342" s="23"/>
    </row>
    <row r="343" spans="1:12" ht="16.05" customHeight="1" x14ac:dyDescent="0.2">
      <c r="A343" s="30"/>
      <c r="B343" s="30"/>
      <c r="C343" s="19" t="s">
        <v>15</v>
      </c>
      <c r="D343" s="33">
        <f t="shared" ref="D343:I343" si="234">IF($J342=0,0,D342/$J342%)</f>
        <v>0</v>
      </c>
      <c r="E343" s="33">
        <f t="shared" si="234"/>
        <v>69.999426950517176</v>
      </c>
      <c r="F343" s="33">
        <f t="shared" si="234"/>
        <v>0</v>
      </c>
      <c r="G343" s="33">
        <f t="shared" si="234"/>
        <v>30.000573049482817</v>
      </c>
      <c r="H343" s="33">
        <f t="shared" si="234"/>
        <v>0</v>
      </c>
      <c r="I343" s="33">
        <f t="shared" si="234"/>
        <v>0</v>
      </c>
      <c r="J343" s="32">
        <f t="shared" si="227"/>
        <v>100</v>
      </c>
      <c r="L343" s="23"/>
    </row>
    <row r="344" spans="1:12" ht="16.05" customHeight="1" x14ac:dyDescent="0.2">
      <c r="A344" s="30"/>
      <c r="B344" s="30"/>
      <c r="C344" s="16" t="s">
        <v>16</v>
      </c>
      <c r="D344" s="33">
        <v>0</v>
      </c>
      <c r="E344" s="33">
        <v>1906.2</v>
      </c>
      <c r="F344" s="33">
        <v>0</v>
      </c>
      <c r="G344" s="33">
        <v>816.9</v>
      </c>
      <c r="H344" s="33">
        <v>0</v>
      </c>
      <c r="I344" s="33">
        <v>7816.7</v>
      </c>
      <c r="J344" s="32">
        <f t="shared" si="227"/>
        <v>10539.8</v>
      </c>
      <c r="L344" s="23"/>
    </row>
    <row r="345" spans="1:12" ht="16.05" customHeight="1" x14ac:dyDescent="0.2">
      <c r="A345" s="30"/>
      <c r="B345" s="30"/>
      <c r="C345" s="19" t="s">
        <v>15</v>
      </c>
      <c r="D345" s="33">
        <f t="shared" ref="D345:I345" si="235">IF($J344=0,0,D344/$J344%)</f>
        <v>0</v>
      </c>
      <c r="E345" s="33">
        <f t="shared" si="235"/>
        <v>18.085732177081159</v>
      </c>
      <c r="F345" s="33">
        <f t="shared" si="235"/>
        <v>0</v>
      </c>
      <c r="G345" s="33">
        <f t="shared" si="235"/>
        <v>7.7506214539175318</v>
      </c>
      <c r="H345" s="33">
        <f t="shared" si="235"/>
        <v>0</v>
      </c>
      <c r="I345" s="33">
        <f t="shared" si="235"/>
        <v>74.163646369001313</v>
      </c>
      <c r="J345" s="32">
        <f t="shared" si="227"/>
        <v>100</v>
      </c>
      <c r="L345" s="23"/>
    </row>
    <row r="346" spans="1:12" ht="16.05" customHeight="1" x14ac:dyDescent="0.2">
      <c r="A346" s="30"/>
      <c r="B346" s="30"/>
      <c r="C346" s="16" t="s">
        <v>17</v>
      </c>
      <c r="D346" s="33">
        <f t="shared" ref="D346:I346" si="236">SUM(D344,D342)</f>
        <v>0</v>
      </c>
      <c r="E346" s="33">
        <f t="shared" si="236"/>
        <v>6792.3</v>
      </c>
      <c r="F346" s="33">
        <f t="shared" si="236"/>
        <v>0</v>
      </c>
      <c r="G346" s="33">
        <f t="shared" si="236"/>
        <v>2911</v>
      </c>
      <c r="H346" s="33">
        <f t="shared" si="236"/>
        <v>0</v>
      </c>
      <c r="I346" s="33">
        <f t="shared" si="236"/>
        <v>7816.7</v>
      </c>
      <c r="J346" s="32">
        <f t="shared" si="227"/>
        <v>17520</v>
      </c>
      <c r="L346" s="23"/>
    </row>
    <row r="347" spans="1:12" ht="16.05" customHeight="1" x14ac:dyDescent="0.2">
      <c r="A347" s="30"/>
      <c r="B347" s="35"/>
      <c r="C347" s="19" t="s">
        <v>15</v>
      </c>
      <c r="D347" s="33">
        <f t="shared" ref="D347:I347" si="237">IF($J346=0,0,D346/$J346%)</f>
        <v>0</v>
      </c>
      <c r="E347" s="33">
        <f t="shared" si="237"/>
        <v>38.768835616438359</v>
      </c>
      <c r="F347" s="33">
        <f t="shared" si="237"/>
        <v>0</v>
      </c>
      <c r="G347" s="33">
        <f t="shared" si="237"/>
        <v>16.615296803652971</v>
      </c>
      <c r="H347" s="33">
        <f t="shared" si="237"/>
        <v>0</v>
      </c>
      <c r="I347" s="33">
        <f t="shared" si="237"/>
        <v>44.615867579908681</v>
      </c>
      <c r="J347" s="32">
        <f t="shared" si="227"/>
        <v>100.00000000000001</v>
      </c>
      <c r="L347" s="23"/>
    </row>
    <row r="348" spans="1:12" ht="16.05" customHeight="1" x14ac:dyDescent="0.2">
      <c r="A348" s="30"/>
      <c r="B348" s="30" t="s">
        <v>76</v>
      </c>
      <c r="C348" s="16" t="s">
        <v>14</v>
      </c>
      <c r="D348" s="33">
        <v>0</v>
      </c>
      <c r="E348" s="33">
        <v>0</v>
      </c>
      <c r="F348" s="33">
        <v>0</v>
      </c>
      <c r="G348" s="33">
        <v>0</v>
      </c>
      <c r="H348" s="33">
        <v>0</v>
      </c>
      <c r="I348" s="33">
        <v>0</v>
      </c>
      <c r="J348" s="32">
        <f t="shared" si="227"/>
        <v>0</v>
      </c>
      <c r="L348" s="23"/>
    </row>
    <row r="349" spans="1:12" ht="16.05" customHeight="1" x14ac:dyDescent="0.2">
      <c r="A349" s="30"/>
      <c r="B349" s="30"/>
      <c r="C349" s="19" t="s">
        <v>15</v>
      </c>
      <c r="D349" s="33">
        <f t="shared" ref="D349:I349" si="238">IF($J348=0,0,D348/$J348%)</f>
        <v>0</v>
      </c>
      <c r="E349" s="33">
        <f t="shared" si="238"/>
        <v>0</v>
      </c>
      <c r="F349" s="33">
        <f t="shared" si="238"/>
        <v>0</v>
      </c>
      <c r="G349" s="33">
        <f t="shared" si="238"/>
        <v>0</v>
      </c>
      <c r="H349" s="33">
        <f t="shared" si="238"/>
        <v>0</v>
      </c>
      <c r="I349" s="33">
        <f t="shared" si="238"/>
        <v>0</v>
      </c>
      <c r="J349" s="32">
        <f t="shared" si="227"/>
        <v>0</v>
      </c>
      <c r="L349" s="23"/>
    </row>
    <row r="350" spans="1:12" ht="16.05" customHeight="1" x14ac:dyDescent="0.2">
      <c r="A350" s="30"/>
      <c r="B350" s="30"/>
      <c r="C350" s="16" t="s">
        <v>16</v>
      </c>
      <c r="D350" s="33">
        <v>0</v>
      </c>
      <c r="E350" s="33">
        <v>0</v>
      </c>
      <c r="F350" s="33">
        <v>0</v>
      </c>
      <c r="G350" s="33">
        <v>0</v>
      </c>
      <c r="H350" s="33">
        <v>0</v>
      </c>
      <c r="I350" s="33">
        <v>0</v>
      </c>
      <c r="J350" s="32">
        <f t="shared" si="227"/>
        <v>0</v>
      </c>
      <c r="L350" s="23"/>
    </row>
    <row r="351" spans="1:12" ht="16.05" customHeight="1" x14ac:dyDescent="0.2">
      <c r="A351" s="30"/>
      <c r="B351" s="30"/>
      <c r="C351" s="19" t="s">
        <v>15</v>
      </c>
      <c r="D351" s="33">
        <f t="shared" ref="D351:I351" si="239">IF($J350=0,0,D350/$J350%)</f>
        <v>0</v>
      </c>
      <c r="E351" s="33">
        <f t="shared" si="239"/>
        <v>0</v>
      </c>
      <c r="F351" s="33">
        <f t="shared" si="239"/>
        <v>0</v>
      </c>
      <c r="G351" s="33">
        <f t="shared" si="239"/>
        <v>0</v>
      </c>
      <c r="H351" s="33">
        <f t="shared" si="239"/>
        <v>0</v>
      </c>
      <c r="I351" s="33">
        <f t="shared" si="239"/>
        <v>0</v>
      </c>
      <c r="J351" s="32">
        <f t="shared" si="227"/>
        <v>0</v>
      </c>
      <c r="L351" s="23"/>
    </row>
    <row r="352" spans="1:12" ht="16.05" customHeight="1" x14ac:dyDescent="0.2">
      <c r="A352" s="30"/>
      <c r="B352" s="30"/>
      <c r="C352" s="16" t="s">
        <v>17</v>
      </c>
      <c r="D352" s="33">
        <f t="shared" ref="D352:I352" si="240">SUM(D350,D348)</f>
        <v>0</v>
      </c>
      <c r="E352" s="33">
        <f t="shared" si="240"/>
        <v>0</v>
      </c>
      <c r="F352" s="33">
        <f t="shared" si="240"/>
        <v>0</v>
      </c>
      <c r="G352" s="33">
        <f t="shared" si="240"/>
        <v>0</v>
      </c>
      <c r="H352" s="33">
        <f t="shared" si="240"/>
        <v>0</v>
      </c>
      <c r="I352" s="33">
        <f t="shared" si="240"/>
        <v>0</v>
      </c>
      <c r="J352" s="32">
        <f t="shared" si="227"/>
        <v>0</v>
      </c>
      <c r="L352" s="23"/>
    </row>
    <row r="353" spans="1:12" ht="16.05" customHeight="1" x14ac:dyDescent="0.2">
      <c r="A353" s="30"/>
      <c r="B353" s="35"/>
      <c r="C353" s="19" t="s">
        <v>15</v>
      </c>
      <c r="D353" s="33">
        <f t="shared" ref="D353:I353" si="241">IF($J352=0,0,D352/$J352%)</f>
        <v>0</v>
      </c>
      <c r="E353" s="33">
        <f t="shared" si="241"/>
        <v>0</v>
      </c>
      <c r="F353" s="33">
        <f t="shared" si="241"/>
        <v>0</v>
      </c>
      <c r="G353" s="33">
        <f t="shared" si="241"/>
        <v>0</v>
      </c>
      <c r="H353" s="33">
        <f t="shared" si="241"/>
        <v>0</v>
      </c>
      <c r="I353" s="33">
        <f t="shared" si="241"/>
        <v>0</v>
      </c>
      <c r="J353" s="32">
        <f t="shared" si="227"/>
        <v>0</v>
      </c>
      <c r="L353" s="23"/>
    </row>
    <row r="354" spans="1:12" ht="16.05" customHeight="1" x14ac:dyDescent="0.2">
      <c r="A354" s="30"/>
      <c r="B354" s="30" t="s">
        <v>77</v>
      </c>
      <c r="C354" s="16" t="s">
        <v>14</v>
      </c>
      <c r="D354" s="33">
        <v>0</v>
      </c>
      <c r="E354" s="33">
        <v>1.8</v>
      </c>
      <c r="F354" s="33">
        <v>0</v>
      </c>
      <c r="G354" s="33">
        <v>4551.3999999999996</v>
      </c>
      <c r="H354" s="33">
        <v>0</v>
      </c>
      <c r="I354" s="33">
        <v>0</v>
      </c>
      <c r="J354" s="32">
        <f t="shared" si="227"/>
        <v>4553.2</v>
      </c>
      <c r="L354" s="23"/>
    </row>
    <row r="355" spans="1:12" ht="16.05" customHeight="1" x14ac:dyDescent="0.2">
      <c r="A355" s="30"/>
      <c r="B355" s="30"/>
      <c r="C355" s="19" t="s">
        <v>15</v>
      </c>
      <c r="D355" s="33">
        <f t="shared" ref="D355:I355" si="242">IF($J354=0,0,D354/$J354%)</f>
        <v>0</v>
      </c>
      <c r="E355" s="33">
        <f t="shared" si="242"/>
        <v>3.9532636387595542E-2</v>
      </c>
      <c r="F355" s="33">
        <f t="shared" si="242"/>
        <v>0</v>
      </c>
      <c r="G355" s="33">
        <f t="shared" si="242"/>
        <v>99.960467363612409</v>
      </c>
      <c r="H355" s="33">
        <f t="shared" si="242"/>
        <v>0</v>
      </c>
      <c r="I355" s="33">
        <f t="shared" si="242"/>
        <v>0</v>
      </c>
      <c r="J355" s="32">
        <f t="shared" si="227"/>
        <v>100</v>
      </c>
      <c r="L355" s="23"/>
    </row>
    <row r="356" spans="1:12" ht="16.05" customHeight="1" x14ac:dyDescent="0.2">
      <c r="A356" s="30"/>
      <c r="B356" s="30"/>
      <c r="C356" s="16" t="s">
        <v>16</v>
      </c>
      <c r="D356" s="33">
        <v>0</v>
      </c>
      <c r="E356" s="33">
        <v>0</v>
      </c>
      <c r="F356" s="33">
        <v>0</v>
      </c>
      <c r="G356" s="33">
        <v>8163.6</v>
      </c>
      <c r="H356" s="33">
        <v>0</v>
      </c>
      <c r="I356" s="33">
        <v>0</v>
      </c>
      <c r="J356" s="32">
        <f t="shared" si="227"/>
        <v>8163.6</v>
      </c>
      <c r="L356" s="23"/>
    </row>
    <row r="357" spans="1:12" ht="16.05" customHeight="1" x14ac:dyDescent="0.2">
      <c r="A357" s="30"/>
      <c r="B357" s="30"/>
      <c r="C357" s="19" t="s">
        <v>15</v>
      </c>
      <c r="D357" s="33">
        <f t="shared" ref="D357:I357" si="243">IF($J356=0,0,D356/$J356%)</f>
        <v>0</v>
      </c>
      <c r="E357" s="33">
        <f t="shared" si="243"/>
        <v>0</v>
      </c>
      <c r="F357" s="33">
        <f t="shared" si="243"/>
        <v>0</v>
      </c>
      <c r="G357" s="33">
        <f t="shared" si="243"/>
        <v>99.999999999999986</v>
      </c>
      <c r="H357" s="33">
        <f t="shared" si="243"/>
        <v>0</v>
      </c>
      <c r="I357" s="33">
        <f t="shared" si="243"/>
        <v>0</v>
      </c>
      <c r="J357" s="32">
        <f t="shared" si="227"/>
        <v>99.999999999999986</v>
      </c>
      <c r="L357" s="23"/>
    </row>
    <row r="358" spans="1:12" ht="16.05" customHeight="1" x14ac:dyDescent="0.2">
      <c r="A358" s="30"/>
      <c r="B358" s="30"/>
      <c r="C358" s="16" t="s">
        <v>17</v>
      </c>
      <c r="D358" s="33">
        <f t="shared" ref="D358:I358" si="244">SUM(D356,D354)</f>
        <v>0</v>
      </c>
      <c r="E358" s="33">
        <f t="shared" si="244"/>
        <v>1.8</v>
      </c>
      <c r="F358" s="33">
        <f t="shared" si="244"/>
        <v>0</v>
      </c>
      <c r="G358" s="33">
        <f t="shared" si="244"/>
        <v>12715</v>
      </c>
      <c r="H358" s="33">
        <f t="shared" si="244"/>
        <v>0</v>
      </c>
      <c r="I358" s="33">
        <f t="shared" si="244"/>
        <v>0</v>
      </c>
      <c r="J358" s="32">
        <f t="shared" si="227"/>
        <v>12716.8</v>
      </c>
      <c r="L358" s="23"/>
    </row>
    <row r="359" spans="1:12" ht="16.05" customHeight="1" x14ac:dyDescent="0.2">
      <c r="A359" s="42"/>
      <c r="B359" s="35"/>
      <c r="C359" s="19" t="s">
        <v>15</v>
      </c>
      <c r="D359" s="33">
        <f t="shared" ref="D359:I359" si="245">IF($J358=0,0,D358/$J358%)</f>
        <v>0</v>
      </c>
      <c r="E359" s="33">
        <f t="shared" si="245"/>
        <v>1.4154504277805739E-2</v>
      </c>
      <c r="F359" s="33">
        <f t="shared" si="245"/>
        <v>0</v>
      </c>
      <c r="G359" s="33">
        <f t="shared" si="245"/>
        <v>99.985845495722202</v>
      </c>
      <c r="H359" s="33">
        <f t="shared" si="245"/>
        <v>0</v>
      </c>
      <c r="I359" s="33">
        <f t="shared" si="245"/>
        <v>0</v>
      </c>
      <c r="J359" s="32">
        <f t="shared" si="227"/>
        <v>100.00000000000001</v>
      </c>
      <c r="L359" s="23"/>
    </row>
    <row r="360" spans="1:12" ht="16.05" customHeight="1" x14ac:dyDescent="0.2">
      <c r="A360" s="36" t="s">
        <v>78</v>
      </c>
      <c r="B360" s="43"/>
      <c r="C360" s="16" t="s">
        <v>14</v>
      </c>
      <c r="D360" s="33">
        <v>0</v>
      </c>
      <c r="E360" s="33">
        <v>0</v>
      </c>
      <c r="F360" s="33">
        <v>0</v>
      </c>
      <c r="G360" s="33">
        <v>0</v>
      </c>
      <c r="H360" s="33">
        <v>0</v>
      </c>
      <c r="I360" s="33">
        <v>9576</v>
      </c>
      <c r="J360" s="32">
        <f t="shared" si="227"/>
        <v>9576</v>
      </c>
      <c r="L360" s="23"/>
    </row>
    <row r="361" spans="1:12" ht="16.05" customHeight="1" x14ac:dyDescent="0.2">
      <c r="A361" s="30"/>
      <c r="B361" s="44"/>
      <c r="C361" s="19" t="s">
        <v>15</v>
      </c>
      <c r="D361" s="33">
        <f t="shared" ref="D361:I361" si="246">IF($J360=0,0,D360/$J360%)</f>
        <v>0</v>
      </c>
      <c r="E361" s="33">
        <f t="shared" si="246"/>
        <v>0</v>
      </c>
      <c r="F361" s="33">
        <f t="shared" si="246"/>
        <v>0</v>
      </c>
      <c r="G361" s="33">
        <f t="shared" si="246"/>
        <v>0</v>
      </c>
      <c r="H361" s="33">
        <f t="shared" si="246"/>
        <v>0</v>
      </c>
      <c r="I361" s="33">
        <f t="shared" si="246"/>
        <v>100</v>
      </c>
      <c r="J361" s="32">
        <f t="shared" si="227"/>
        <v>100</v>
      </c>
      <c r="L361" s="23"/>
    </row>
    <row r="362" spans="1:12" ht="16.05" customHeight="1" x14ac:dyDescent="0.2">
      <c r="A362" s="30"/>
      <c r="B362" s="44"/>
      <c r="C362" s="16" t="s">
        <v>16</v>
      </c>
      <c r="D362" s="33">
        <v>0</v>
      </c>
      <c r="E362" s="33">
        <v>0</v>
      </c>
      <c r="F362" s="33">
        <v>0</v>
      </c>
      <c r="G362" s="33">
        <v>0</v>
      </c>
      <c r="H362" s="33">
        <v>0</v>
      </c>
      <c r="I362" s="33">
        <v>84142</v>
      </c>
      <c r="J362" s="32">
        <f t="shared" si="227"/>
        <v>84142</v>
      </c>
      <c r="L362" s="23"/>
    </row>
    <row r="363" spans="1:12" ht="16.05" customHeight="1" x14ac:dyDescent="0.2">
      <c r="A363" s="30"/>
      <c r="B363" s="44"/>
      <c r="C363" s="19" t="s">
        <v>15</v>
      </c>
      <c r="D363" s="33">
        <f t="shared" ref="D363:I363" si="247">IF($J362=0,0,D362/$J362%)</f>
        <v>0</v>
      </c>
      <c r="E363" s="33">
        <f t="shared" si="247"/>
        <v>0</v>
      </c>
      <c r="F363" s="33">
        <f t="shared" si="247"/>
        <v>0</v>
      </c>
      <c r="G363" s="33">
        <f t="shared" si="247"/>
        <v>0</v>
      </c>
      <c r="H363" s="33">
        <f t="shared" si="247"/>
        <v>0</v>
      </c>
      <c r="I363" s="33">
        <f t="shared" si="247"/>
        <v>100</v>
      </c>
      <c r="J363" s="32">
        <f t="shared" si="227"/>
        <v>100</v>
      </c>
      <c r="L363" s="23"/>
    </row>
    <row r="364" spans="1:12" ht="16.05" customHeight="1" x14ac:dyDescent="0.2">
      <c r="A364" s="30"/>
      <c r="B364" s="44"/>
      <c r="C364" s="16" t="s">
        <v>17</v>
      </c>
      <c r="D364" s="33">
        <f t="shared" ref="D364:I364" si="248">SUM(D362,D360)</f>
        <v>0</v>
      </c>
      <c r="E364" s="33">
        <f t="shared" si="248"/>
        <v>0</v>
      </c>
      <c r="F364" s="33">
        <f t="shared" si="248"/>
        <v>0</v>
      </c>
      <c r="G364" s="33">
        <f t="shared" si="248"/>
        <v>0</v>
      </c>
      <c r="H364" s="33">
        <f t="shared" si="248"/>
        <v>0</v>
      </c>
      <c r="I364" s="33">
        <f t="shared" si="248"/>
        <v>93718</v>
      </c>
      <c r="J364" s="32">
        <f t="shared" si="227"/>
        <v>93718</v>
      </c>
      <c r="L364" s="23"/>
    </row>
    <row r="365" spans="1:12" ht="16.05" customHeight="1" x14ac:dyDescent="0.2">
      <c r="A365" s="35"/>
      <c r="B365" s="34"/>
      <c r="C365" s="19" t="s">
        <v>15</v>
      </c>
      <c r="D365" s="33">
        <f t="shared" ref="D365:I371" si="249">IF($J364=0,0,D364/$J364%)</f>
        <v>0</v>
      </c>
      <c r="E365" s="33">
        <f t="shared" si="249"/>
        <v>0</v>
      </c>
      <c r="F365" s="33">
        <f t="shared" si="249"/>
        <v>0</v>
      </c>
      <c r="G365" s="33">
        <f t="shared" si="249"/>
        <v>0</v>
      </c>
      <c r="H365" s="33">
        <f t="shared" si="249"/>
        <v>0</v>
      </c>
      <c r="I365" s="33">
        <f t="shared" si="249"/>
        <v>100</v>
      </c>
      <c r="J365" s="32">
        <f t="shared" si="227"/>
        <v>100</v>
      </c>
      <c r="L365" s="23"/>
    </row>
    <row r="366" spans="1:12" ht="16.05" customHeight="1" x14ac:dyDescent="0.2">
      <c r="A366" s="36" t="s">
        <v>79</v>
      </c>
      <c r="B366" s="44"/>
      <c r="C366" s="16" t="s">
        <v>14</v>
      </c>
      <c r="D366" s="33">
        <f t="shared" si="249"/>
        <v>0</v>
      </c>
      <c r="E366" s="33">
        <f t="shared" si="249"/>
        <v>0</v>
      </c>
      <c r="F366" s="33">
        <f t="shared" si="249"/>
        <v>0</v>
      </c>
      <c r="G366" s="33">
        <f t="shared" si="249"/>
        <v>0</v>
      </c>
      <c r="H366" s="33">
        <f t="shared" si="249"/>
        <v>0</v>
      </c>
      <c r="I366" s="33">
        <f t="shared" si="249"/>
        <v>100</v>
      </c>
      <c r="J366" s="32">
        <f t="shared" si="227"/>
        <v>100</v>
      </c>
      <c r="L366" s="23"/>
    </row>
    <row r="367" spans="1:12" ht="16.05" customHeight="1" x14ac:dyDescent="0.2">
      <c r="A367" s="30"/>
      <c r="B367" s="44"/>
      <c r="C367" s="19" t="s">
        <v>15</v>
      </c>
      <c r="D367" s="33">
        <f t="shared" si="249"/>
        <v>0</v>
      </c>
      <c r="E367" s="33">
        <f t="shared" si="249"/>
        <v>0</v>
      </c>
      <c r="F367" s="33">
        <f t="shared" si="249"/>
        <v>0</v>
      </c>
      <c r="G367" s="33">
        <f t="shared" si="249"/>
        <v>0</v>
      </c>
      <c r="H367" s="33">
        <f t="shared" si="249"/>
        <v>0</v>
      </c>
      <c r="I367" s="33">
        <f t="shared" si="249"/>
        <v>100</v>
      </c>
      <c r="J367" s="32">
        <f t="shared" si="227"/>
        <v>100</v>
      </c>
      <c r="L367" s="23"/>
    </row>
    <row r="368" spans="1:12" ht="16.05" customHeight="1" x14ac:dyDescent="0.2">
      <c r="A368" s="30"/>
      <c r="B368" s="44"/>
      <c r="C368" s="16" t="s">
        <v>16</v>
      </c>
      <c r="D368" s="33"/>
      <c r="E368" s="33"/>
      <c r="F368" s="33"/>
      <c r="G368" s="33"/>
      <c r="H368" s="33"/>
      <c r="I368" s="33"/>
      <c r="J368" s="32">
        <f t="shared" si="227"/>
        <v>0</v>
      </c>
      <c r="L368" s="23"/>
    </row>
    <row r="369" spans="1:12" ht="16.05" customHeight="1" x14ac:dyDescent="0.2">
      <c r="A369" s="30"/>
      <c r="B369" s="44"/>
      <c r="C369" s="19" t="s">
        <v>15</v>
      </c>
      <c r="D369" s="33">
        <f t="shared" si="249"/>
        <v>0</v>
      </c>
      <c r="E369" s="33">
        <f t="shared" si="249"/>
        <v>0</v>
      </c>
      <c r="F369" s="33">
        <f t="shared" si="249"/>
        <v>0</v>
      </c>
      <c r="G369" s="33">
        <f t="shared" si="249"/>
        <v>0</v>
      </c>
      <c r="H369" s="33">
        <f t="shared" si="249"/>
        <v>0</v>
      </c>
      <c r="I369" s="33">
        <f t="shared" si="249"/>
        <v>0</v>
      </c>
      <c r="J369" s="32">
        <f t="shared" si="227"/>
        <v>0</v>
      </c>
      <c r="L369" s="23"/>
    </row>
    <row r="370" spans="1:12" ht="16.05" customHeight="1" x14ac:dyDescent="0.2">
      <c r="A370" s="30"/>
      <c r="B370" s="44"/>
      <c r="C370" s="16" t="s">
        <v>17</v>
      </c>
      <c r="D370" s="33">
        <f t="shared" si="249"/>
        <v>0</v>
      </c>
      <c r="E370" s="33">
        <f t="shared" si="249"/>
        <v>0</v>
      </c>
      <c r="F370" s="33">
        <f t="shared" si="249"/>
        <v>0</v>
      </c>
      <c r="G370" s="33">
        <f t="shared" si="249"/>
        <v>0</v>
      </c>
      <c r="H370" s="33">
        <f t="shared" si="249"/>
        <v>0</v>
      </c>
      <c r="I370" s="33">
        <f t="shared" si="249"/>
        <v>0</v>
      </c>
      <c r="J370" s="32">
        <f t="shared" si="227"/>
        <v>0</v>
      </c>
      <c r="L370" s="23"/>
    </row>
    <row r="371" spans="1:12" ht="16.05" customHeight="1" x14ac:dyDescent="0.2">
      <c r="A371" s="35"/>
      <c r="B371" s="34"/>
      <c r="C371" s="19" t="s">
        <v>15</v>
      </c>
      <c r="D371" s="33">
        <f t="shared" si="249"/>
        <v>0</v>
      </c>
      <c r="E371" s="33">
        <f t="shared" si="249"/>
        <v>0</v>
      </c>
      <c r="F371" s="33">
        <f t="shared" si="249"/>
        <v>0</v>
      </c>
      <c r="G371" s="33">
        <f t="shared" si="249"/>
        <v>0</v>
      </c>
      <c r="H371" s="33">
        <f t="shared" si="249"/>
        <v>0</v>
      </c>
      <c r="I371" s="33">
        <f t="shared" si="249"/>
        <v>0</v>
      </c>
      <c r="J371" s="32">
        <f t="shared" si="227"/>
        <v>0</v>
      </c>
      <c r="L371" s="23"/>
    </row>
    <row r="372" spans="1:12" ht="16.05" customHeight="1" x14ac:dyDescent="0.2">
      <c r="A372" s="45" t="s">
        <v>80</v>
      </c>
      <c r="B372" s="44"/>
      <c r="C372" s="16" t="s">
        <v>14</v>
      </c>
      <c r="D372" s="33">
        <f t="shared" ref="D372:I374" si="250">SUM(D360,D300,D294,D228,D36,D6)</f>
        <v>33785.4</v>
      </c>
      <c r="E372" s="33">
        <f t="shared" si="250"/>
        <v>11050.9</v>
      </c>
      <c r="F372" s="33">
        <f t="shared" si="250"/>
        <v>13.4</v>
      </c>
      <c r="G372" s="33">
        <f t="shared" si="250"/>
        <v>261714</v>
      </c>
      <c r="H372" s="33">
        <f t="shared" si="250"/>
        <v>0</v>
      </c>
      <c r="I372" s="33">
        <f t="shared" si="250"/>
        <v>22418.100000000002</v>
      </c>
      <c r="J372" s="32">
        <f t="shared" si="227"/>
        <v>328981.8</v>
      </c>
      <c r="L372" s="23"/>
    </row>
    <row r="373" spans="1:12" ht="16.05" customHeight="1" x14ac:dyDescent="0.2">
      <c r="A373" s="30"/>
      <c r="B373" s="44"/>
      <c r="C373" s="19" t="s">
        <v>15</v>
      </c>
      <c r="D373" s="33">
        <f t="shared" ref="D373:I377" si="251">IF($J372=0,0,D372/$J372%)</f>
        <v>10.26968665135883</v>
      </c>
      <c r="E373" s="33">
        <f t="shared" si="251"/>
        <v>3.359121993982646</v>
      </c>
      <c r="F373" s="33">
        <f t="shared" si="251"/>
        <v>4.0731736527674176E-3</v>
      </c>
      <c r="G373" s="33">
        <f t="shared" si="251"/>
        <v>79.552729056744184</v>
      </c>
      <c r="H373" s="33">
        <f t="shared" si="251"/>
        <v>0</v>
      </c>
      <c r="I373" s="33">
        <f t="shared" si="251"/>
        <v>6.8143891242615862</v>
      </c>
      <c r="J373" s="32">
        <f t="shared" si="227"/>
        <v>100.00000000000001</v>
      </c>
      <c r="L373" s="23"/>
    </row>
    <row r="374" spans="1:12" ht="16.05" customHeight="1" x14ac:dyDescent="0.2">
      <c r="A374" s="30"/>
      <c r="B374" s="44"/>
      <c r="C374" s="16" t="s">
        <v>16</v>
      </c>
      <c r="D374" s="33">
        <f>SUM(D362,D302,D296,D230,D38,D8)</f>
        <v>257581.80000000002</v>
      </c>
      <c r="E374" s="33">
        <f t="shared" si="250"/>
        <v>18468.699999999997</v>
      </c>
      <c r="F374" s="33">
        <f t="shared" si="250"/>
        <v>277.7</v>
      </c>
      <c r="G374" s="33">
        <f t="shared" si="250"/>
        <v>136504.5</v>
      </c>
      <c r="H374" s="33">
        <f t="shared" si="250"/>
        <v>5.2</v>
      </c>
      <c r="I374" s="33">
        <f t="shared" si="250"/>
        <v>102749.09999999999</v>
      </c>
      <c r="J374" s="32">
        <f t="shared" si="227"/>
        <v>515587</v>
      </c>
      <c r="L374" s="23"/>
    </row>
    <row r="375" spans="1:12" ht="16.05" customHeight="1" x14ac:dyDescent="0.2">
      <c r="A375" s="30"/>
      <c r="B375" s="44"/>
      <c r="C375" s="19" t="s">
        <v>15</v>
      </c>
      <c r="D375" s="33">
        <f t="shared" si="251"/>
        <v>49.958940004305774</v>
      </c>
      <c r="E375" s="33">
        <f t="shared" si="251"/>
        <v>3.5820724727349598</v>
      </c>
      <c r="F375" s="33">
        <f t="shared" si="251"/>
        <v>5.3860939084965288E-2</v>
      </c>
      <c r="G375" s="33">
        <f t="shared" si="251"/>
        <v>26.475551167892132</v>
      </c>
      <c r="H375" s="33">
        <f t="shared" si="251"/>
        <v>1.0085591762398975E-3</v>
      </c>
      <c r="I375" s="33">
        <f t="shared" si="251"/>
        <v>19.928566856805929</v>
      </c>
      <c r="J375" s="32">
        <f t="shared" si="227"/>
        <v>100</v>
      </c>
      <c r="L375" s="23"/>
    </row>
    <row r="376" spans="1:12" ht="16.05" customHeight="1" x14ac:dyDescent="0.2">
      <c r="A376" s="30"/>
      <c r="B376" s="44"/>
      <c r="C376" s="16" t="s">
        <v>17</v>
      </c>
      <c r="D376" s="33">
        <f t="shared" ref="D376:I376" si="252">SUM(D364,D304,D298,D232,D40,D10)</f>
        <v>291367.2</v>
      </c>
      <c r="E376" s="33">
        <f t="shared" si="252"/>
        <v>29519.599999999999</v>
      </c>
      <c r="F376" s="33">
        <f t="shared" si="252"/>
        <v>291.10000000000002</v>
      </c>
      <c r="G376" s="33">
        <f t="shared" si="252"/>
        <v>398218.5</v>
      </c>
      <c r="H376" s="33">
        <f t="shared" si="252"/>
        <v>5.2</v>
      </c>
      <c r="I376" s="33">
        <f t="shared" si="252"/>
        <v>125167.2</v>
      </c>
      <c r="J376" s="32">
        <f t="shared" si="227"/>
        <v>844568.79999999981</v>
      </c>
      <c r="L376" s="23"/>
    </row>
    <row r="377" spans="1:12" ht="16.05" customHeight="1" x14ac:dyDescent="0.2">
      <c r="A377" s="35"/>
      <c r="B377" s="34"/>
      <c r="C377" s="19" t="s">
        <v>15</v>
      </c>
      <c r="D377" s="33">
        <f t="shared" si="251"/>
        <v>34.498930104924554</v>
      </c>
      <c r="E377" s="33">
        <f t="shared" si="251"/>
        <v>3.4952273870405826</v>
      </c>
      <c r="F377" s="33">
        <f t="shared" si="251"/>
        <v>3.4467292658691639E-2</v>
      </c>
      <c r="G377" s="33">
        <f t="shared" si="251"/>
        <v>47.150510414308471</v>
      </c>
      <c r="H377" s="33">
        <f t="shared" si="251"/>
        <v>6.1569880393403135E-4</v>
      </c>
      <c r="I377" s="33">
        <f t="shared" si="251"/>
        <v>14.820249102263785</v>
      </c>
      <c r="J377" s="32">
        <f t="shared" si="227"/>
        <v>100.00000000000003</v>
      </c>
      <c r="L377" s="23"/>
    </row>
    <row r="378" spans="1:12" ht="16.05" customHeight="1" x14ac:dyDescent="0.2">
      <c r="A378" s="6" t="s">
        <v>81</v>
      </c>
      <c r="B378" s="7"/>
      <c r="C378" s="32" t="s">
        <v>14</v>
      </c>
      <c r="D378" s="32">
        <v>54.5</v>
      </c>
      <c r="E378" s="32">
        <v>0</v>
      </c>
      <c r="F378" s="32">
        <v>0</v>
      </c>
      <c r="G378" s="32">
        <v>0</v>
      </c>
      <c r="H378" s="32">
        <v>0</v>
      </c>
      <c r="I378" s="32">
        <v>0</v>
      </c>
      <c r="J378" s="32">
        <f t="shared" si="227"/>
        <v>54.5</v>
      </c>
      <c r="L378" s="23"/>
    </row>
    <row r="379" spans="1:12" ht="16.05" customHeight="1" x14ac:dyDescent="0.2">
      <c r="A379" s="8" t="s">
        <v>82</v>
      </c>
      <c r="B379" s="9"/>
      <c r="C379" s="49" t="s">
        <v>15</v>
      </c>
      <c r="D379" s="32">
        <f t="shared" ref="D379:I379" si="253">IF($J378=0,0,D378/$J378%)</f>
        <v>99.999999999999986</v>
      </c>
      <c r="E379" s="32">
        <f t="shared" si="253"/>
        <v>0</v>
      </c>
      <c r="F379" s="32">
        <f t="shared" si="253"/>
        <v>0</v>
      </c>
      <c r="G379" s="32">
        <f t="shared" si="253"/>
        <v>0</v>
      </c>
      <c r="H379" s="32">
        <f t="shared" si="253"/>
        <v>0</v>
      </c>
      <c r="I379" s="32">
        <f t="shared" si="253"/>
        <v>0</v>
      </c>
      <c r="J379" s="32">
        <f t="shared" si="227"/>
        <v>99.999999999999986</v>
      </c>
      <c r="L379" s="23"/>
    </row>
    <row r="380" spans="1:12" ht="16.05" customHeight="1" x14ac:dyDescent="0.2">
      <c r="A380" s="30"/>
      <c r="B380" s="50"/>
      <c r="C380" s="32" t="s">
        <v>16</v>
      </c>
      <c r="D380" s="32">
        <v>270.5</v>
      </c>
      <c r="E380" s="32">
        <v>0</v>
      </c>
      <c r="F380" s="32">
        <v>0</v>
      </c>
      <c r="G380" s="32">
        <v>0</v>
      </c>
      <c r="H380" s="32">
        <v>0</v>
      </c>
      <c r="I380" s="32">
        <v>0</v>
      </c>
      <c r="J380" s="32">
        <f t="shared" si="227"/>
        <v>270.5</v>
      </c>
      <c r="L380" s="23"/>
    </row>
    <row r="381" spans="1:12" ht="16.05" customHeight="1" x14ac:dyDescent="0.2">
      <c r="A381" s="30"/>
      <c r="B381" s="50"/>
      <c r="C381" s="49" t="s">
        <v>15</v>
      </c>
      <c r="D381" s="32">
        <f t="shared" ref="D381:I381" si="254">IF($J380=0,0,D380/$J380%)</f>
        <v>100</v>
      </c>
      <c r="E381" s="32">
        <f t="shared" si="254"/>
        <v>0</v>
      </c>
      <c r="F381" s="32">
        <f t="shared" si="254"/>
        <v>0</v>
      </c>
      <c r="G381" s="32">
        <f t="shared" si="254"/>
        <v>0</v>
      </c>
      <c r="H381" s="32">
        <f t="shared" si="254"/>
        <v>0</v>
      </c>
      <c r="I381" s="32">
        <f t="shared" si="254"/>
        <v>0</v>
      </c>
      <c r="J381" s="32">
        <f t="shared" si="227"/>
        <v>100</v>
      </c>
      <c r="L381" s="23"/>
    </row>
    <row r="382" spans="1:12" ht="16.05" customHeight="1" x14ac:dyDescent="0.2">
      <c r="A382" s="30"/>
      <c r="B382" s="50"/>
      <c r="C382" s="32" t="s">
        <v>17</v>
      </c>
      <c r="D382" s="32">
        <f t="shared" ref="D382:I382" si="255">SUM(D380,D378)</f>
        <v>325</v>
      </c>
      <c r="E382" s="32">
        <f t="shared" si="255"/>
        <v>0</v>
      </c>
      <c r="F382" s="32">
        <f t="shared" si="255"/>
        <v>0</v>
      </c>
      <c r="G382" s="32">
        <f t="shared" si="255"/>
        <v>0</v>
      </c>
      <c r="H382" s="32">
        <f t="shared" si="255"/>
        <v>0</v>
      </c>
      <c r="I382" s="32">
        <f t="shared" si="255"/>
        <v>0</v>
      </c>
      <c r="J382" s="32">
        <f t="shared" si="227"/>
        <v>325</v>
      </c>
      <c r="L382" s="23"/>
    </row>
    <row r="383" spans="1:12" ht="16.05" customHeight="1" x14ac:dyDescent="0.2">
      <c r="A383" s="35"/>
      <c r="B383" s="51"/>
      <c r="C383" s="49" t="s">
        <v>15</v>
      </c>
      <c r="D383" s="32">
        <f t="shared" ref="D383:I383" si="256">IF($J382=0,0,D382/$J382%)</f>
        <v>100</v>
      </c>
      <c r="E383" s="32">
        <f t="shared" si="256"/>
        <v>0</v>
      </c>
      <c r="F383" s="32">
        <f t="shared" si="256"/>
        <v>0</v>
      </c>
      <c r="G383" s="32">
        <f t="shared" si="256"/>
        <v>0</v>
      </c>
      <c r="H383" s="32">
        <f t="shared" si="256"/>
        <v>0</v>
      </c>
      <c r="I383" s="32">
        <f t="shared" si="256"/>
        <v>0</v>
      </c>
      <c r="J383" s="32">
        <f t="shared" si="227"/>
        <v>100</v>
      </c>
      <c r="L383" s="23"/>
    </row>
    <row r="384" spans="1:12" ht="13.5" customHeight="1" x14ac:dyDescent="0.2">
      <c r="D384" s="21"/>
      <c r="E384" s="21"/>
      <c r="F384" s="21"/>
      <c r="G384" s="21"/>
      <c r="H384" s="21"/>
      <c r="I384" s="21"/>
      <c r="J384" s="21"/>
    </row>
    <row r="385" spans="4:10" ht="13.5" customHeight="1" x14ac:dyDescent="0.2">
      <c r="D385" s="21"/>
      <c r="E385" s="21"/>
      <c r="F385" s="21"/>
      <c r="G385" s="21"/>
      <c r="H385" s="21"/>
      <c r="I385" s="21"/>
      <c r="J385" s="21"/>
    </row>
    <row r="386" spans="4:10" ht="13.5" customHeight="1" x14ac:dyDescent="0.2">
      <c r="D386" s="21"/>
      <c r="E386" s="21"/>
      <c r="F386" s="21"/>
      <c r="G386" s="21"/>
      <c r="H386" s="21"/>
      <c r="I386" s="21"/>
      <c r="J386" s="21"/>
    </row>
    <row r="387" spans="4:10" ht="13.5" customHeight="1" x14ac:dyDescent="0.2">
      <c r="D387" s="21"/>
      <c r="E387" s="21"/>
      <c r="F387" s="21"/>
      <c r="G387" s="21"/>
      <c r="H387" s="21"/>
      <c r="I387" s="21"/>
      <c r="J387" s="21"/>
    </row>
    <row r="388" spans="4:10" ht="13.5" customHeight="1" x14ac:dyDescent="0.2">
      <c r="D388" s="21"/>
      <c r="E388" s="21"/>
      <c r="F388" s="21"/>
      <c r="G388" s="21"/>
      <c r="H388" s="21"/>
      <c r="I388" s="21"/>
      <c r="J388" s="21"/>
    </row>
    <row r="389" spans="4:10" ht="13.5" customHeight="1" x14ac:dyDescent="0.2">
      <c r="D389" s="21"/>
      <c r="E389" s="21"/>
      <c r="F389" s="21"/>
      <c r="G389" s="21"/>
      <c r="H389" s="21"/>
      <c r="I389" s="21"/>
      <c r="J389" s="21"/>
    </row>
    <row r="390" spans="4:10" ht="13.5" customHeight="1" x14ac:dyDescent="0.2">
      <c r="D390" s="21"/>
      <c r="E390" s="21"/>
      <c r="F390" s="21"/>
      <c r="G390" s="21"/>
      <c r="H390" s="21"/>
      <c r="I390" s="21"/>
      <c r="J390" s="21"/>
    </row>
    <row r="391" spans="4:10" ht="13.5" customHeight="1" x14ac:dyDescent="0.2">
      <c r="D391" s="21"/>
      <c r="E391" s="21"/>
      <c r="F391" s="21"/>
      <c r="G391" s="21"/>
      <c r="H391" s="21"/>
      <c r="I391" s="21"/>
      <c r="J391" s="21"/>
    </row>
    <row r="392" spans="4:10" ht="13.5" customHeight="1" x14ac:dyDescent="0.2">
      <c r="D392" s="21"/>
      <c r="E392" s="21"/>
      <c r="F392" s="21"/>
      <c r="G392" s="21"/>
      <c r="H392" s="21"/>
      <c r="I392" s="21"/>
      <c r="J392" s="21"/>
    </row>
    <row r="393" spans="4:10" ht="13.5" customHeight="1" x14ac:dyDescent="0.2">
      <c r="D393" s="21"/>
      <c r="E393" s="21"/>
      <c r="F393" s="21"/>
      <c r="G393" s="21"/>
      <c r="H393" s="21"/>
      <c r="I393" s="21"/>
      <c r="J393" s="21"/>
    </row>
    <row r="394" spans="4:10" ht="13.5" customHeight="1" x14ac:dyDescent="0.2">
      <c r="D394" s="21"/>
      <c r="E394" s="21"/>
      <c r="F394" s="21"/>
      <c r="G394" s="21"/>
      <c r="H394" s="21"/>
      <c r="I394" s="21"/>
      <c r="J394" s="21"/>
    </row>
    <row r="395" spans="4:10" ht="13.5" customHeight="1" x14ac:dyDescent="0.2">
      <c r="D395" s="21"/>
      <c r="E395" s="21"/>
      <c r="F395" s="21"/>
      <c r="G395" s="21"/>
      <c r="H395" s="21"/>
      <c r="I395" s="21"/>
      <c r="J395" s="21"/>
    </row>
    <row r="396" spans="4:10" ht="13.5" customHeight="1" x14ac:dyDescent="0.2">
      <c r="D396" s="21"/>
      <c r="E396" s="21"/>
      <c r="F396" s="21"/>
      <c r="G396" s="21"/>
      <c r="H396" s="21"/>
      <c r="I396" s="21"/>
      <c r="J396" s="21"/>
    </row>
    <row r="397" spans="4:10" ht="13.5" customHeight="1" x14ac:dyDescent="0.2">
      <c r="D397" s="21"/>
      <c r="E397" s="21"/>
      <c r="F397" s="21"/>
      <c r="G397" s="21"/>
      <c r="H397" s="21"/>
      <c r="I397" s="21"/>
      <c r="J397" s="21"/>
    </row>
    <row r="398" spans="4:10" ht="13.5" customHeight="1" x14ac:dyDescent="0.2">
      <c r="D398" s="21"/>
      <c r="E398" s="21"/>
      <c r="F398" s="21"/>
      <c r="G398" s="21"/>
      <c r="H398" s="21"/>
      <c r="I398" s="21"/>
      <c r="J398" s="21"/>
    </row>
    <row r="399" spans="4:10" ht="13.5" customHeight="1" x14ac:dyDescent="0.2">
      <c r="D399" s="21"/>
      <c r="E399" s="21"/>
      <c r="F399" s="21"/>
      <c r="G399" s="21"/>
      <c r="H399" s="21"/>
      <c r="I399" s="21"/>
      <c r="J399" s="21"/>
    </row>
    <row r="400" spans="4:10" ht="13.5" customHeight="1" x14ac:dyDescent="0.2">
      <c r="D400" s="21"/>
      <c r="E400" s="21"/>
      <c r="F400" s="21"/>
      <c r="G400" s="21"/>
      <c r="H400" s="21"/>
      <c r="I400" s="21"/>
      <c r="J400" s="21"/>
    </row>
    <row r="401" spans="4:10" ht="13.5" customHeight="1" x14ac:dyDescent="0.2">
      <c r="D401" s="21"/>
      <c r="E401" s="21"/>
      <c r="F401" s="21"/>
      <c r="G401" s="21"/>
      <c r="H401" s="21"/>
      <c r="I401" s="21"/>
      <c r="J401" s="21"/>
    </row>
    <row r="402" spans="4:10" ht="13.5" customHeight="1" x14ac:dyDescent="0.2">
      <c r="D402" s="21"/>
      <c r="E402" s="21"/>
      <c r="F402" s="21"/>
      <c r="G402" s="21"/>
      <c r="H402" s="21"/>
      <c r="I402" s="21"/>
      <c r="J402" s="21"/>
    </row>
    <row r="403" spans="4:10" ht="13.5" customHeight="1" x14ac:dyDescent="0.2">
      <c r="D403" s="21"/>
      <c r="E403" s="21"/>
      <c r="F403" s="21"/>
      <c r="G403" s="21"/>
      <c r="H403" s="21"/>
      <c r="I403" s="21"/>
      <c r="J403" s="21"/>
    </row>
    <row r="404" spans="4:10" ht="13.5" customHeight="1" x14ac:dyDescent="0.2">
      <c r="D404" s="21"/>
      <c r="E404" s="21"/>
      <c r="F404" s="21"/>
      <c r="G404" s="21"/>
      <c r="H404" s="21"/>
      <c r="I404" s="21"/>
      <c r="J404" s="21"/>
    </row>
    <row r="405" spans="4:10" ht="13.5" customHeight="1" x14ac:dyDescent="0.2">
      <c r="D405" s="21"/>
      <c r="E405" s="21"/>
      <c r="F405" s="21"/>
      <c r="G405" s="21"/>
      <c r="H405" s="21"/>
      <c r="I405" s="21"/>
      <c r="J405" s="21"/>
    </row>
    <row r="406" spans="4:10" ht="13.5" customHeight="1" x14ac:dyDescent="0.2">
      <c r="D406" s="21"/>
      <c r="E406" s="21"/>
      <c r="F406" s="21"/>
      <c r="G406" s="21"/>
      <c r="H406" s="21"/>
      <c r="I406" s="21"/>
      <c r="J406" s="21"/>
    </row>
    <row r="407" spans="4:10" ht="13.5" customHeight="1" x14ac:dyDescent="0.2">
      <c r="D407" s="21"/>
      <c r="E407" s="21"/>
      <c r="F407" s="21"/>
      <c r="G407" s="21"/>
      <c r="H407" s="21"/>
      <c r="I407" s="21"/>
      <c r="J407" s="21"/>
    </row>
    <row r="408" spans="4:10" ht="13.5" customHeight="1" x14ac:dyDescent="0.2">
      <c r="D408" s="21"/>
      <c r="E408" s="21"/>
      <c r="F408" s="21"/>
      <c r="G408" s="21"/>
      <c r="H408" s="21"/>
      <c r="I408" s="21"/>
      <c r="J408" s="21"/>
    </row>
    <row r="409" spans="4:10" ht="13.5" customHeight="1" x14ac:dyDescent="0.2">
      <c r="D409" s="21"/>
      <c r="E409" s="21"/>
      <c r="F409" s="21"/>
      <c r="G409" s="21"/>
      <c r="H409" s="21"/>
      <c r="I409" s="21"/>
      <c r="J409" s="21"/>
    </row>
    <row r="410" spans="4:10" ht="13.5" customHeight="1" x14ac:dyDescent="0.2">
      <c r="D410" s="21"/>
      <c r="E410" s="21"/>
      <c r="F410" s="21"/>
      <c r="G410" s="21"/>
      <c r="H410" s="21"/>
      <c r="I410" s="21"/>
      <c r="J410" s="21"/>
    </row>
    <row r="411" spans="4:10" ht="13.5" customHeight="1" x14ac:dyDescent="0.2">
      <c r="D411" s="21"/>
      <c r="E411" s="21"/>
      <c r="F411" s="21"/>
      <c r="G411" s="21"/>
      <c r="H411" s="21"/>
      <c r="I411" s="21"/>
      <c r="J411" s="21"/>
    </row>
    <row r="412" spans="4:10" ht="13.5" customHeight="1" x14ac:dyDescent="0.2">
      <c r="D412" s="21"/>
      <c r="E412" s="21"/>
      <c r="F412" s="21"/>
      <c r="G412" s="21"/>
      <c r="H412" s="21"/>
      <c r="I412" s="21"/>
      <c r="J412" s="21"/>
    </row>
    <row r="413" spans="4:10" ht="13.5" customHeight="1" x14ac:dyDescent="0.2">
      <c r="D413" s="21"/>
      <c r="E413" s="21"/>
      <c r="F413" s="21"/>
      <c r="G413" s="21"/>
      <c r="H413" s="21"/>
      <c r="I413" s="21"/>
      <c r="J413" s="21"/>
    </row>
    <row r="414" spans="4:10" ht="13.5" customHeight="1" x14ac:dyDescent="0.2">
      <c r="D414" s="21"/>
      <c r="E414" s="21"/>
      <c r="F414" s="21"/>
      <c r="G414" s="21"/>
      <c r="H414" s="21"/>
      <c r="I414" s="21"/>
      <c r="J414" s="21"/>
    </row>
    <row r="415" spans="4:10" ht="13.5" customHeight="1" x14ac:dyDescent="0.2">
      <c r="D415" s="21"/>
      <c r="E415" s="21"/>
      <c r="F415" s="21"/>
      <c r="G415" s="21"/>
      <c r="H415" s="21"/>
      <c r="I415" s="21"/>
      <c r="J415" s="21"/>
    </row>
    <row r="416" spans="4:10" ht="13.5" customHeight="1" x14ac:dyDescent="0.2">
      <c r="D416" s="21"/>
      <c r="E416" s="21"/>
      <c r="F416" s="21"/>
      <c r="G416" s="21"/>
      <c r="H416" s="21"/>
      <c r="I416" s="21"/>
      <c r="J416" s="21"/>
    </row>
    <row r="417" spans="4:10" ht="13.5" customHeight="1" x14ac:dyDescent="0.2">
      <c r="D417" s="21"/>
      <c r="E417" s="21"/>
      <c r="F417" s="21"/>
      <c r="G417" s="21"/>
      <c r="H417" s="21"/>
      <c r="I417" s="21"/>
      <c r="J417" s="21"/>
    </row>
    <row r="418" spans="4:10" ht="13.5" customHeight="1" x14ac:dyDescent="0.2">
      <c r="D418" s="21"/>
      <c r="E418" s="21"/>
      <c r="F418" s="21"/>
      <c r="G418" s="21"/>
      <c r="H418" s="21"/>
      <c r="I418" s="21"/>
      <c r="J418" s="21"/>
    </row>
    <row r="419" spans="4:10" ht="13.5" customHeight="1" x14ac:dyDescent="0.2">
      <c r="D419" s="21"/>
      <c r="E419" s="21"/>
      <c r="F419" s="21"/>
      <c r="G419" s="21"/>
      <c r="H419" s="21"/>
      <c r="I419" s="21"/>
      <c r="J419" s="21"/>
    </row>
    <row r="420" spans="4:10" ht="13.5" customHeight="1" x14ac:dyDescent="0.2">
      <c r="D420" s="21"/>
      <c r="E420" s="21"/>
      <c r="F420" s="21"/>
      <c r="G420" s="21"/>
      <c r="H420" s="21"/>
      <c r="I420" s="21"/>
      <c r="J420" s="21"/>
    </row>
    <row r="421" spans="4:10" ht="13.5" customHeight="1" x14ac:dyDescent="0.2">
      <c r="D421" s="21"/>
      <c r="E421" s="21"/>
      <c r="F421" s="21"/>
      <c r="G421" s="21"/>
      <c r="H421" s="21"/>
      <c r="I421" s="21"/>
      <c r="J421" s="21"/>
    </row>
    <row r="422" spans="4:10" ht="13.5" customHeight="1" x14ac:dyDescent="0.2">
      <c r="D422" s="21"/>
      <c r="E422" s="21"/>
      <c r="F422" s="21"/>
      <c r="G422" s="21"/>
      <c r="H422" s="21"/>
      <c r="I422" s="21"/>
      <c r="J422" s="21"/>
    </row>
    <row r="423" spans="4:10" ht="13.5" customHeight="1" x14ac:dyDescent="0.2">
      <c r="D423" s="21"/>
      <c r="E423" s="21"/>
      <c r="F423" s="21"/>
      <c r="G423" s="21"/>
      <c r="H423" s="21"/>
      <c r="I423" s="21"/>
      <c r="J423" s="21"/>
    </row>
    <row r="424" spans="4:10" ht="13.5" customHeight="1" x14ac:dyDescent="0.2">
      <c r="D424" s="21"/>
      <c r="E424" s="21"/>
      <c r="F424" s="21"/>
      <c r="G424" s="21"/>
      <c r="H424" s="21"/>
      <c r="I424" s="21"/>
      <c r="J424" s="21"/>
    </row>
    <row r="425" spans="4:10" ht="13.5" customHeight="1" x14ac:dyDescent="0.2">
      <c r="D425" s="21"/>
      <c r="E425" s="21"/>
      <c r="F425" s="21"/>
      <c r="G425" s="21"/>
      <c r="H425" s="21"/>
      <c r="I425" s="21"/>
      <c r="J425" s="21"/>
    </row>
    <row r="426" spans="4:10" ht="13.5" customHeight="1" x14ac:dyDescent="0.2">
      <c r="D426" s="21"/>
      <c r="E426" s="21"/>
      <c r="F426" s="21"/>
      <c r="G426" s="21"/>
      <c r="H426" s="21"/>
      <c r="I426" s="21"/>
      <c r="J426" s="21"/>
    </row>
    <row r="427" spans="4:10" x14ac:dyDescent="0.2">
      <c r="D427" s="21"/>
      <c r="E427" s="21"/>
      <c r="F427" s="21"/>
      <c r="G427" s="21"/>
      <c r="H427" s="21"/>
      <c r="I427" s="21"/>
      <c r="J427" s="21"/>
    </row>
    <row r="428" spans="4:10" x14ac:dyDescent="0.2">
      <c r="D428" s="21"/>
      <c r="E428" s="21"/>
      <c r="F428" s="21"/>
      <c r="G428" s="21"/>
      <c r="H428" s="21"/>
      <c r="I428" s="21"/>
      <c r="J428" s="21"/>
    </row>
    <row r="429" spans="4:10" x14ac:dyDescent="0.2">
      <c r="D429" s="21"/>
      <c r="E429" s="21"/>
      <c r="F429" s="21"/>
      <c r="G429" s="21"/>
      <c r="H429" s="21"/>
      <c r="I429" s="21"/>
      <c r="J429" s="21"/>
    </row>
    <row r="430" spans="4:10" x14ac:dyDescent="0.2">
      <c r="D430" s="21"/>
      <c r="E430" s="21"/>
      <c r="F430" s="21"/>
      <c r="G430" s="21"/>
      <c r="H430" s="21"/>
      <c r="I430" s="21"/>
      <c r="J430" s="21"/>
    </row>
    <row r="431" spans="4:10" x14ac:dyDescent="0.2">
      <c r="D431" s="21"/>
      <c r="E431" s="21"/>
      <c r="F431" s="21"/>
      <c r="G431" s="21"/>
      <c r="H431" s="21"/>
      <c r="I431" s="21"/>
      <c r="J431" s="21"/>
    </row>
    <row r="432" spans="4:10" x14ac:dyDescent="0.2">
      <c r="D432" s="21"/>
      <c r="E432" s="21"/>
      <c r="F432" s="21"/>
      <c r="G432" s="21"/>
      <c r="H432" s="21"/>
      <c r="I432" s="21"/>
      <c r="J432" s="21"/>
    </row>
    <row r="433" spans="4:10" x14ac:dyDescent="0.2">
      <c r="D433" s="21"/>
      <c r="E433" s="21"/>
      <c r="F433" s="21"/>
      <c r="G433" s="21"/>
      <c r="H433" s="21"/>
      <c r="I433" s="21"/>
      <c r="J433" s="21"/>
    </row>
    <row r="434" spans="4:10" x14ac:dyDescent="0.2">
      <c r="D434" s="21"/>
      <c r="E434" s="21"/>
      <c r="F434" s="21"/>
      <c r="G434" s="21"/>
      <c r="H434" s="21"/>
      <c r="I434" s="21"/>
      <c r="J434" s="21"/>
    </row>
    <row r="435" spans="4:10" x14ac:dyDescent="0.2">
      <c r="D435" s="21"/>
      <c r="E435" s="21"/>
      <c r="F435" s="21"/>
      <c r="G435" s="21"/>
      <c r="H435" s="21"/>
      <c r="I435" s="21"/>
      <c r="J435" s="21"/>
    </row>
    <row r="436" spans="4:10" x14ac:dyDescent="0.2">
      <c r="D436" s="21"/>
      <c r="E436" s="21"/>
      <c r="F436" s="21"/>
      <c r="G436" s="21"/>
      <c r="H436" s="21"/>
      <c r="I436" s="21"/>
      <c r="J436" s="21"/>
    </row>
    <row r="437" spans="4:10" x14ac:dyDescent="0.2">
      <c r="D437" s="21"/>
      <c r="E437" s="21"/>
      <c r="F437" s="21"/>
      <c r="G437" s="21"/>
      <c r="H437" s="21"/>
      <c r="I437" s="21"/>
      <c r="J437" s="21"/>
    </row>
  </sheetData>
  <mergeCells count="1">
    <mergeCell ref="A5:B5"/>
  </mergeCells>
  <phoneticPr fontId="3"/>
  <printOptions horizontalCentered="1"/>
  <pageMargins left="0.59055118110236227" right="0.51181102362204722" top="0.78740157480314965" bottom="0.78740157480314965" header="0.51181102362204722" footer="0.43307086614173229"/>
  <pageSetup paperSize="9" scale="47" firstPageNumber="175" fitToHeight="2" orientation="portrait" useFirstPageNumber="1" r:id="rId1"/>
  <headerFooter alignWithMargins="0"/>
  <rowBreaks count="3" manualBreakCount="3">
    <brk id="95" max="9" man="1"/>
    <brk id="191" max="9" man="1"/>
    <brk id="287" max="9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4">
    <tabColor rgb="FFFF0000"/>
  </sheetPr>
  <dimension ref="A1:L437"/>
  <sheetViews>
    <sheetView showGridLines="0" showZeros="0" view="pageBreakPreview" zoomScale="80" zoomScaleNormal="75" zoomScaleSheetLayoutView="80" workbookViewId="0">
      <pane xSplit="3" ySplit="5" topLeftCell="D6" activePane="bottomRight" state="frozen"/>
      <selection activeCell="B383" sqref="B383:J383"/>
      <selection pane="topRight" activeCell="B383" sqref="B383:J383"/>
      <selection pane="bottomLeft" activeCell="B383" sqref="B383:J383"/>
      <selection pane="bottomRight" activeCell="K6" sqref="K6"/>
    </sheetView>
  </sheetViews>
  <sheetFormatPr defaultRowHeight="13.2" x14ac:dyDescent="0.2"/>
  <cols>
    <col min="1" max="1" width="7.44140625" style="2" customWidth="1"/>
    <col min="2" max="2" width="13.88671875" style="2" customWidth="1"/>
    <col min="3" max="3" width="19.21875" style="2" customWidth="1"/>
    <col min="4" max="10" width="20.21875" style="2" customWidth="1"/>
    <col min="11" max="256" width="9" style="2"/>
    <col min="257" max="257" width="7.44140625" style="2" customWidth="1"/>
    <col min="258" max="258" width="13.88671875" style="2" customWidth="1"/>
    <col min="259" max="259" width="19.21875" style="2" customWidth="1"/>
    <col min="260" max="266" width="20.21875" style="2" customWidth="1"/>
    <col min="267" max="512" width="9" style="2"/>
    <col min="513" max="513" width="7.44140625" style="2" customWidth="1"/>
    <col min="514" max="514" width="13.88671875" style="2" customWidth="1"/>
    <col min="515" max="515" width="19.21875" style="2" customWidth="1"/>
    <col min="516" max="522" width="20.21875" style="2" customWidth="1"/>
    <col min="523" max="768" width="9" style="2"/>
    <col min="769" max="769" width="7.44140625" style="2" customWidth="1"/>
    <col min="770" max="770" width="13.88671875" style="2" customWidth="1"/>
    <col min="771" max="771" width="19.21875" style="2" customWidth="1"/>
    <col min="772" max="778" width="20.21875" style="2" customWidth="1"/>
    <col min="779" max="1024" width="9" style="2"/>
    <col min="1025" max="1025" width="7.44140625" style="2" customWidth="1"/>
    <col min="1026" max="1026" width="13.88671875" style="2" customWidth="1"/>
    <col min="1027" max="1027" width="19.21875" style="2" customWidth="1"/>
    <col min="1028" max="1034" width="20.21875" style="2" customWidth="1"/>
    <col min="1035" max="1280" width="9" style="2"/>
    <col min="1281" max="1281" width="7.44140625" style="2" customWidth="1"/>
    <col min="1282" max="1282" width="13.88671875" style="2" customWidth="1"/>
    <col min="1283" max="1283" width="19.21875" style="2" customWidth="1"/>
    <col min="1284" max="1290" width="20.21875" style="2" customWidth="1"/>
    <col min="1291" max="1536" width="9" style="2"/>
    <col min="1537" max="1537" width="7.44140625" style="2" customWidth="1"/>
    <col min="1538" max="1538" width="13.88671875" style="2" customWidth="1"/>
    <col min="1539" max="1539" width="19.21875" style="2" customWidth="1"/>
    <col min="1540" max="1546" width="20.21875" style="2" customWidth="1"/>
    <col min="1547" max="1792" width="9" style="2"/>
    <col min="1793" max="1793" width="7.44140625" style="2" customWidth="1"/>
    <col min="1794" max="1794" width="13.88671875" style="2" customWidth="1"/>
    <col min="1795" max="1795" width="19.21875" style="2" customWidth="1"/>
    <col min="1796" max="1802" width="20.21875" style="2" customWidth="1"/>
    <col min="1803" max="2048" width="9" style="2"/>
    <col min="2049" max="2049" width="7.44140625" style="2" customWidth="1"/>
    <col min="2050" max="2050" width="13.88671875" style="2" customWidth="1"/>
    <col min="2051" max="2051" width="19.21875" style="2" customWidth="1"/>
    <col min="2052" max="2058" width="20.21875" style="2" customWidth="1"/>
    <col min="2059" max="2304" width="9" style="2"/>
    <col min="2305" max="2305" width="7.44140625" style="2" customWidth="1"/>
    <col min="2306" max="2306" width="13.88671875" style="2" customWidth="1"/>
    <col min="2307" max="2307" width="19.21875" style="2" customWidth="1"/>
    <col min="2308" max="2314" width="20.21875" style="2" customWidth="1"/>
    <col min="2315" max="2560" width="9" style="2"/>
    <col min="2561" max="2561" width="7.44140625" style="2" customWidth="1"/>
    <col min="2562" max="2562" width="13.88671875" style="2" customWidth="1"/>
    <col min="2563" max="2563" width="19.21875" style="2" customWidth="1"/>
    <col min="2564" max="2570" width="20.21875" style="2" customWidth="1"/>
    <col min="2571" max="2816" width="9" style="2"/>
    <col min="2817" max="2817" width="7.44140625" style="2" customWidth="1"/>
    <col min="2818" max="2818" width="13.88671875" style="2" customWidth="1"/>
    <col min="2819" max="2819" width="19.21875" style="2" customWidth="1"/>
    <col min="2820" max="2826" width="20.21875" style="2" customWidth="1"/>
    <col min="2827" max="3072" width="9" style="2"/>
    <col min="3073" max="3073" width="7.44140625" style="2" customWidth="1"/>
    <col min="3074" max="3074" width="13.88671875" style="2" customWidth="1"/>
    <col min="3075" max="3075" width="19.21875" style="2" customWidth="1"/>
    <col min="3076" max="3082" width="20.21875" style="2" customWidth="1"/>
    <col min="3083" max="3328" width="9" style="2"/>
    <col min="3329" max="3329" width="7.44140625" style="2" customWidth="1"/>
    <col min="3330" max="3330" width="13.88671875" style="2" customWidth="1"/>
    <col min="3331" max="3331" width="19.21875" style="2" customWidth="1"/>
    <col min="3332" max="3338" width="20.21875" style="2" customWidth="1"/>
    <col min="3339" max="3584" width="9" style="2"/>
    <col min="3585" max="3585" width="7.44140625" style="2" customWidth="1"/>
    <col min="3586" max="3586" width="13.88671875" style="2" customWidth="1"/>
    <col min="3587" max="3587" width="19.21875" style="2" customWidth="1"/>
    <col min="3588" max="3594" width="20.21875" style="2" customWidth="1"/>
    <col min="3595" max="3840" width="9" style="2"/>
    <col min="3841" max="3841" width="7.44140625" style="2" customWidth="1"/>
    <col min="3842" max="3842" width="13.88671875" style="2" customWidth="1"/>
    <col min="3843" max="3843" width="19.21875" style="2" customWidth="1"/>
    <col min="3844" max="3850" width="20.21875" style="2" customWidth="1"/>
    <col min="3851" max="4096" width="9" style="2"/>
    <col min="4097" max="4097" width="7.44140625" style="2" customWidth="1"/>
    <col min="4098" max="4098" width="13.88671875" style="2" customWidth="1"/>
    <col min="4099" max="4099" width="19.21875" style="2" customWidth="1"/>
    <col min="4100" max="4106" width="20.21875" style="2" customWidth="1"/>
    <col min="4107" max="4352" width="9" style="2"/>
    <col min="4353" max="4353" width="7.44140625" style="2" customWidth="1"/>
    <col min="4354" max="4354" width="13.88671875" style="2" customWidth="1"/>
    <col min="4355" max="4355" width="19.21875" style="2" customWidth="1"/>
    <col min="4356" max="4362" width="20.21875" style="2" customWidth="1"/>
    <col min="4363" max="4608" width="9" style="2"/>
    <col min="4609" max="4609" width="7.44140625" style="2" customWidth="1"/>
    <col min="4610" max="4610" width="13.88671875" style="2" customWidth="1"/>
    <col min="4611" max="4611" width="19.21875" style="2" customWidth="1"/>
    <col min="4612" max="4618" width="20.21875" style="2" customWidth="1"/>
    <col min="4619" max="4864" width="9" style="2"/>
    <col min="4865" max="4865" width="7.44140625" style="2" customWidth="1"/>
    <col min="4866" max="4866" width="13.88671875" style="2" customWidth="1"/>
    <col min="4867" max="4867" width="19.21875" style="2" customWidth="1"/>
    <col min="4868" max="4874" width="20.21875" style="2" customWidth="1"/>
    <col min="4875" max="5120" width="9" style="2"/>
    <col min="5121" max="5121" width="7.44140625" style="2" customWidth="1"/>
    <col min="5122" max="5122" width="13.88671875" style="2" customWidth="1"/>
    <col min="5123" max="5123" width="19.21875" style="2" customWidth="1"/>
    <col min="5124" max="5130" width="20.21875" style="2" customWidth="1"/>
    <col min="5131" max="5376" width="9" style="2"/>
    <col min="5377" max="5377" width="7.44140625" style="2" customWidth="1"/>
    <col min="5378" max="5378" width="13.88671875" style="2" customWidth="1"/>
    <col min="5379" max="5379" width="19.21875" style="2" customWidth="1"/>
    <col min="5380" max="5386" width="20.21875" style="2" customWidth="1"/>
    <col min="5387" max="5632" width="9" style="2"/>
    <col min="5633" max="5633" width="7.44140625" style="2" customWidth="1"/>
    <col min="5634" max="5634" width="13.88671875" style="2" customWidth="1"/>
    <col min="5635" max="5635" width="19.21875" style="2" customWidth="1"/>
    <col min="5636" max="5642" width="20.21875" style="2" customWidth="1"/>
    <col min="5643" max="5888" width="9" style="2"/>
    <col min="5889" max="5889" width="7.44140625" style="2" customWidth="1"/>
    <col min="5890" max="5890" width="13.88671875" style="2" customWidth="1"/>
    <col min="5891" max="5891" width="19.21875" style="2" customWidth="1"/>
    <col min="5892" max="5898" width="20.21875" style="2" customWidth="1"/>
    <col min="5899" max="6144" width="9" style="2"/>
    <col min="6145" max="6145" width="7.44140625" style="2" customWidth="1"/>
    <col min="6146" max="6146" width="13.88671875" style="2" customWidth="1"/>
    <col min="6147" max="6147" width="19.21875" style="2" customWidth="1"/>
    <col min="6148" max="6154" width="20.21875" style="2" customWidth="1"/>
    <col min="6155" max="6400" width="9" style="2"/>
    <col min="6401" max="6401" width="7.44140625" style="2" customWidth="1"/>
    <col min="6402" max="6402" width="13.88671875" style="2" customWidth="1"/>
    <col min="6403" max="6403" width="19.21875" style="2" customWidth="1"/>
    <col min="6404" max="6410" width="20.21875" style="2" customWidth="1"/>
    <col min="6411" max="6656" width="9" style="2"/>
    <col min="6657" max="6657" width="7.44140625" style="2" customWidth="1"/>
    <col min="6658" max="6658" width="13.88671875" style="2" customWidth="1"/>
    <col min="6659" max="6659" width="19.21875" style="2" customWidth="1"/>
    <col min="6660" max="6666" width="20.21875" style="2" customWidth="1"/>
    <col min="6667" max="6912" width="9" style="2"/>
    <col min="6913" max="6913" width="7.44140625" style="2" customWidth="1"/>
    <col min="6914" max="6914" width="13.88671875" style="2" customWidth="1"/>
    <col min="6915" max="6915" width="19.21875" style="2" customWidth="1"/>
    <col min="6916" max="6922" width="20.21875" style="2" customWidth="1"/>
    <col min="6923" max="7168" width="9" style="2"/>
    <col min="7169" max="7169" width="7.44140625" style="2" customWidth="1"/>
    <col min="7170" max="7170" width="13.88671875" style="2" customWidth="1"/>
    <col min="7171" max="7171" width="19.21875" style="2" customWidth="1"/>
    <col min="7172" max="7178" width="20.21875" style="2" customWidth="1"/>
    <col min="7179" max="7424" width="9" style="2"/>
    <col min="7425" max="7425" width="7.44140625" style="2" customWidth="1"/>
    <col min="7426" max="7426" width="13.88671875" style="2" customWidth="1"/>
    <col min="7427" max="7427" width="19.21875" style="2" customWidth="1"/>
    <col min="7428" max="7434" width="20.21875" style="2" customWidth="1"/>
    <col min="7435" max="7680" width="9" style="2"/>
    <col min="7681" max="7681" width="7.44140625" style="2" customWidth="1"/>
    <col min="7682" max="7682" width="13.88671875" style="2" customWidth="1"/>
    <col min="7683" max="7683" width="19.21875" style="2" customWidth="1"/>
    <col min="7684" max="7690" width="20.21875" style="2" customWidth="1"/>
    <col min="7691" max="7936" width="9" style="2"/>
    <col min="7937" max="7937" width="7.44140625" style="2" customWidth="1"/>
    <col min="7938" max="7938" width="13.88671875" style="2" customWidth="1"/>
    <col min="7939" max="7939" width="19.21875" style="2" customWidth="1"/>
    <col min="7940" max="7946" width="20.21875" style="2" customWidth="1"/>
    <col min="7947" max="8192" width="9" style="2"/>
    <col min="8193" max="8193" width="7.44140625" style="2" customWidth="1"/>
    <col min="8194" max="8194" width="13.88671875" style="2" customWidth="1"/>
    <col min="8195" max="8195" width="19.21875" style="2" customWidth="1"/>
    <col min="8196" max="8202" width="20.21875" style="2" customWidth="1"/>
    <col min="8203" max="8448" width="9" style="2"/>
    <col min="8449" max="8449" width="7.44140625" style="2" customWidth="1"/>
    <col min="8450" max="8450" width="13.88671875" style="2" customWidth="1"/>
    <col min="8451" max="8451" width="19.21875" style="2" customWidth="1"/>
    <col min="8452" max="8458" width="20.21875" style="2" customWidth="1"/>
    <col min="8459" max="8704" width="9" style="2"/>
    <col min="8705" max="8705" width="7.44140625" style="2" customWidth="1"/>
    <col min="8706" max="8706" width="13.88671875" style="2" customWidth="1"/>
    <col min="8707" max="8707" width="19.21875" style="2" customWidth="1"/>
    <col min="8708" max="8714" width="20.21875" style="2" customWidth="1"/>
    <col min="8715" max="8960" width="9" style="2"/>
    <col min="8961" max="8961" width="7.44140625" style="2" customWidth="1"/>
    <col min="8962" max="8962" width="13.88671875" style="2" customWidth="1"/>
    <col min="8963" max="8963" width="19.21875" style="2" customWidth="1"/>
    <col min="8964" max="8970" width="20.21875" style="2" customWidth="1"/>
    <col min="8971" max="9216" width="9" style="2"/>
    <col min="9217" max="9217" width="7.44140625" style="2" customWidth="1"/>
    <col min="9218" max="9218" width="13.88671875" style="2" customWidth="1"/>
    <col min="9219" max="9219" width="19.21875" style="2" customWidth="1"/>
    <col min="9220" max="9226" width="20.21875" style="2" customWidth="1"/>
    <col min="9227" max="9472" width="9" style="2"/>
    <col min="9473" max="9473" width="7.44140625" style="2" customWidth="1"/>
    <col min="9474" max="9474" width="13.88671875" style="2" customWidth="1"/>
    <col min="9475" max="9475" width="19.21875" style="2" customWidth="1"/>
    <col min="9476" max="9482" width="20.21875" style="2" customWidth="1"/>
    <col min="9483" max="9728" width="9" style="2"/>
    <col min="9729" max="9729" width="7.44140625" style="2" customWidth="1"/>
    <col min="9730" max="9730" width="13.88671875" style="2" customWidth="1"/>
    <col min="9731" max="9731" width="19.21875" style="2" customWidth="1"/>
    <col min="9732" max="9738" width="20.21875" style="2" customWidth="1"/>
    <col min="9739" max="9984" width="9" style="2"/>
    <col min="9985" max="9985" width="7.44140625" style="2" customWidth="1"/>
    <col min="9986" max="9986" width="13.88671875" style="2" customWidth="1"/>
    <col min="9987" max="9987" width="19.21875" style="2" customWidth="1"/>
    <col min="9988" max="9994" width="20.21875" style="2" customWidth="1"/>
    <col min="9995" max="10240" width="9" style="2"/>
    <col min="10241" max="10241" width="7.44140625" style="2" customWidth="1"/>
    <col min="10242" max="10242" width="13.88671875" style="2" customWidth="1"/>
    <col min="10243" max="10243" width="19.21875" style="2" customWidth="1"/>
    <col min="10244" max="10250" width="20.21875" style="2" customWidth="1"/>
    <col min="10251" max="10496" width="9" style="2"/>
    <col min="10497" max="10497" width="7.44140625" style="2" customWidth="1"/>
    <col min="10498" max="10498" width="13.88671875" style="2" customWidth="1"/>
    <col min="10499" max="10499" width="19.21875" style="2" customWidth="1"/>
    <col min="10500" max="10506" width="20.21875" style="2" customWidth="1"/>
    <col min="10507" max="10752" width="9" style="2"/>
    <col min="10753" max="10753" width="7.44140625" style="2" customWidth="1"/>
    <col min="10754" max="10754" width="13.88671875" style="2" customWidth="1"/>
    <col min="10755" max="10755" width="19.21875" style="2" customWidth="1"/>
    <col min="10756" max="10762" width="20.21875" style="2" customWidth="1"/>
    <col min="10763" max="11008" width="9" style="2"/>
    <col min="11009" max="11009" width="7.44140625" style="2" customWidth="1"/>
    <col min="11010" max="11010" width="13.88671875" style="2" customWidth="1"/>
    <col min="11011" max="11011" width="19.21875" style="2" customWidth="1"/>
    <col min="11012" max="11018" width="20.21875" style="2" customWidth="1"/>
    <col min="11019" max="11264" width="9" style="2"/>
    <col min="11265" max="11265" width="7.44140625" style="2" customWidth="1"/>
    <col min="11266" max="11266" width="13.88671875" style="2" customWidth="1"/>
    <col min="11267" max="11267" width="19.21875" style="2" customWidth="1"/>
    <col min="11268" max="11274" width="20.21875" style="2" customWidth="1"/>
    <col min="11275" max="11520" width="9" style="2"/>
    <col min="11521" max="11521" width="7.44140625" style="2" customWidth="1"/>
    <col min="11522" max="11522" width="13.88671875" style="2" customWidth="1"/>
    <col min="11523" max="11523" width="19.21875" style="2" customWidth="1"/>
    <col min="11524" max="11530" width="20.21875" style="2" customWidth="1"/>
    <col min="11531" max="11776" width="9" style="2"/>
    <col min="11777" max="11777" width="7.44140625" style="2" customWidth="1"/>
    <col min="11778" max="11778" width="13.88671875" style="2" customWidth="1"/>
    <col min="11779" max="11779" width="19.21875" style="2" customWidth="1"/>
    <col min="11780" max="11786" width="20.21875" style="2" customWidth="1"/>
    <col min="11787" max="12032" width="9" style="2"/>
    <col min="12033" max="12033" width="7.44140625" style="2" customWidth="1"/>
    <col min="12034" max="12034" width="13.88671875" style="2" customWidth="1"/>
    <col min="12035" max="12035" width="19.21875" style="2" customWidth="1"/>
    <col min="12036" max="12042" width="20.21875" style="2" customWidth="1"/>
    <col min="12043" max="12288" width="9" style="2"/>
    <col min="12289" max="12289" width="7.44140625" style="2" customWidth="1"/>
    <col min="12290" max="12290" width="13.88671875" style="2" customWidth="1"/>
    <col min="12291" max="12291" width="19.21875" style="2" customWidth="1"/>
    <col min="12292" max="12298" width="20.21875" style="2" customWidth="1"/>
    <col min="12299" max="12544" width="9" style="2"/>
    <col min="12545" max="12545" width="7.44140625" style="2" customWidth="1"/>
    <col min="12546" max="12546" width="13.88671875" style="2" customWidth="1"/>
    <col min="12547" max="12547" width="19.21875" style="2" customWidth="1"/>
    <col min="12548" max="12554" width="20.21875" style="2" customWidth="1"/>
    <col min="12555" max="12800" width="9" style="2"/>
    <col min="12801" max="12801" width="7.44140625" style="2" customWidth="1"/>
    <col min="12802" max="12802" width="13.88671875" style="2" customWidth="1"/>
    <col min="12803" max="12803" width="19.21875" style="2" customWidth="1"/>
    <col min="12804" max="12810" width="20.21875" style="2" customWidth="1"/>
    <col min="12811" max="13056" width="9" style="2"/>
    <col min="13057" max="13057" width="7.44140625" style="2" customWidth="1"/>
    <col min="13058" max="13058" width="13.88671875" style="2" customWidth="1"/>
    <col min="13059" max="13059" width="19.21875" style="2" customWidth="1"/>
    <col min="13060" max="13066" width="20.21875" style="2" customWidth="1"/>
    <col min="13067" max="13312" width="9" style="2"/>
    <col min="13313" max="13313" width="7.44140625" style="2" customWidth="1"/>
    <col min="13314" max="13314" width="13.88671875" style="2" customWidth="1"/>
    <col min="13315" max="13315" width="19.21875" style="2" customWidth="1"/>
    <col min="13316" max="13322" width="20.21875" style="2" customWidth="1"/>
    <col min="13323" max="13568" width="9" style="2"/>
    <col min="13569" max="13569" width="7.44140625" style="2" customWidth="1"/>
    <col min="13570" max="13570" width="13.88671875" style="2" customWidth="1"/>
    <col min="13571" max="13571" width="19.21875" style="2" customWidth="1"/>
    <col min="13572" max="13578" width="20.21875" style="2" customWidth="1"/>
    <col min="13579" max="13824" width="9" style="2"/>
    <col min="13825" max="13825" width="7.44140625" style="2" customWidth="1"/>
    <col min="13826" max="13826" width="13.88671875" style="2" customWidth="1"/>
    <col min="13827" max="13827" width="19.21875" style="2" customWidth="1"/>
    <col min="13828" max="13834" width="20.21875" style="2" customWidth="1"/>
    <col min="13835" max="14080" width="9" style="2"/>
    <col min="14081" max="14081" width="7.44140625" style="2" customWidth="1"/>
    <col min="14082" max="14082" width="13.88671875" style="2" customWidth="1"/>
    <col min="14083" max="14083" width="19.21875" style="2" customWidth="1"/>
    <col min="14084" max="14090" width="20.21875" style="2" customWidth="1"/>
    <col min="14091" max="14336" width="9" style="2"/>
    <col min="14337" max="14337" width="7.44140625" style="2" customWidth="1"/>
    <col min="14338" max="14338" width="13.88671875" style="2" customWidth="1"/>
    <col min="14339" max="14339" width="19.21875" style="2" customWidth="1"/>
    <col min="14340" max="14346" width="20.21875" style="2" customWidth="1"/>
    <col min="14347" max="14592" width="9" style="2"/>
    <col min="14593" max="14593" width="7.44140625" style="2" customWidth="1"/>
    <col min="14594" max="14594" width="13.88671875" style="2" customWidth="1"/>
    <col min="14595" max="14595" width="19.21875" style="2" customWidth="1"/>
    <col min="14596" max="14602" width="20.21875" style="2" customWidth="1"/>
    <col min="14603" max="14848" width="9" style="2"/>
    <col min="14849" max="14849" width="7.44140625" style="2" customWidth="1"/>
    <col min="14850" max="14850" width="13.88671875" style="2" customWidth="1"/>
    <col min="14851" max="14851" width="19.21875" style="2" customWidth="1"/>
    <col min="14852" max="14858" width="20.21875" style="2" customWidth="1"/>
    <col min="14859" max="15104" width="9" style="2"/>
    <col min="15105" max="15105" width="7.44140625" style="2" customWidth="1"/>
    <col min="15106" max="15106" width="13.88671875" style="2" customWidth="1"/>
    <col min="15107" max="15107" width="19.21875" style="2" customWidth="1"/>
    <col min="15108" max="15114" width="20.21875" style="2" customWidth="1"/>
    <col min="15115" max="15360" width="9" style="2"/>
    <col min="15361" max="15361" width="7.44140625" style="2" customWidth="1"/>
    <col min="15362" max="15362" width="13.88671875" style="2" customWidth="1"/>
    <col min="15363" max="15363" width="19.21875" style="2" customWidth="1"/>
    <col min="15364" max="15370" width="20.21875" style="2" customWidth="1"/>
    <col min="15371" max="15616" width="9" style="2"/>
    <col min="15617" max="15617" width="7.44140625" style="2" customWidth="1"/>
    <col min="15618" max="15618" width="13.88671875" style="2" customWidth="1"/>
    <col min="15619" max="15619" width="19.21875" style="2" customWidth="1"/>
    <col min="15620" max="15626" width="20.21875" style="2" customWidth="1"/>
    <col min="15627" max="15872" width="9" style="2"/>
    <col min="15873" max="15873" width="7.44140625" style="2" customWidth="1"/>
    <col min="15874" max="15874" width="13.88671875" style="2" customWidth="1"/>
    <col min="15875" max="15875" width="19.21875" style="2" customWidth="1"/>
    <col min="15876" max="15882" width="20.21875" style="2" customWidth="1"/>
    <col min="15883" max="16128" width="9" style="2"/>
    <col min="16129" max="16129" width="7.44140625" style="2" customWidth="1"/>
    <col min="16130" max="16130" width="13.88671875" style="2" customWidth="1"/>
    <col min="16131" max="16131" width="19.21875" style="2" customWidth="1"/>
    <col min="16132" max="16138" width="20.21875" style="2" customWidth="1"/>
    <col min="16139" max="16384" width="9" style="2"/>
  </cols>
  <sheetData>
    <row r="1" spans="1:12" ht="16.05" customHeight="1" x14ac:dyDescent="0.2">
      <c r="A1" s="1" t="s">
        <v>0</v>
      </c>
      <c r="F1" s="1"/>
    </row>
    <row r="2" spans="1:12" ht="16.05" customHeight="1" x14ac:dyDescent="0.2">
      <c r="F2" s="1"/>
    </row>
    <row r="3" spans="1:12" ht="16.05" customHeight="1" x14ac:dyDescent="0.2">
      <c r="A3" s="3" t="s">
        <v>1</v>
      </c>
      <c r="B3" s="10" t="s">
        <v>90</v>
      </c>
    </row>
    <row r="4" spans="1:12" ht="16.05" customHeight="1" x14ac:dyDescent="0.2">
      <c r="J4" s="4" t="s">
        <v>3</v>
      </c>
    </row>
    <row r="5" spans="1:12" ht="16.05" customHeight="1" x14ac:dyDescent="0.2">
      <c r="A5" s="57" t="s">
        <v>4</v>
      </c>
      <c r="B5" s="58"/>
      <c r="C5" s="5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 t="s">
        <v>10</v>
      </c>
      <c r="I5" s="5" t="s">
        <v>11</v>
      </c>
      <c r="J5" s="5" t="s">
        <v>12</v>
      </c>
    </row>
    <row r="6" spans="1:12" ht="16.05" customHeight="1" x14ac:dyDescent="0.2">
      <c r="A6" s="36" t="s">
        <v>13</v>
      </c>
      <c r="B6" s="31"/>
      <c r="C6" s="16" t="s">
        <v>14</v>
      </c>
      <c r="D6" s="17">
        <f>SUM(D12,D18,D24,D30)</f>
        <v>261</v>
      </c>
      <c r="E6" s="17">
        <f>SUM(E12,E18,E24,E30)</f>
        <v>329.9</v>
      </c>
      <c r="F6" s="17">
        <f t="shared" ref="E6:I10" si="0">SUM(F12,F18,F24,F30)</f>
        <v>1065.9000000000001</v>
      </c>
      <c r="G6" s="17">
        <f t="shared" si="0"/>
        <v>1233.8999999999999</v>
      </c>
      <c r="H6" s="17">
        <f t="shared" si="0"/>
        <v>0</v>
      </c>
      <c r="I6" s="17">
        <f t="shared" si="0"/>
        <v>0.5</v>
      </c>
      <c r="J6" s="32">
        <f>SUM(D6:I6)</f>
        <v>2891.2</v>
      </c>
      <c r="L6" s="23"/>
    </row>
    <row r="7" spans="1:12" ht="16.05" customHeight="1" x14ac:dyDescent="0.2">
      <c r="A7" s="30"/>
      <c r="B7" s="31"/>
      <c r="C7" s="19" t="s">
        <v>15</v>
      </c>
      <c r="D7" s="33">
        <f t="shared" ref="D7:I7" si="1">IF($J6=0,0,D6/$J6%)</f>
        <v>9.0273934698395131</v>
      </c>
      <c r="E7" s="33">
        <f t="shared" si="1"/>
        <v>11.410486995019369</v>
      </c>
      <c r="F7" s="33">
        <f t="shared" si="1"/>
        <v>36.867044825677922</v>
      </c>
      <c r="G7" s="33">
        <f t="shared" si="1"/>
        <v>42.677780852241284</v>
      </c>
      <c r="H7" s="33">
        <f t="shared" si="1"/>
        <v>0</v>
      </c>
      <c r="I7" s="33">
        <f t="shared" si="1"/>
        <v>1.7293857221914778E-2</v>
      </c>
      <c r="J7" s="32">
        <f t="shared" ref="J7:J11" si="2">SUM(D7:I7)</f>
        <v>100</v>
      </c>
      <c r="L7" s="23"/>
    </row>
    <row r="8" spans="1:12" ht="16.05" hidden="1" customHeight="1" x14ac:dyDescent="0.2">
      <c r="A8" s="30"/>
      <c r="B8" s="31"/>
      <c r="C8" s="16" t="s">
        <v>16</v>
      </c>
      <c r="D8" s="17">
        <f t="shared" ref="D8:I8" si="3">SUM(D14,D20,D26,D32)</f>
        <v>87.3</v>
      </c>
      <c r="E8" s="17">
        <f t="shared" si="3"/>
        <v>1682.1000000000001</v>
      </c>
      <c r="F8" s="17">
        <f t="shared" si="3"/>
        <v>391</v>
      </c>
      <c r="G8" s="17">
        <f t="shared" si="3"/>
        <v>164.6</v>
      </c>
      <c r="H8" s="17">
        <f t="shared" si="3"/>
        <v>0</v>
      </c>
      <c r="I8" s="17">
        <f t="shared" si="3"/>
        <v>1.2</v>
      </c>
      <c r="J8" s="32">
        <f>SUM(D8:I8)</f>
        <v>2326.1999999999998</v>
      </c>
      <c r="L8" s="23"/>
    </row>
    <row r="9" spans="1:12" ht="16.05" customHeight="1" x14ac:dyDescent="0.2">
      <c r="A9" s="30"/>
      <c r="B9" s="31"/>
      <c r="C9" s="19" t="s">
        <v>15</v>
      </c>
      <c r="D9" s="33">
        <f t="shared" ref="D9:I9" si="4">IF($J8=0,0,D8/$J8%)</f>
        <v>3.7529017281403152</v>
      </c>
      <c r="E9" s="33">
        <f t="shared" si="4"/>
        <v>72.311065256641754</v>
      </c>
      <c r="F9" s="33">
        <f t="shared" si="4"/>
        <v>16.808528931304274</v>
      </c>
      <c r="G9" s="33">
        <f t="shared" si="4"/>
        <v>7.0759178058636412</v>
      </c>
      <c r="H9" s="33">
        <f t="shared" si="4"/>
        <v>0</v>
      </c>
      <c r="I9" s="33">
        <f t="shared" si="4"/>
        <v>5.1586278050038695E-2</v>
      </c>
      <c r="J9" s="32">
        <f t="shared" si="2"/>
        <v>100.00000000000001</v>
      </c>
      <c r="L9" s="23"/>
    </row>
    <row r="10" spans="1:12" ht="16.05" customHeight="1" x14ac:dyDescent="0.2">
      <c r="A10" s="30"/>
      <c r="B10" s="31"/>
      <c r="C10" s="16" t="s">
        <v>17</v>
      </c>
      <c r="D10" s="17">
        <f>SUM(D16,D22,D28,D34)</f>
        <v>348.29999999999995</v>
      </c>
      <c r="E10" s="17">
        <f t="shared" si="0"/>
        <v>2012.0000000000002</v>
      </c>
      <c r="F10" s="17">
        <f t="shared" si="0"/>
        <v>1456.9</v>
      </c>
      <c r="G10" s="17">
        <f t="shared" si="0"/>
        <v>1398.4999999999998</v>
      </c>
      <c r="H10" s="17">
        <f t="shared" si="0"/>
        <v>0</v>
      </c>
      <c r="I10" s="17">
        <f t="shared" si="0"/>
        <v>1.7000000000000002</v>
      </c>
      <c r="J10" s="32">
        <f t="shared" si="2"/>
        <v>5217.3999999999996</v>
      </c>
      <c r="L10" s="23"/>
    </row>
    <row r="11" spans="1:12" ht="16.05" customHeight="1" x14ac:dyDescent="0.2">
      <c r="A11" s="30"/>
      <c r="B11" s="37"/>
      <c r="C11" s="19" t="s">
        <v>15</v>
      </c>
      <c r="D11" s="33">
        <f t="shared" ref="D11:I11" si="5">IF($J10=0,0,D10/$J10%)</f>
        <v>6.6757388737685428</v>
      </c>
      <c r="E11" s="33">
        <f t="shared" si="5"/>
        <v>38.563269061218236</v>
      </c>
      <c r="F11" s="33">
        <f t="shared" si="5"/>
        <v>27.923870126883124</v>
      </c>
      <c r="G11" s="33">
        <f t="shared" si="5"/>
        <v>26.804538659102231</v>
      </c>
      <c r="H11" s="33">
        <f t="shared" si="5"/>
        <v>0</v>
      </c>
      <c r="I11" s="33">
        <f t="shared" si="5"/>
        <v>3.2583279027868291E-2</v>
      </c>
      <c r="J11" s="32">
        <f t="shared" si="2"/>
        <v>100.00000000000001</v>
      </c>
      <c r="L11" s="23"/>
    </row>
    <row r="12" spans="1:12" ht="16.05" customHeight="1" x14ac:dyDescent="0.2">
      <c r="A12" s="30"/>
      <c r="B12" s="30" t="s">
        <v>18</v>
      </c>
      <c r="C12" s="16" t="s">
        <v>14</v>
      </c>
      <c r="D12" s="33">
        <v>261</v>
      </c>
      <c r="E12" s="33">
        <v>162.80000000000001</v>
      </c>
      <c r="F12" s="33">
        <v>0</v>
      </c>
      <c r="G12" s="33">
        <v>1233.8999999999999</v>
      </c>
      <c r="H12" s="33">
        <v>0</v>
      </c>
      <c r="I12" s="33">
        <v>0.5</v>
      </c>
      <c r="J12" s="32">
        <f>SUM(D12:I12)</f>
        <v>1658.1999999999998</v>
      </c>
      <c r="L12" s="23"/>
    </row>
    <row r="13" spans="1:12" ht="16.05" customHeight="1" x14ac:dyDescent="0.2">
      <c r="A13" s="30"/>
      <c r="B13" s="30"/>
      <c r="C13" s="19" t="s">
        <v>15</v>
      </c>
      <c r="D13" s="33">
        <f t="shared" ref="D13:I13" si="6">IF($J12=0,0,D12/$J12%)</f>
        <v>15.739958991677726</v>
      </c>
      <c r="E13" s="33">
        <f t="shared" si="6"/>
        <v>9.8178748040043438</v>
      </c>
      <c r="F13" s="33">
        <f t="shared" si="6"/>
        <v>0</v>
      </c>
      <c r="G13" s="33">
        <f t="shared" si="6"/>
        <v>74.412013026172957</v>
      </c>
      <c r="H13" s="33">
        <f t="shared" si="6"/>
        <v>0</v>
      </c>
      <c r="I13" s="33">
        <f t="shared" si="6"/>
        <v>3.0153178144976485E-2</v>
      </c>
      <c r="J13" s="32">
        <f>SUM(D13:I13)</f>
        <v>100</v>
      </c>
      <c r="L13" s="23"/>
    </row>
    <row r="14" spans="1:12" ht="16.05" customHeight="1" x14ac:dyDescent="0.2">
      <c r="A14" s="30"/>
      <c r="B14" s="30"/>
      <c r="C14" s="16" t="s">
        <v>16</v>
      </c>
      <c r="D14" s="33">
        <v>28.900000000000002</v>
      </c>
      <c r="E14" s="33">
        <v>649.6</v>
      </c>
      <c r="F14" s="33">
        <v>0</v>
      </c>
      <c r="G14" s="33">
        <v>139.1</v>
      </c>
      <c r="H14" s="33">
        <v>0</v>
      </c>
      <c r="I14" s="33">
        <v>0.3</v>
      </c>
      <c r="J14" s="32">
        <f t="shared" ref="J14:J88" si="7">SUM(D14:I14)</f>
        <v>817.9</v>
      </c>
      <c r="L14" s="23"/>
    </row>
    <row r="15" spans="1:12" ht="16.05" customHeight="1" x14ac:dyDescent="0.2">
      <c r="A15" s="30"/>
      <c r="B15" s="30"/>
      <c r="C15" s="19" t="s">
        <v>15</v>
      </c>
      <c r="D15" s="33">
        <f t="shared" ref="D15:I17" si="8">IF($J14=0,0,D14/$J14%)</f>
        <v>3.5334392957574279</v>
      </c>
      <c r="E15" s="33">
        <f t="shared" si="8"/>
        <v>79.422912336471455</v>
      </c>
      <c r="F15" s="33">
        <f t="shared" si="8"/>
        <v>0</v>
      </c>
      <c r="G15" s="33">
        <f t="shared" si="8"/>
        <v>17.006969067123119</v>
      </c>
      <c r="H15" s="33">
        <f t="shared" si="8"/>
        <v>0</v>
      </c>
      <c r="I15" s="33">
        <f t="shared" si="8"/>
        <v>3.6679300648000977E-2</v>
      </c>
      <c r="J15" s="32">
        <f t="shared" si="7"/>
        <v>100.00000000000001</v>
      </c>
      <c r="L15" s="23"/>
    </row>
    <row r="16" spans="1:12" ht="16.05" customHeight="1" x14ac:dyDescent="0.2">
      <c r="A16" s="30"/>
      <c r="B16" s="30"/>
      <c r="C16" s="16" t="s">
        <v>17</v>
      </c>
      <c r="D16" s="33">
        <f t="shared" ref="D16:I16" si="9">SUM(D14,D12)</f>
        <v>289.89999999999998</v>
      </c>
      <c r="E16" s="33">
        <f>SUM(E14,E12)</f>
        <v>812.40000000000009</v>
      </c>
      <c r="F16" s="33">
        <f t="shared" si="9"/>
        <v>0</v>
      </c>
      <c r="G16" s="33">
        <f t="shared" si="9"/>
        <v>1372.9999999999998</v>
      </c>
      <c r="H16" s="33">
        <f t="shared" si="9"/>
        <v>0</v>
      </c>
      <c r="I16" s="33">
        <f t="shared" si="9"/>
        <v>0.8</v>
      </c>
      <c r="J16" s="32">
        <f t="shared" si="7"/>
        <v>2476.1000000000004</v>
      </c>
      <c r="L16" s="23"/>
    </row>
    <row r="17" spans="1:12" ht="16.05" customHeight="1" x14ac:dyDescent="0.2">
      <c r="A17" s="30"/>
      <c r="B17" s="35"/>
      <c r="C17" s="19" t="s">
        <v>15</v>
      </c>
      <c r="D17" s="33">
        <f t="shared" si="8"/>
        <v>11.707927789669236</v>
      </c>
      <c r="E17" s="33">
        <f t="shared" si="8"/>
        <v>32.809660352974433</v>
      </c>
      <c r="F17" s="33">
        <f t="shared" si="8"/>
        <v>0</v>
      </c>
      <c r="G17" s="33">
        <f t="shared" si="8"/>
        <v>55.450102984532109</v>
      </c>
      <c r="H17" s="33">
        <f t="shared" si="8"/>
        <v>0</v>
      </c>
      <c r="I17" s="33">
        <f t="shared" si="8"/>
        <v>3.2308872824199343E-2</v>
      </c>
      <c r="J17" s="32">
        <f t="shared" si="7"/>
        <v>99.999999999999986</v>
      </c>
      <c r="L17" s="23"/>
    </row>
    <row r="18" spans="1:12" ht="16.05" customHeight="1" x14ac:dyDescent="0.2">
      <c r="A18" s="30"/>
      <c r="B18" s="30" t="s">
        <v>19</v>
      </c>
      <c r="C18" s="16" t="s">
        <v>14</v>
      </c>
      <c r="D18" s="33">
        <v>0</v>
      </c>
      <c r="E18" s="33">
        <v>109.6</v>
      </c>
      <c r="F18" s="33">
        <v>1065.9000000000001</v>
      </c>
      <c r="G18" s="33">
        <v>0</v>
      </c>
      <c r="H18" s="33">
        <v>0</v>
      </c>
      <c r="I18" s="33">
        <v>0</v>
      </c>
      <c r="J18" s="32">
        <f t="shared" si="7"/>
        <v>1175.5</v>
      </c>
      <c r="L18" s="23"/>
    </row>
    <row r="19" spans="1:12" ht="16.05" customHeight="1" x14ac:dyDescent="0.2">
      <c r="A19" s="30"/>
      <c r="B19" s="30"/>
      <c r="C19" s="19" t="s">
        <v>15</v>
      </c>
      <c r="D19" s="33">
        <f t="shared" ref="D19:I19" si="10">IF($J18=0,0,D18/$J18%)</f>
        <v>0</v>
      </c>
      <c r="E19" s="33">
        <f t="shared" si="10"/>
        <v>9.3236920459378982</v>
      </c>
      <c r="F19" s="33">
        <f t="shared" si="10"/>
        <v>90.676307954062096</v>
      </c>
      <c r="G19" s="33">
        <f t="shared" si="10"/>
        <v>0</v>
      </c>
      <c r="H19" s="33">
        <f t="shared" si="10"/>
        <v>0</v>
      </c>
      <c r="I19" s="33">
        <f t="shared" si="10"/>
        <v>0</v>
      </c>
      <c r="J19" s="32">
        <f t="shared" si="7"/>
        <v>100</v>
      </c>
      <c r="L19" s="23"/>
    </row>
    <row r="20" spans="1:12" ht="16.05" customHeight="1" x14ac:dyDescent="0.2">
      <c r="A20" s="30"/>
      <c r="B20" s="30"/>
      <c r="C20" s="16" t="s">
        <v>16</v>
      </c>
      <c r="D20" s="33">
        <v>58.4</v>
      </c>
      <c r="E20" s="33">
        <v>736.6</v>
      </c>
      <c r="F20" s="33">
        <v>391</v>
      </c>
      <c r="G20" s="33">
        <v>25.5</v>
      </c>
      <c r="H20" s="33">
        <v>0</v>
      </c>
      <c r="I20" s="33">
        <v>0.9</v>
      </c>
      <c r="J20" s="32">
        <f t="shared" si="7"/>
        <v>1212.4000000000001</v>
      </c>
      <c r="L20" s="23"/>
    </row>
    <row r="21" spans="1:12" ht="16.05" customHeight="1" x14ac:dyDescent="0.2">
      <c r="A21" s="30"/>
      <c r="B21" s="30"/>
      <c r="C21" s="19" t="s">
        <v>15</v>
      </c>
      <c r="D21" s="33">
        <f t="shared" ref="D21:I21" si="11">IF($J20=0,0,D20/$J20%)</f>
        <v>4.8168921148135926</v>
      </c>
      <c r="E21" s="33">
        <f t="shared" si="11"/>
        <v>60.755526228967334</v>
      </c>
      <c r="F21" s="33">
        <f t="shared" si="11"/>
        <v>32.250082481029359</v>
      </c>
      <c r="G21" s="33">
        <f t="shared" si="11"/>
        <v>2.1032662487627847</v>
      </c>
      <c r="H21" s="33">
        <f t="shared" si="11"/>
        <v>0</v>
      </c>
      <c r="I21" s="33">
        <f t="shared" si="11"/>
        <v>7.4232926426921808E-2</v>
      </c>
      <c r="J21" s="32">
        <f t="shared" si="7"/>
        <v>99.999999999999972</v>
      </c>
      <c r="L21" s="23"/>
    </row>
    <row r="22" spans="1:12" ht="16.05" customHeight="1" x14ac:dyDescent="0.2">
      <c r="A22" s="30"/>
      <c r="B22" s="30"/>
      <c r="C22" s="16" t="s">
        <v>17</v>
      </c>
      <c r="D22" s="33">
        <f t="shared" ref="D22:I22" si="12">SUM(D20,D18)</f>
        <v>58.4</v>
      </c>
      <c r="E22" s="33">
        <f t="shared" si="12"/>
        <v>846.2</v>
      </c>
      <c r="F22" s="33">
        <f t="shared" si="12"/>
        <v>1456.9</v>
      </c>
      <c r="G22" s="33">
        <f t="shared" si="12"/>
        <v>25.5</v>
      </c>
      <c r="H22" s="33">
        <f t="shared" si="12"/>
        <v>0</v>
      </c>
      <c r="I22" s="33">
        <f t="shared" si="12"/>
        <v>0.9</v>
      </c>
      <c r="J22" s="32">
        <f t="shared" si="7"/>
        <v>2387.9</v>
      </c>
      <c r="L22" s="23"/>
    </row>
    <row r="23" spans="1:12" ht="16.05" customHeight="1" x14ac:dyDescent="0.2">
      <c r="A23" s="30"/>
      <c r="B23" s="35"/>
      <c r="C23" s="19" t="s">
        <v>15</v>
      </c>
      <c r="D23" s="33">
        <f t="shared" ref="D23:I23" si="13">IF($J22=0,0,D22/$J22%)</f>
        <v>2.445663553750157</v>
      </c>
      <c r="E23" s="33">
        <f t="shared" si="13"/>
        <v>35.436994849030526</v>
      </c>
      <c r="F23" s="33">
        <f t="shared" si="13"/>
        <v>61.011767661962395</v>
      </c>
      <c r="G23" s="33">
        <f t="shared" si="13"/>
        <v>1.067883914736798</v>
      </c>
      <c r="H23" s="33">
        <f t="shared" si="13"/>
        <v>0</v>
      </c>
      <c r="I23" s="33">
        <f t="shared" si="13"/>
        <v>3.7690020520122283E-2</v>
      </c>
      <c r="J23" s="32">
        <f t="shared" si="7"/>
        <v>99.999999999999986</v>
      </c>
      <c r="L23" s="23"/>
    </row>
    <row r="24" spans="1:12" ht="16.05" customHeight="1" x14ac:dyDescent="0.2">
      <c r="A24" s="30"/>
      <c r="B24" s="30" t="s">
        <v>20</v>
      </c>
      <c r="C24" s="16" t="s">
        <v>14</v>
      </c>
      <c r="D24" s="33">
        <v>0</v>
      </c>
      <c r="E24" s="33">
        <v>57.5</v>
      </c>
      <c r="F24" s="33">
        <v>0</v>
      </c>
      <c r="G24" s="33">
        <v>0</v>
      </c>
      <c r="H24" s="33">
        <v>0</v>
      </c>
      <c r="I24" s="33">
        <v>0</v>
      </c>
      <c r="J24" s="32">
        <f t="shared" si="7"/>
        <v>57.5</v>
      </c>
      <c r="L24" s="23"/>
    </row>
    <row r="25" spans="1:12" ht="16.05" customHeight="1" x14ac:dyDescent="0.2">
      <c r="A25" s="30"/>
      <c r="B25" s="30"/>
      <c r="C25" s="19" t="s">
        <v>15</v>
      </c>
      <c r="D25" s="33">
        <f t="shared" ref="D25:I25" si="14">IF($J24=0,0,D24/$J24%)</f>
        <v>0</v>
      </c>
      <c r="E25" s="33">
        <f t="shared" si="14"/>
        <v>100.00000000000001</v>
      </c>
      <c r="F25" s="33">
        <f t="shared" si="14"/>
        <v>0</v>
      </c>
      <c r="G25" s="33">
        <f t="shared" si="14"/>
        <v>0</v>
      </c>
      <c r="H25" s="33">
        <f t="shared" si="14"/>
        <v>0</v>
      </c>
      <c r="I25" s="33">
        <f t="shared" si="14"/>
        <v>0</v>
      </c>
      <c r="J25" s="32">
        <f t="shared" si="7"/>
        <v>100.00000000000001</v>
      </c>
      <c r="L25" s="23"/>
    </row>
    <row r="26" spans="1:12" ht="16.05" customHeight="1" x14ac:dyDescent="0.2">
      <c r="A26" s="30"/>
      <c r="B26" s="30"/>
      <c r="C26" s="16" t="s">
        <v>16</v>
      </c>
      <c r="D26" s="33">
        <v>0</v>
      </c>
      <c r="E26" s="33">
        <v>295.90000000000003</v>
      </c>
      <c r="F26" s="33">
        <v>0</v>
      </c>
      <c r="G26" s="33">
        <v>0</v>
      </c>
      <c r="H26" s="33">
        <v>0</v>
      </c>
      <c r="I26" s="33">
        <v>0</v>
      </c>
      <c r="J26" s="32">
        <f t="shared" si="7"/>
        <v>295.90000000000003</v>
      </c>
      <c r="L26" s="23"/>
    </row>
    <row r="27" spans="1:12" ht="16.05" customHeight="1" x14ac:dyDescent="0.2">
      <c r="A27" s="30"/>
      <c r="B27" s="30"/>
      <c r="C27" s="19" t="s">
        <v>15</v>
      </c>
      <c r="D27" s="33">
        <f t="shared" ref="D27:I27" si="15">IF($J26=0,0,D26/$J26%)</f>
        <v>0</v>
      </c>
      <c r="E27" s="33">
        <f t="shared" si="15"/>
        <v>100</v>
      </c>
      <c r="F27" s="33">
        <f t="shared" si="15"/>
        <v>0</v>
      </c>
      <c r="G27" s="33">
        <f t="shared" si="15"/>
        <v>0</v>
      </c>
      <c r="H27" s="33">
        <f t="shared" si="15"/>
        <v>0</v>
      </c>
      <c r="I27" s="33">
        <f t="shared" si="15"/>
        <v>0</v>
      </c>
      <c r="J27" s="32">
        <f t="shared" si="7"/>
        <v>100</v>
      </c>
      <c r="L27" s="23"/>
    </row>
    <row r="28" spans="1:12" ht="16.05" customHeight="1" x14ac:dyDescent="0.2">
      <c r="A28" s="30"/>
      <c r="B28" s="30"/>
      <c r="C28" s="16" t="s">
        <v>17</v>
      </c>
      <c r="D28" s="33">
        <f t="shared" ref="D28:I28" si="16">SUM(D26,D24)</f>
        <v>0</v>
      </c>
      <c r="E28" s="33">
        <f t="shared" si="16"/>
        <v>353.40000000000003</v>
      </c>
      <c r="F28" s="33">
        <f t="shared" si="16"/>
        <v>0</v>
      </c>
      <c r="G28" s="33">
        <f t="shared" si="16"/>
        <v>0</v>
      </c>
      <c r="H28" s="33">
        <f t="shared" si="16"/>
        <v>0</v>
      </c>
      <c r="I28" s="33">
        <f t="shared" si="16"/>
        <v>0</v>
      </c>
      <c r="J28" s="32">
        <f t="shared" si="7"/>
        <v>353.40000000000003</v>
      </c>
      <c r="L28" s="23"/>
    </row>
    <row r="29" spans="1:12" ht="16.05" customHeight="1" x14ac:dyDescent="0.2">
      <c r="A29" s="30"/>
      <c r="B29" s="35"/>
      <c r="C29" s="19" t="s">
        <v>15</v>
      </c>
      <c r="D29" s="33">
        <f t="shared" ref="D29:I29" si="17">IF($J28=0,0,D28/$J28%)</f>
        <v>0</v>
      </c>
      <c r="E29" s="33">
        <f t="shared" si="17"/>
        <v>100</v>
      </c>
      <c r="F29" s="33">
        <f t="shared" si="17"/>
        <v>0</v>
      </c>
      <c r="G29" s="33">
        <f t="shared" si="17"/>
        <v>0</v>
      </c>
      <c r="H29" s="33">
        <f t="shared" si="17"/>
        <v>0</v>
      </c>
      <c r="I29" s="33">
        <f t="shared" si="17"/>
        <v>0</v>
      </c>
      <c r="J29" s="32">
        <f t="shared" si="7"/>
        <v>100</v>
      </c>
      <c r="L29" s="23"/>
    </row>
    <row r="30" spans="1:12" ht="16.05" customHeight="1" x14ac:dyDescent="0.2">
      <c r="A30" s="30"/>
      <c r="B30" s="30" t="s">
        <v>21</v>
      </c>
      <c r="C30" s="16" t="s">
        <v>14</v>
      </c>
      <c r="D30" s="33">
        <v>0</v>
      </c>
      <c r="E30" s="33">
        <v>0</v>
      </c>
      <c r="F30" s="33">
        <v>0</v>
      </c>
      <c r="G30" s="33">
        <v>0</v>
      </c>
      <c r="H30" s="33">
        <v>0</v>
      </c>
      <c r="I30" s="33">
        <v>0</v>
      </c>
      <c r="J30" s="32">
        <f t="shared" si="7"/>
        <v>0</v>
      </c>
      <c r="L30" s="23"/>
    </row>
    <row r="31" spans="1:12" ht="16.05" customHeight="1" x14ac:dyDescent="0.2">
      <c r="A31" s="30"/>
      <c r="B31" s="30"/>
      <c r="C31" s="19" t="s">
        <v>15</v>
      </c>
      <c r="D31" s="33">
        <f t="shared" ref="D31:I31" si="18">IF($J30=0,0,D30/$J30%)</f>
        <v>0</v>
      </c>
      <c r="E31" s="33">
        <f t="shared" si="18"/>
        <v>0</v>
      </c>
      <c r="F31" s="33">
        <f t="shared" si="18"/>
        <v>0</v>
      </c>
      <c r="G31" s="33">
        <f t="shared" si="18"/>
        <v>0</v>
      </c>
      <c r="H31" s="33">
        <f t="shared" si="18"/>
        <v>0</v>
      </c>
      <c r="I31" s="33">
        <f t="shared" si="18"/>
        <v>0</v>
      </c>
      <c r="J31" s="32">
        <f t="shared" si="7"/>
        <v>0</v>
      </c>
      <c r="L31" s="23"/>
    </row>
    <row r="32" spans="1:12" ht="16.05" customHeight="1" x14ac:dyDescent="0.2">
      <c r="A32" s="30"/>
      <c r="B32" s="30"/>
      <c r="C32" s="16" t="s">
        <v>16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2">
        <f t="shared" si="7"/>
        <v>0</v>
      </c>
      <c r="L32" s="23"/>
    </row>
    <row r="33" spans="1:12" ht="16.05" customHeight="1" x14ac:dyDescent="0.2">
      <c r="A33" s="30"/>
      <c r="B33" s="30"/>
      <c r="C33" s="19" t="s">
        <v>15</v>
      </c>
      <c r="D33" s="33">
        <f t="shared" ref="D33:I33" si="19">IF($J32=0,0,D32/$J32%)</f>
        <v>0</v>
      </c>
      <c r="E33" s="33">
        <f t="shared" si="19"/>
        <v>0</v>
      </c>
      <c r="F33" s="33">
        <f t="shared" si="19"/>
        <v>0</v>
      </c>
      <c r="G33" s="33">
        <f t="shared" si="19"/>
        <v>0</v>
      </c>
      <c r="H33" s="33">
        <f t="shared" si="19"/>
        <v>0</v>
      </c>
      <c r="I33" s="33">
        <f t="shared" si="19"/>
        <v>0</v>
      </c>
      <c r="J33" s="32">
        <f t="shared" si="7"/>
        <v>0</v>
      </c>
      <c r="L33" s="23"/>
    </row>
    <row r="34" spans="1:12" ht="16.05" customHeight="1" x14ac:dyDescent="0.2">
      <c r="A34" s="30"/>
      <c r="B34" s="30"/>
      <c r="C34" s="16" t="s">
        <v>17</v>
      </c>
      <c r="D34" s="33">
        <f t="shared" ref="D34:I34" si="20">SUM(D32,D30)</f>
        <v>0</v>
      </c>
      <c r="E34" s="33">
        <f t="shared" si="20"/>
        <v>0</v>
      </c>
      <c r="F34" s="33">
        <f t="shared" si="20"/>
        <v>0</v>
      </c>
      <c r="G34" s="33">
        <f t="shared" si="20"/>
        <v>0</v>
      </c>
      <c r="H34" s="33">
        <f t="shared" si="20"/>
        <v>0</v>
      </c>
      <c r="I34" s="33">
        <f t="shared" si="20"/>
        <v>0</v>
      </c>
      <c r="J34" s="32">
        <f t="shared" si="7"/>
        <v>0</v>
      </c>
      <c r="L34" s="23"/>
    </row>
    <row r="35" spans="1:12" ht="16.05" customHeight="1" x14ac:dyDescent="0.2">
      <c r="A35" s="35"/>
      <c r="B35" s="42"/>
      <c r="C35" s="19" t="s">
        <v>15</v>
      </c>
      <c r="D35" s="33">
        <f t="shared" ref="D35:I35" si="21">IF($J34=0,0,D34/$J34%)</f>
        <v>0</v>
      </c>
      <c r="E35" s="33">
        <f t="shared" si="21"/>
        <v>0</v>
      </c>
      <c r="F35" s="33">
        <f t="shared" si="21"/>
        <v>0</v>
      </c>
      <c r="G35" s="33">
        <f t="shared" si="21"/>
        <v>0</v>
      </c>
      <c r="H35" s="33">
        <f t="shared" si="21"/>
        <v>0</v>
      </c>
      <c r="I35" s="33">
        <f t="shared" si="21"/>
        <v>0</v>
      </c>
      <c r="J35" s="32">
        <f t="shared" si="7"/>
        <v>0</v>
      </c>
      <c r="L35" s="23"/>
    </row>
    <row r="36" spans="1:12" ht="16.05" customHeight="1" x14ac:dyDescent="0.2">
      <c r="A36" s="30" t="s">
        <v>22</v>
      </c>
      <c r="B36" s="31"/>
      <c r="C36" s="16" t="s">
        <v>14</v>
      </c>
      <c r="D36" s="33">
        <f>SUMIF($C$42:$C$227,"道内",D$42:D$227)</f>
        <v>11368.899999999996</v>
      </c>
      <c r="E36" s="33">
        <f t="shared" ref="E36:I36" si="22">SUMIF($C$42:$C$227,"道内",E$42:E$227)</f>
        <v>14999.2</v>
      </c>
      <c r="F36" s="33">
        <f t="shared" si="22"/>
        <v>1310.3999999999999</v>
      </c>
      <c r="G36" s="33">
        <f t="shared" si="22"/>
        <v>31758.299999999996</v>
      </c>
      <c r="H36" s="33">
        <f t="shared" si="22"/>
        <v>13.1</v>
      </c>
      <c r="I36" s="33">
        <f t="shared" si="22"/>
        <v>2870.4</v>
      </c>
      <c r="J36" s="32">
        <f t="shared" si="7"/>
        <v>62320.299999999996</v>
      </c>
      <c r="L36" s="23"/>
    </row>
    <row r="37" spans="1:12" ht="16.05" customHeight="1" x14ac:dyDescent="0.2">
      <c r="A37" s="30"/>
      <c r="B37" s="31"/>
      <c r="C37" s="19" t="s">
        <v>15</v>
      </c>
      <c r="D37" s="33">
        <f t="shared" ref="D37:I37" si="23">IF($J36=0,0,D36/$J36%)</f>
        <v>18.242691386273808</v>
      </c>
      <c r="E37" s="33">
        <f t="shared" si="23"/>
        <v>24.067920083825015</v>
      </c>
      <c r="F37" s="33">
        <f t="shared" si="23"/>
        <v>2.10268564175718</v>
      </c>
      <c r="G37" s="33">
        <f t="shared" si="23"/>
        <v>50.959799615855502</v>
      </c>
      <c r="H37" s="33">
        <f t="shared" si="23"/>
        <v>2.1020437963231886E-2</v>
      </c>
      <c r="I37" s="33">
        <f t="shared" si="23"/>
        <v>4.6058828343252527</v>
      </c>
      <c r="J37" s="32">
        <f t="shared" si="7"/>
        <v>99.999999999999986</v>
      </c>
      <c r="L37" s="23"/>
    </row>
    <row r="38" spans="1:12" ht="16.05" customHeight="1" x14ac:dyDescent="0.2">
      <c r="A38" s="30"/>
      <c r="B38" s="31"/>
      <c r="C38" s="16" t="s">
        <v>16</v>
      </c>
      <c r="D38" s="33">
        <f>SUMIF($C$42:$C$227,"道外",D$42:D$227)</f>
        <v>125432.90000000001</v>
      </c>
      <c r="E38" s="33">
        <f t="shared" ref="E38:I38" si="24">SUMIF($C$42:$C$227,"道外",E$42:E$227)</f>
        <v>19640.599999999995</v>
      </c>
      <c r="F38" s="33">
        <f t="shared" si="24"/>
        <v>683.10000000000014</v>
      </c>
      <c r="G38" s="33">
        <f t="shared" si="24"/>
        <v>84946.400000000009</v>
      </c>
      <c r="H38" s="33">
        <f t="shared" si="24"/>
        <v>5.2</v>
      </c>
      <c r="I38" s="33">
        <f t="shared" si="24"/>
        <v>1924.9999999999998</v>
      </c>
      <c r="J38" s="32">
        <f t="shared" si="7"/>
        <v>232633.2</v>
      </c>
      <c r="L38" s="23"/>
    </row>
    <row r="39" spans="1:12" ht="16.05" customHeight="1" x14ac:dyDescent="0.2">
      <c r="A39" s="30"/>
      <c r="B39" s="31"/>
      <c r="C39" s="19" t="s">
        <v>15</v>
      </c>
      <c r="D39" s="33">
        <f t="shared" ref="D39:I39" si="25">IF($J38=0,0,D38/$J38%)</f>
        <v>53.918744186126482</v>
      </c>
      <c r="E39" s="33">
        <f t="shared" si="25"/>
        <v>8.4427330234893354</v>
      </c>
      <c r="F39" s="33">
        <f t="shared" si="25"/>
        <v>0.29363822532639366</v>
      </c>
      <c r="G39" s="33">
        <f t="shared" si="25"/>
        <v>36.515166364904061</v>
      </c>
      <c r="H39" s="33">
        <f t="shared" si="25"/>
        <v>2.2352785414979457E-3</v>
      </c>
      <c r="I39" s="33">
        <f t="shared" si="25"/>
        <v>0.82748292161222026</v>
      </c>
      <c r="J39" s="32">
        <f t="shared" si="7"/>
        <v>99.999999999999972</v>
      </c>
      <c r="L39" s="23"/>
    </row>
    <row r="40" spans="1:12" ht="16.05" customHeight="1" x14ac:dyDescent="0.2">
      <c r="A40" s="30"/>
      <c r="B40" s="31"/>
      <c r="C40" s="16" t="s">
        <v>17</v>
      </c>
      <c r="D40" s="33">
        <f t="shared" ref="D40:I40" si="26">SUM(D38,D36)</f>
        <v>136801.80000000002</v>
      </c>
      <c r="E40" s="33">
        <f t="shared" si="26"/>
        <v>34639.799999999996</v>
      </c>
      <c r="F40" s="33">
        <f t="shared" si="26"/>
        <v>1993.5</v>
      </c>
      <c r="G40" s="33">
        <f t="shared" si="26"/>
        <v>116704.70000000001</v>
      </c>
      <c r="H40" s="33">
        <f t="shared" si="26"/>
        <v>18.3</v>
      </c>
      <c r="I40" s="33">
        <f t="shared" si="26"/>
        <v>4795.3999999999996</v>
      </c>
      <c r="J40" s="32">
        <f t="shared" si="7"/>
        <v>294953.50000000006</v>
      </c>
      <c r="L40" s="23"/>
    </row>
    <row r="41" spans="1:12" ht="16.05" customHeight="1" x14ac:dyDescent="0.2">
      <c r="A41" s="30"/>
      <c r="B41" s="34"/>
      <c r="C41" s="19" t="s">
        <v>15</v>
      </c>
      <c r="D41" s="33">
        <f t="shared" ref="D41:I41" si="27">IF($J40=0,0,D40/$J40%)</f>
        <v>46.380802397666066</v>
      </c>
      <c r="E41" s="33">
        <f t="shared" si="27"/>
        <v>11.744156282261436</v>
      </c>
      <c r="F41" s="33">
        <f t="shared" si="27"/>
        <v>0.67586924718642072</v>
      </c>
      <c r="G41" s="33">
        <f t="shared" si="27"/>
        <v>39.567152110417396</v>
      </c>
      <c r="H41" s="33">
        <f t="shared" si="27"/>
        <v>6.204367807128919E-3</v>
      </c>
      <c r="I41" s="33">
        <f t="shared" si="27"/>
        <v>1.6258155946615309</v>
      </c>
      <c r="J41" s="32">
        <f t="shared" si="7"/>
        <v>99.999999999999972</v>
      </c>
      <c r="L41" s="23"/>
    </row>
    <row r="42" spans="1:12" ht="16.05" customHeight="1" x14ac:dyDescent="0.2">
      <c r="A42" s="30"/>
      <c r="B42" s="30" t="s">
        <v>23</v>
      </c>
      <c r="C42" s="16" t="s">
        <v>14</v>
      </c>
      <c r="D42" s="33">
        <v>3625.1000000000004</v>
      </c>
      <c r="E42" s="33">
        <v>6909.2</v>
      </c>
      <c r="F42" s="33">
        <v>374.1</v>
      </c>
      <c r="G42" s="33">
        <v>22360.699999999997</v>
      </c>
      <c r="H42" s="33">
        <v>3.2</v>
      </c>
      <c r="I42" s="33">
        <v>471.3</v>
      </c>
      <c r="J42" s="32">
        <f t="shared" si="7"/>
        <v>33743.599999999999</v>
      </c>
      <c r="L42" s="23"/>
    </row>
    <row r="43" spans="1:12" ht="16.05" customHeight="1" x14ac:dyDescent="0.2">
      <c r="A43" s="30"/>
      <c r="B43" s="30"/>
      <c r="C43" s="19" t="s">
        <v>15</v>
      </c>
      <c r="D43" s="33">
        <f t="shared" ref="D43:I43" si="28">IF($J42=0,0,D42/$J42%)</f>
        <v>10.743074242226676</v>
      </c>
      <c r="E43" s="33">
        <f t="shared" si="28"/>
        <v>20.475586481584656</v>
      </c>
      <c r="F43" s="33">
        <f t="shared" si="28"/>
        <v>1.1086546782204627</v>
      </c>
      <c r="G43" s="33">
        <f t="shared" si="28"/>
        <v>66.266492016263825</v>
      </c>
      <c r="H43" s="33">
        <f t="shared" si="28"/>
        <v>9.4832797923161734E-3</v>
      </c>
      <c r="I43" s="33">
        <f t="shared" si="28"/>
        <v>1.3967093019120664</v>
      </c>
      <c r="J43" s="32">
        <f t="shared" si="7"/>
        <v>100.00000000000001</v>
      </c>
      <c r="L43" s="23"/>
    </row>
    <row r="44" spans="1:12" ht="16.05" customHeight="1" x14ac:dyDescent="0.2">
      <c r="A44" s="30"/>
      <c r="B44" s="30"/>
      <c r="C44" s="16" t="s">
        <v>16</v>
      </c>
      <c r="D44" s="33">
        <v>61625.100000000006</v>
      </c>
      <c r="E44" s="33">
        <v>11073.5</v>
      </c>
      <c r="F44" s="33">
        <v>336</v>
      </c>
      <c r="G44" s="33">
        <v>72173.799999999988</v>
      </c>
      <c r="H44" s="33">
        <v>0.8</v>
      </c>
      <c r="I44" s="33">
        <v>1351.4</v>
      </c>
      <c r="J44" s="32">
        <f t="shared" si="7"/>
        <v>146560.59999999998</v>
      </c>
      <c r="L44" s="23"/>
    </row>
    <row r="45" spans="1:12" ht="16.05" customHeight="1" x14ac:dyDescent="0.2">
      <c r="A45" s="30"/>
      <c r="B45" s="30"/>
      <c r="C45" s="19" t="s">
        <v>15</v>
      </c>
      <c r="D45" s="33">
        <f t="shared" ref="D45:I45" si="29">IF($J44=0,0,D44/$J44%)</f>
        <v>42.047521639512951</v>
      </c>
      <c r="E45" s="33">
        <f t="shared" si="29"/>
        <v>7.5555776927769136</v>
      </c>
      <c r="F45" s="33">
        <f t="shared" si="29"/>
        <v>0.22925670337048296</v>
      </c>
      <c r="G45" s="33">
        <f t="shared" si="29"/>
        <v>49.24502219559691</v>
      </c>
      <c r="H45" s="33">
        <f t="shared" si="29"/>
        <v>5.4584929373924522E-4</v>
      </c>
      <c r="I45" s="33">
        <f t="shared" si="29"/>
        <v>0.9220759194490199</v>
      </c>
      <c r="J45" s="32">
        <f t="shared" si="7"/>
        <v>100.00000000000001</v>
      </c>
      <c r="L45" s="23"/>
    </row>
    <row r="46" spans="1:12" ht="16.05" customHeight="1" x14ac:dyDescent="0.2">
      <c r="A46" s="30"/>
      <c r="B46" s="30"/>
      <c r="C46" s="16" t="s">
        <v>17</v>
      </c>
      <c r="D46" s="33">
        <f t="shared" ref="D46:I46" si="30">SUM(D44,D42)</f>
        <v>65250.200000000004</v>
      </c>
      <c r="E46" s="33">
        <f t="shared" si="30"/>
        <v>17982.7</v>
      </c>
      <c r="F46" s="33">
        <f t="shared" si="30"/>
        <v>710.1</v>
      </c>
      <c r="G46" s="33">
        <f t="shared" si="30"/>
        <v>94534.499999999985</v>
      </c>
      <c r="H46" s="33">
        <f t="shared" si="30"/>
        <v>4</v>
      </c>
      <c r="I46" s="33">
        <f t="shared" si="30"/>
        <v>1822.7</v>
      </c>
      <c r="J46" s="32">
        <f t="shared" si="7"/>
        <v>180304.2</v>
      </c>
      <c r="L46" s="23"/>
    </row>
    <row r="47" spans="1:12" ht="16.05" customHeight="1" x14ac:dyDescent="0.2">
      <c r="A47" s="30"/>
      <c r="B47" s="35"/>
      <c r="C47" s="19" t="s">
        <v>15</v>
      </c>
      <c r="D47" s="33">
        <f t="shared" ref="D47:I47" si="31">IF($J46=0,0,D46/$J46%)</f>
        <v>36.188951782598522</v>
      </c>
      <c r="E47" s="33">
        <f t="shared" si="31"/>
        <v>9.9735336170760291</v>
      </c>
      <c r="F47" s="33">
        <f t="shared" si="31"/>
        <v>0.39383441983048645</v>
      </c>
      <c r="G47" s="33">
        <f t="shared" si="31"/>
        <v>52.430559021919613</v>
      </c>
      <c r="H47" s="33">
        <f t="shared" si="31"/>
        <v>2.2184730028474101E-3</v>
      </c>
      <c r="I47" s="33">
        <f t="shared" si="31"/>
        <v>1.0109026855724936</v>
      </c>
      <c r="J47" s="32">
        <f t="shared" si="7"/>
        <v>99.999999999999972</v>
      </c>
      <c r="L47" s="23"/>
    </row>
    <row r="48" spans="1:12" ht="16.05" customHeight="1" x14ac:dyDescent="0.2">
      <c r="A48" s="30"/>
      <c r="B48" s="30" t="s">
        <v>24</v>
      </c>
      <c r="C48" s="16" t="s">
        <v>14</v>
      </c>
      <c r="D48" s="33">
        <v>210</v>
      </c>
      <c r="E48" s="33">
        <v>1128.8</v>
      </c>
      <c r="F48" s="33">
        <v>12.1</v>
      </c>
      <c r="G48" s="33">
        <v>312.90000000000003</v>
      </c>
      <c r="H48" s="33">
        <v>5.8</v>
      </c>
      <c r="I48" s="33">
        <v>108.5</v>
      </c>
      <c r="J48" s="32">
        <f t="shared" si="7"/>
        <v>1778.1</v>
      </c>
      <c r="L48" s="23"/>
    </row>
    <row r="49" spans="1:12" ht="16.05" customHeight="1" x14ac:dyDescent="0.2">
      <c r="A49" s="30"/>
      <c r="B49" s="30"/>
      <c r="C49" s="19" t="s">
        <v>15</v>
      </c>
      <c r="D49" s="33">
        <f t="shared" ref="D49:I49" si="32">IF($J48=0,0,D48/$J48%)</f>
        <v>11.810359372363759</v>
      </c>
      <c r="E49" s="33">
        <f t="shared" si="32"/>
        <v>63.483493616781963</v>
      </c>
      <c r="F49" s="33">
        <f t="shared" si="32"/>
        <v>0.68050165907429283</v>
      </c>
      <c r="G49" s="33">
        <f t="shared" si="32"/>
        <v>17.597435464822006</v>
      </c>
      <c r="H49" s="33">
        <f t="shared" si="32"/>
        <v>0.32619087790338003</v>
      </c>
      <c r="I49" s="33">
        <f t="shared" si="32"/>
        <v>6.1020190090546089</v>
      </c>
      <c r="J49" s="32">
        <f t="shared" si="7"/>
        <v>100.00000000000003</v>
      </c>
      <c r="L49" s="23"/>
    </row>
    <row r="50" spans="1:12" ht="16.05" customHeight="1" x14ac:dyDescent="0.2">
      <c r="A50" s="30"/>
      <c r="B50" s="30"/>
      <c r="C50" s="16" t="s">
        <v>16</v>
      </c>
      <c r="D50" s="33">
        <v>1520.4</v>
      </c>
      <c r="E50" s="33">
        <v>2383.3000000000002</v>
      </c>
      <c r="F50" s="33">
        <v>0</v>
      </c>
      <c r="G50" s="33">
        <v>1384.1</v>
      </c>
      <c r="H50" s="33">
        <v>0</v>
      </c>
      <c r="I50" s="33">
        <v>132.29999999999998</v>
      </c>
      <c r="J50" s="32">
        <f t="shared" si="7"/>
        <v>5420.1</v>
      </c>
      <c r="L50" s="23"/>
    </row>
    <row r="51" spans="1:12" ht="16.05" customHeight="1" x14ac:dyDescent="0.2">
      <c r="A51" s="30"/>
      <c r="B51" s="30"/>
      <c r="C51" s="19" t="s">
        <v>15</v>
      </c>
      <c r="D51" s="33">
        <f t="shared" ref="D51:I51" si="33">IF($J50=0,0,D50/$J50%)</f>
        <v>28.051142967841923</v>
      </c>
      <c r="E51" s="33">
        <f t="shared" si="33"/>
        <v>43.971513440711426</v>
      </c>
      <c r="F51" s="33">
        <f t="shared" si="33"/>
        <v>0</v>
      </c>
      <c r="G51" s="33">
        <f t="shared" si="33"/>
        <v>25.536429217173112</v>
      </c>
      <c r="H51" s="33">
        <f t="shared" si="33"/>
        <v>0</v>
      </c>
      <c r="I51" s="33">
        <f t="shared" si="33"/>
        <v>2.4409143742735369</v>
      </c>
      <c r="J51" s="32">
        <f t="shared" si="7"/>
        <v>99.999999999999986</v>
      </c>
      <c r="L51" s="23"/>
    </row>
    <row r="52" spans="1:12" ht="16.05" customHeight="1" x14ac:dyDescent="0.2">
      <c r="A52" s="30"/>
      <c r="B52" s="30"/>
      <c r="C52" s="16" t="s">
        <v>17</v>
      </c>
      <c r="D52" s="33">
        <f t="shared" ref="D52:I52" si="34">SUM(D50,D48)</f>
        <v>1730.4</v>
      </c>
      <c r="E52" s="33">
        <f t="shared" si="34"/>
        <v>3512.1000000000004</v>
      </c>
      <c r="F52" s="33">
        <f t="shared" si="34"/>
        <v>12.1</v>
      </c>
      <c r="G52" s="33">
        <f t="shared" si="34"/>
        <v>1697</v>
      </c>
      <c r="H52" s="33">
        <f t="shared" si="34"/>
        <v>5.8</v>
      </c>
      <c r="I52" s="33">
        <f t="shared" si="34"/>
        <v>240.79999999999998</v>
      </c>
      <c r="J52" s="32">
        <f t="shared" si="7"/>
        <v>7198.2000000000007</v>
      </c>
      <c r="L52" s="23"/>
    </row>
    <row r="53" spans="1:12" ht="16.05" customHeight="1" x14ac:dyDescent="0.2">
      <c r="A53" s="30"/>
      <c r="B53" s="35"/>
      <c r="C53" s="19" t="s">
        <v>15</v>
      </c>
      <c r="D53" s="33">
        <f t="shared" ref="D53:I53" si="35">IF($J52=0,0,D52/$J52%)</f>
        <v>24.039343169125612</v>
      </c>
      <c r="E53" s="33">
        <f t="shared" si="35"/>
        <v>48.79136450779361</v>
      </c>
      <c r="F53" s="33">
        <f t="shared" si="35"/>
        <v>0.16809757995054314</v>
      </c>
      <c r="G53" s="33">
        <f t="shared" si="35"/>
        <v>23.575338279014193</v>
      </c>
      <c r="H53" s="33">
        <f t="shared" si="35"/>
        <v>8.0575699480425644E-2</v>
      </c>
      <c r="I53" s="33">
        <f t="shared" si="35"/>
        <v>3.3452807646356026</v>
      </c>
      <c r="J53" s="32">
        <f t="shared" si="7"/>
        <v>99.999999999999972</v>
      </c>
      <c r="L53" s="23"/>
    </row>
    <row r="54" spans="1:12" ht="16.05" customHeight="1" x14ac:dyDescent="0.2">
      <c r="A54" s="30"/>
      <c r="B54" s="30" t="s">
        <v>25</v>
      </c>
      <c r="C54" s="16" t="s">
        <v>14</v>
      </c>
      <c r="D54" s="33">
        <v>1122.2</v>
      </c>
      <c r="E54" s="33">
        <v>2932.7</v>
      </c>
      <c r="F54" s="33">
        <v>761.5</v>
      </c>
      <c r="G54" s="33">
        <v>492.3</v>
      </c>
      <c r="H54" s="33">
        <v>0</v>
      </c>
      <c r="I54" s="33">
        <v>16.2</v>
      </c>
      <c r="J54" s="32">
        <f t="shared" si="7"/>
        <v>5324.9</v>
      </c>
      <c r="L54" s="23"/>
    </row>
    <row r="55" spans="1:12" ht="16.05" customHeight="1" x14ac:dyDescent="0.2">
      <c r="A55" s="30"/>
      <c r="B55" s="30"/>
      <c r="C55" s="19" t="s">
        <v>15</v>
      </c>
      <c r="D55" s="33">
        <f t="shared" ref="D55:I55" si="36">IF($J54=0,0,D54/$J54%)</f>
        <v>21.074574170406958</v>
      </c>
      <c r="E55" s="33">
        <f t="shared" si="36"/>
        <v>55.075212680050328</v>
      </c>
      <c r="F55" s="33">
        <f t="shared" si="36"/>
        <v>14.300738042028959</v>
      </c>
      <c r="G55" s="33">
        <f t="shared" si="36"/>
        <v>9.2452440421416373</v>
      </c>
      <c r="H55" s="33">
        <f t="shared" si="36"/>
        <v>0</v>
      </c>
      <c r="I55" s="33">
        <f t="shared" si="36"/>
        <v>0.30423106537211969</v>
      </c>
      <c r="J55" s="32">
        <f t="shared" si="7"/>
        <v>100</v>
      </c>
      <c r="L55" s="23"/>
    </row>
    <row r="56" spans="1:12" ht="16.05" customHeight="1" x14ac:dyDescent="0.2">
      <c r="A56" s="30"/>
      <c r="B56" s="30"/>
      <c r="C56" s="16" t="s">
        <v>16</v>
      </c>
      <c r="D56" s="33">
        <v>15136.5</v>
      </c>
      <c r="E56" s="33">
        <v>1036</v>
      </c>
      <c r="F56" s="33">
        <v>199.7</v>
      </c>
      <c r="G56" s="33">
        <v>267.8</v>
      </c>
      <c r="H56" s="33">
        <v>0</v>
      </c>
      <c r="I56" s="33">
        <v>0</v>
      </c>
      <c r="J56" s="32">
        <f t="shared" si="7"/>
        <v>16640</v>
      </c>
      <c r="L56" s="23"/>
    </row>
    <row r="57" spans="1:12" ht="16.05" customHeight="1" x14ac:dyDescent="0.2">
      <c r="A57" s="30"/>
      <c r="B57" s="30"/>
      <c r="C57" s="19" t="s">
        <v>15</v>
      </c>
      <c r="D57" s="33">
        <f t="shared" ref="D57:I57" si="37">IF($J56=0,0,D56/$J56%)</f>
        <v>90.964543269230759</v>
      </c>
      <c r="E57" s="33">
        <f t="shared" si="37"/>
        <v>6.2259615384615383</v>
      </c>
      <c r="F57" s="33">
        <f t="shared" si="37"/>
        <v>1.2001201923076923</v>
      </c>
      <c r="G57" s="33">
        <f t="shared" si="37"/>
        <v>1.609375</v>
      </c>
      <c r="H57" s="33">
        <f t="shared" si="37"/>
        <v>0</v>
      </c>
      <c r="I57" s="33">
        <f t="shared" si="37"/>
        <v>0</v>
      </c>
      <c r="J57" s="32">
        <f t="shared" si="7"/>
        <v>99.999999999999986</v>
      </c>
      <c r="L57" s="23"/>
    </row>
    <row r="58" spans="1:12" ht="16.05" customHeight="1" x14ac:dyDescent="0.2">
      <c r="A58" s="30"/>
      <c r="B58" s="30"/>
      <c r="C58" s="16" t="s">
        <v>17</v>
      </c>
      <c r="D58" s="33">
        <f t="shared" ref="D58:I58" si="38">SUM(D56,D54)</f>
        <v>16258.7</v>
      </c>
      <c r="E58" s="33">
        <f t="shared" si="38"/>
        <v>3968.7</v>
      </c>
      <c r="F58" s="33">
        <f t="shared" si="38"/>
        <v>961.2</v>
      </c>
      <c r="G58" s="33">
        <f t="shared" si="38"/>
        <v>760.1</v>
      </c>
      <c r="H58" s="33">
        <f t="shared" si="38"/>
        <v>0</v>
      </c>
      <c r="I58" s="33">
        <f t="shared" si="38"/>
        <v>16.2</v>
      </c>
      <c r="J58" s="32">
        <f t="shared" si="7"/>
        <v>21964.9</v>
      </c>
      <c r="L58" s="23"/>
    </row>
    <row r="59" spans="1:12" ht="16.05" customHeight="1" x14ac:dyDescent="0.2">
      <c r="A59" s="30"/>
      <c r="B59" s="35"/>
      <c r="C59" s="19" t="s">
        <v>15</v>
      </c>
      <c r="D59" s="33">
        <f t="shared" ref="D59:I59" si="39">IF($J58=0,0,D58/$J58%)</f>
        <v>74.021279404868679</v>
      </c>
      <c r="E59" s="33">
        <f t="shared" si="39"/>
        <v>18.068372721933631</v>
      </c>
      <c r="F59" s="33">
        <f t="shared" si="39"/>
        <v>4.3760727342259695</v>
      </c>
      <c r="G59" s="33">
        <f t="shared" si="39"/>
        <v>3.4605211041252182</v>
      </c>
      <c r="H59" s="33">
        <f t="shared" si="39"/>
        <v>0</v>
      </c>
      <c r="I59" s="33">
        <f t="shared" si="39"/>
        <v>7.3754034846505098E-2</v>
      </c>
      <c r="J59" s="32">
        <f t="shared" si="7"/>
        <v>100</v>
      </c>
      <c r="L59" s="23"/>
    </row>
    <row r="60" spans="1:12" ht="16.05" customHeight="1" x14ac:dyDescent="0.2">
      <c r="A60" s="30"/>
      <c r="B60" s="30" t="s">
        <v>26</v>
      </c>
      <c r="C60" s="16" t="s">
        <v>14</v>
      </c>
      <c r="D60" s="33">
        <v>419.90000000000009</v>
      </c>
      <c r="E60" s="33">
        <v>139.80000000000001</v>
      </c>
      <c r="F60" s="33">
        <v>14.5</v>
      </c>
      <c r="G60" s="33">
        <v>1338.1999999999998</v>
      </c>
      <c r="H60" s="33">
        <v>0</v>
      </c>
      <c r="I60" s="33">
        <v>83.9</v>
      </c>
      <c r="J60" s="32">
        <f t="shared" si="7"/>
        <v>1996.3</v>
      </c>
      <c r="L60" s="23"/>
    </row>
    <row r="61" spans="1:12" ht="16.05" customHeight="1" x14ac:dyDescent="0.2">
      <c r="A61" s="30"/>
      <c r="B61" s="30"/>
      <c r="C61" s="19" t="s">
        <v>15</v>
      </c>
      <c r="D61" s="33">
        <f t="shared" ref="D61:I61" si="40">IF($J60=0,0,D60/$J60%)</f>
        <v>21.03391273856635</v>
      </c>
      <c r="E61" s="33">
        <f t="shared" si="40"/>
        <v>7.002955467615088</v>
      </c>
      <c r="F61" s="33">
        <f t="shared" si="40"/>
        <v>0.72634373591143608</v>
      </c>
      <c r="G61" s="33">
        <f t="shared" si="40"/>
        <v>67.034012923909216</v>
      </c>
      <c r="H61" s="33">
        <f t="shared" si="40"/>
        <v>0</v>
      </c>
      <c r="I61" s="33">
        <f t="shared" si="40"/>
        <v>4.2027751339978963</v>
      </c>
      <c r="J61" s="32">
        <f t="shared" si="7"/>
        <v>100</v>
      </c>
      <c r="L61" s="23"/>
    </row>
    <row r="62" spans="1:12" ht="16.05" customHeight="1" x14ac:dyDescent="0.2">
      <c r="A62" s="30"/>
      <c r="B62" s="30"/>
      <c r="C62" s="16" t="s">
        <v>16</v>
      </c>
      <c r="D62" s="33">
        <v>1071.7</v>
      </c>
      <c r="E62" s="33">
        <v>185.2</v>
      </c>
      <c r="F62" s="33">
        <v>0</v>
      </c>
      <c r="G62" s="33">
        <v>0</v>
      </c>
      <c r="H62" s="33">
        <v>0</v>
      </c>
      <c r="I62" s="33">
        <v>0</v>
      </c>
      <c r="J62" s="32">
        <f t="shared" si="7"/>
        <v>1256.9000000000001</v>
      </c>
      <c r="L62" s="23"/>
    </row>
    <row r="63" spans="1:12" ht="16.05" customHeight="1" x14ac:dyDescent="0.2">
      <c r="A63" s="30"/>
      <c r="B63" s="30"/>
      <c r="C63" s="19" t="s">
        <v>15</v>
      </c>
      <c r="D63" s="33">
        <f t="shared" ref="D63:I63" si="41">IF($J62=0,0,D62/$J62%)</f>
        <v>85.265335348874217</v>
      </c>
      <c r="E63" s="33">
        <f t="shared" si="41"/>
        <v>14.734664651125783</v>
      </c>
      <c r="F63" s="33">
        <f t="shared" si="41"/>
        <v>0</v>
      </c>
      <c r="G63" s="33">
        <f t="shared" si="41"/>
        <v>0</v>
      </c>
      <c r="H63" s="33">
        <f t="shared" si="41"/>
        <v>0</v>
      </c>
      <c r="I63" s="33">
        <f t="shared" si="41"/>
        <v>0</v>
      </c>
      <c r="J63" s="32">
        <f t="shared" si="7"/>
        <v>100</v>
      </c>
      <c r="L63" s="23"/>
    </row>
    <row r="64" spans="1:12" ht="16.05" customHeight="1" x14ac:dyDescent="0.2">
      <c r="A64" s="30"/>
      <c r="B64" s="30"/>
      <c r="C64" s="16" t="s">
        <v>17</v>
      </c>
      <c r="D64" s="33">
        <f t="shared" ref="D64:I64" si="42">SUM(D62,D60)</f>
        <v>1491.6000000000001</v>
      </c>
      <c r="E64" s="33">
        <f t="shared" si="42"/>
        <v>325</v>
      </c>
      <c r="F64" s="33">
        <f t="shared" si="42"/>
        <v>14.5</v>
      </c>
      <c r="G64" s="33">
        <f t="shared" si="42"/>
        <v>1338.1999999999998</v>
      </c>
      <c r="H64" s="33">
        <f t="shared" si="42"/>
        <v>0</v>
      </c>
      <c r="I64" s="33">
        <f t="shared" si="42"/>
        <v>83.9</v>
      </c>
      <c r="J64" s="32">
        <f t="shared" si="7"/>
        <v>3253.2000000000003</v>
      </c>
      <c r="L64" s="23"/>
    </row>
    <row r="65" spans="1:12" ht="16.05" customHeight="1" x14ac:dyDescent="0.2">
      <c r="A65" s="30"/>
      <c r="B65" s="35"/>
      <c r="C65" s="19" t="s">
        <v>15</v>
      </c>
      <c r="D65" s="33">
        <f t="shared" ref="D65:I65" si="43">IF($J64=0,0,D64/$J64%)</f>
        <v>45.850239763924748</v>
      </c>
      <c r="E65" s="33">
        <f t="shared" si="43"/>
        <v>9.9901635312922643</v>
      </c>
      <c r="F65" s="33">
        <f t="shared" si="43"/>
        <v>0.44571498831919337</v>
      </c>
      <c r="G65" s="33">
        <f t="shared" si="43"/>
        <v>41.134882577154791</v>
      </c>
      <c r="H65" s="33">
        <f t="shared" si="43"/>
        <v>0</v>
      </c>
      <c r="I65" s="33">
        <f t="shared" si="43"/>
        <v>2.5789991393089879</v>
      </c>
      <c r="J65" s="32">
        <f t="shared" si="7"/>
        <v>100</v>
      </c>
      <c r="L65" s="23"/>
    </row>
    <row r="66" spans="1:12" ht="16.05" customHeight="1" x14ac:dyDescent="0.2">
      <c r="A66" s="30"/>
      <c r="B66" s="30" t="s">
        <v>27</v>
      </c>
      <c r="C66" s="16" t="s">
        <v>14</v>
      </c>
      <c r="D66" s="33">
        <v>563</v>
      </c>
      <c r="E66" s="33">
        <v>924.40000000000009</v>
      </c>
      <c r="F66" s="33">
        <v>0.2</v>
      </c>
      <c r="G66" s="33">
        <v>732.6</v>
      </c>
      <c r="H66" s="33">
        <v>0.5</v>
      </c>
      <c r="I66" s="33">
        <v>394.20000000000005</v>
      </c>
      <c r="J66" s="32">
        <f t="shared" si="7"/>
        <v>2614.9000000000005</v>
      </c>
      <c r="L66" s="23"/>
    </row>
    <row r="67" spans="1:12" ht="16.05" customHeight="1" x14ac:dyDescent="0.2">
      <c r="A67" s="30"/>
      <c r="B67" s="30"/>
      <c r="C67" s="19" t="s">
        <v>15</v>
      </c>
      <c r="D67" s="33">
        <f t="shared" ref="D67:I67" si="44">IF($J66=0,0,D66/$J66%)</f>
        <v>21.530460055833871</v>
      </c>
      <c r="E67" s="33">
        <f t="shared" si="44"/>
        <v>35.351256262189757</v>
      </c>
      <c r="F67" s="33">
        <f t="shared" si="44"/>
        <v>7.6484760411488001E-3</v>
      </c>
      <c r="G67" s="33">
        <f t="shared" si="44"/>
        <v>28.016367738728054</v>
      </c>
      <c r="H67" s="33">
        <f t="shared" si="44"/>
        <v>1.9121190102871999E-2</v>
      </c>
      <c r="I67" s="33">
        <f t="shared" si="44"/>
        <v>15.075146277104286</v>
      </c>
      <c r="J67" s="32">
        <f t="shared" si="7"/>
        <v>99.999999999999972</v>
      </c>
      <c r="L67" s="23"/>
    </row>
    <row r="68" spans="1:12" ht="16.05" customHeight="1" x14ac:dyDescent="0.2">
      <c r="A68" s="30"/>
      <c r="B68" s="30"/>
      <c r="C68" s="16" t="s">
        <v>16</v>
      </c>
      <c r="D68" s="33">
        <v>12352.6</v>
      </c>
      <c r="E68" s="33">
        <v>238.8</v>
      </c>
      <c r="F68" s="33">
        <v>0</v>
      </c>
      <c r="G68" s="33">
        <v>360.9</v>
      </c>
      <c r="H68" s="33">
        <v>0</v>
      </c>
      <c r="I68" s="33">
        <v>103.7</v>
      </c>
      <c r="J68" s="32">
        <f t="shared" si="7"/>
        <v>13056</v>
      </c>
      <c r="L68" s="23"/>
    </row>
    <row r="69" spans="1:12" ht="16.05" customHeight="1" x14ac:dyDescent="0.2">
      <c r="A69" s="30"/>
      <c r="B69" s="30"/>
      <c r="C69" s="19" t="s">
        <v>15</v>
      </c>
      <c r="D69" s="33">
        <f t="shared" ref="D69:I69" si="45">IF($J68=0,0,D68/$J68%)</f>
        <v>94.612438725490193</v>
      </c>
      <c r="E69" s="33">
        <f t="shared" si="45"/>
        <v>1.8290441176470589</v>
      </c>
      <c r="F69" s="33">
        <f t="shared" si="45"/>
        <v>0</v>
      </c>
      <c r="G69" s="33">
        <f t="shared" si="45"/>
        <v>2.7642463235294117</v>
      </c>
      <c r="H69" s="33">
        <f t="shared" si="45"/>
        <v>0</v>
      </c>
      <c r="I69" s="33">
        <f t="shared" si="45"/>
        <v>0.79427083333333337</v>
      </c>
      <c r="J69" s="32">
        <f t="shared" si="7"/>
        <v>99.999999999999986</v>
      </c>
      <c r="L69" s="23"/>
    </row>
    <row r="70" spans="1:12" ht="16.05" customHeight="1" x14ac:dyDescent="0.2">
      <c r="A70" s="30"/>
      <c r="B70" s="30"/>
      <c r="C70" s="16" t="s">
        <v>17</v>
      </c>
      <c r="D70" s="33">
        <f t="shared" ref="D70:I70" si="46">SUM(D68,D66)</f>
        <v>12915.6</v>
      </c>
      <c r="E70" s="33">
        <f t="shared" si="46"/>
        <v>1163.2</v>
      </c>
      <c r="F70" s="33">
        <f t="shared" si="46"/>
        <v>0.2</v>
      </c>
      <c r="G70" s="33">
        <f t="shared" si="46"/>
        <v>1093.5</v>
      </c>
      <c r="H70" s="33">
        <f t="shared" si="46"/>
        <v>0.5</v>
      </c>
      <c r="I70" s="33">
        <f t="shared" si="46"/>
        <v>497.90000000000003</v>
      </c>
      <c r="J70" s="32">
        <f t="shared" si="7"/>
        <v>15670.900000000001</v>
      </c>
      <c r="L70" s="23"/>
    </row>
    <row r="71" spans="1:12" ht="16.05" customHeight="1" x14ac:dyDescent="0.2">
      <c r="A71" s="30"/>
      <c r="B71" s="35"/>
      <c r="C71" s="19" t="s">
        <v>15</v>
      </c>
      <c r="D71" s="33">
        <f t="shared" ref="D71:I71" si="47">IF($J70=0,0,D70/$J70%)</f>
        <v>82.41772967729996</v>
      </c>
      <c r="E71" s="33">
        <f t="shared" si="47"/>
        <v>7.4226751494808854</v>
      </c>
      <c r="F71" s="33">
        <f t="shared" si="47"/>
        <v>1.2762508853990519E-3</v>
      </c>
      <c r="G71" s="33">
        <f t="shared" si="47"/>
        <v>6.9779017159193151</v>
      </c>
      <c r="H71" s="33">
        <f t="shared" si="47"/>
        <v>3.1906272134976294E-3</v>
      </c>
      <c r="I71" s="33">
        <f t="shared" si="47"/>
        <v>3.1772265792009393</v>
      </c>
      <c r="J71" s="32">
        <f t="shared" si="7"/>
        <v>99.999999999999986</v>
      </c>
      <c r="L71" s="23"/>
    </row>
    <row r="72" spans="1:12" ht="16.05" customHeight="1" x14ac:dyDescent="0.2">
      <c r="A72" s="30"/>
      <c r="B72" s="30" t="s">
        <v>28</v>
      </c>
      <c r="C72" s="16" t="s">
        <v>14</v>
      </c>
      <c r="D72" s="17">
        <v>1943.2</v>
      </c>
      <c r="E72" s="17">
        <v>848.19999999999993</v>
      </c>
      <c r="F72" s="17">
        <v>4.5999999999999996</v>
      </c>
      <c r="G72" s="17">
        <v>4507.9000000000005</v>
      </c>
      <c r="H72" s="17">
        <v>0</v>
      </c>
      <c r="I72" s="17">
        <v>1544.5</v>
      </c>
      <c r="J72" s="32">
        <f t="shared" si="7"/>
        <v>8848.4000000000015</v>
      </c>
      <c r="L72" s="23"/>
    </row>
    <row r="73" spans="1:12" ht="16.05" customHeight="1" x14ac:dyDescent="0.2">
      <c r="A73" s="30"/>
      <c r="B73" s="30"/>
      <c r="C73" s="19" t="s">
        <v>15</v>
      </c>
      <c r="D73" s="33">
        <f t="shared" ref="D73:I73" si="48">IF($J72=0,0,D72/$J72%)</f>
        <v>21.961032503051399</v>
      </c>
      <c r="E73" s="33">
        <f t="shared" si="48"/>
        <v>9.5859138375299473</v>
      </c>
      <c r="F73" s="33">
        <f t="shared" si="48"/>
        <v>5.1986799873423438E-2</v>
      </c>
      <c r="G73" s="33">
        <f t="shared" si="48"/>
        <v>50.945933728131642</v>
      </c>
      <c r="H73" s="33">
        <f t="shared" si="48"/>
        <v>0</v>
      </c>
      <c r="I73" s="33">
        <f t="shared" si="48"/>
        <v>17.455133131413586</v>
      </c>
      <c r="J73" s="32">
        <f t="shared" si="7"/>
        <v>100</v>
      </c>
      <c r="L73" s="23"/>
    </row>
    <row r="74" spans="1:12" ht="16.05" customHeight="1" x14ac:dyDescent="0.2">
      <c r="A74" s="30"/>
      <c r="B74" s="30"/>
      <c r="C74" s="16" t="s">
        <v>16</v>
      </c>
      <c r="D74" s="33">
        <v>30825.200000000001</v>
      </c>
      <c r="E74" s="33">
        <v>1057.9000000000001</v>
      </c>
      <c r="F74" s="33">
        <v>0</v>
      </c>
      <c r="G74" s="33">
        <v>74</v>
      </c>
      <c r="H74" s="33">
        <v>0</v>
      </c>
      <c r="I74" s="33">
        <v>326.10000000000002</v>
      </c>
      <c r="J74" s="32">
        <f t="shared" si="7"/>
        <v>32283.200000000001</v>
      </c>
      <c r="L74" s="23"/>
    </row>
    <row r="75" spans="1:12" ht="16.05" customHeight="1" x14ac:dyDescent="0.2">
      <c r="A75" s="30"/>
      <c r="B75" s="30"/>
      <c r="C75" s="19" t="s">
        <v>15</v>
      </c>
      <c r="D75" s="33">
        <f t="shared" ref="D75:I75" si="49">IF($J74=0,0,D74/$J74%)</f>
        <v>95.483719086088129</v>
      </c>
      <c r="E75" s="33">
        <f t="shared" si="49"/>
        <v>3.2769366109927147</v>
      </c>
      <c r="F75" s="33">
        <f t="shared" si="49"/>
        <v>0</v>
      </c>
      <c r="G75" s="33">
        <f t="shared" si="49"/>
        <v>0.22922139069237252</v>
      </c>
      <c r="H75" s="33">
        <f t="shared" si="49"/>
        <v>0</v>
      </c>
      <c r="I75" s="33">
        <f t="shared" si="49"/>
        <v>1.010122912226793</v>
      </c>
      <c r="J75" s="32">
        <f t="shared" si="7"/>
        <v>100.00000000000001</v>
      </c>
      <c r="L75" s="23"/>
    </row>
    <row r="76" spans="1:12" ht="16.05" customHeight="1" x14ac:dyDescent="0.2">
      <c r="A76" s="30"/>
      <c r="B76" s="30"/>
      <c r="C76" s="16" t="s">
        <v>17</v>
      </c>
      <c r="D76" s="33">
        <f t="shared" ref="D76:I76" si="50">SUM(D74,D72)</f>
        <v>32768.400000000001</v>
      </c>
      <c r="E76" s="33">
        <f t="shared" si="50"/>
        <v>1906.1</v>
      </c>
      <c r="F76" s="33">
        <f t="shared" si="50"/>
        <v>4.5999999999999996</v>
      </c>
      <c r="G76" s="33">
        <f t="shared" si="50"/>
        <v>4581.9000000000005</v>
      </c>
      <c r="H76" s="33">
        <f t="shared" si="50"/>
        <v>0</v>
      </c>
      <c r="I76" s="33">
        <f t="shared" si="50"/>
        <v>1870.6</v>
      </c>
      <c r="J76" s="32">
        <f t="shared" si="7"/>
        <v>41131.599999999999</v>
      </c>
      <c r="L76" s="23"/>
    </row>
    <row r="77" spans="1:12" ht="16.05" customHeight="1" x14ac:dyDescent="0.2">
      <c r="A77" s="30"/>
      <c r="B77" s="35"/>
      <c r="C77" s="19" t="s">
        <v>15</v>
      </c>
      <c r="D77" s="33">
        <f t="shared" ref="D77:I77" si="51">IF($J76=0,0,D76/$J76%)</f>
        <v>79.667214501745619</v>
      </c>
      <c r="E77" s="33">
        <f t="shared" si="51"/>
        <v>4.6341498993474604</v>
      </c>
      <c r="F77" s="33">
        <f t="shared" si="51"/>
        <v>1.1183615517023408E-2</v>
      </c>
      <c r="G77" s="33">
        <f t="shared" si="51"/>
        <v>11.139610421184686</v>
      </c>
      <c r="H77" s="33">
        <f t="shared" si="51"/>
        <v>0</v>
      </c>
      <c r="I77" s="33">
        <f t="shared" si="51"/>
        <v>4.5478415622052148</v>
      </c>
      <c r="J77" s="32">
        <f t="shared" si="7"/>
        <v>100.00000000000001</v>
      </c>
      <c r="L77" s="23"/>
    </row>
    <row r="78" spans="1:12" ht="16.05" customHeight="1" x14ac:dyDescent="0.2">
      <c r="A78" s="30"/>
      <c r="B78" s="30" t="s">
        <v>29</v>
      </c>
      <c r="C78" s="16" t="s">
        <v>14</v>
      </c>
      <c r="D78" s="33">
        <v>439.4</v>
      </c>
      <c r="E78" s="33">
        <v>245.6</v>
      </c>
      <c r="F78" s="33">
        <v>36.5</v>
      </c>
      <c r="G78" s="33">
        <v>1414.2</v>
      </c>
      <c r="H78" s="33">
        <v>1.1000000000000001</v>
      </c>
      <c r="I78" s="33">
        <v>3.1999999999999997</v>
      </c>
      <c r="J78" s="32">
        <f t="shared" si="7"/>
        <v>2139.9999999999995</v>
      </c>
      <c r="L78" s="23"/>
    </row>
    <row r="79" spans="1:12" ht="16.05" customHeight="1" x14ac:dyDescent="0.2">
      <c r="A79" s="30"/>
      <c r="B79" s="30"/>
      <c r="C79" s="19" t="s">
        <v>15</v>
      </c>
      <c r="D79" s="33">
        <f t="shared" ref="D79:I79" si="52">IF($J78=0,0,D78/$J78%)</f>
        <v>20.532710280373834</v>
      </c>
      <c r="E79" s="33">
        <f t="shared" si="52"/>
        <v>11.476635514018694</v>
      </c>
      <c r="F79" s="33">
        <f t="shared" si="52"/>
        <v>1.7056074766355145</v>
      </c>
      <c r="G79" s="33">
        <f t="shared" si="52"/>
        <v>66.084112149532729</v>
      </c>
      <c r="H79" s="33">
        <f t="shared" si="52"/>
        <v>5.1401869158878517E-2</v>
      </c>
      <c r="I79" s="33">
        <f t="shared" si="52"/>
        <v>0.14953271028037385</v>
      </c>
      <c r="J79" s="32">
        <f t="shared" si="7"/>
        <v>100.00000000000001</v>
      </c>
      <c r="L79" s="23"/>
    </row>
    <row r="80" spans="1:12" ht="16.05" customHeight="1" x14ac:dyDescent="0.2">
      <c r="A80" s="30"/>
      <c r="B80" s="30"/>
      <c r="C80" s="16" t="s">
        <v>16</v>
      </c>
      <c r="D80" s="33">
        <v>60</v>
      </c>
      <c r="E80" s="33">
        <v>340</v>
      </c>
      <c r="F80" s="33">
        <v>17.2</v>
      </c>
      <c r="G80" s="33">
        <v>10052</v>
      </c>
      <c r="H80" s="33">
        <v>4.4000000000000004</v>
      </c>
      <c r="I80" s="33">
        <v>0</v>
      </c>
      <c r="J80" s="32">
        <f t="shared" si="7"/>
        <v>10473.6</v>
      </c>
      <c r="L80" s="23"/>
    </row>
    <row r="81" spans="1:12" ht="16.05" customHeight="1" x14ac:dyDescent="0.2">
      <c r="A81" s="30"/>
      <c r="B81" s="30"/>
      <c r="C81" s="19" t="s">
        <v>15</v>
      </c>
      <c r="D81" s="33">
        <f t="shared" ref="D81:I81" si="53">IF($J80=0,0,D80/$J80%)</f>
        <v>0.57286892758936758</v>
      </c>
      <c r="E81" s="33">
        <f t="shared" si="53"/>
        <v>3.2462572563397494</v>
      </c>
      <c r="F81" s="33">
        <f t="shared" si="53"/>
        <v>0.16422242590895203</v>
      </c>
      <c r="G81" s="33">
        <f t="shared" si="53"/>
        <v>95.974641002138711</v>
      </c>
      <c r="H81" s="33">
        <f t="shared" si="53"/>
        <v>4.2010388023220289E-2</v>
      </c>
      <c r="I81" s="33">
        <f t="shared" si="53"/>
        <v>0</v>
      </c>
      <c r="J81" s="32">
        <f t="shared" si="7"/>
        <v>100</v>
      </c>
      <c r="L81" s="23"/>
    </row>
    <row r="82" spans="1:12" ht="16.05" customHeight="1" x14ac:dyDescent="0.2">
      <c r="A82" s="30"/>
      <c r="B82" s="30"/>
      <c r="C82" s="16" t="s">
        <v>17</v>
      </c>
      <c r="D82" s="33">
        <f t="shared" ref="D82:I82" si="54">SUM(D80,D78)</f>
        <v>499.4</v>
      </c>
      <c r="E82" s="33">
        <f t="shared" si="54"/>
        <v>585.6</v>
      </c>
      <c r="F82" s="33">
        <f t="shared" si="54"/>
        <v>53.7</v>
      </c>
      <c r="G82" s="33">
        <f t="shared" si="54"/>
        <v>11466.2</v>
      </c>
      <c r="H82" s="33">
        <f t="shared" si="54"/>
        <v>5.5</v>
      </c>
      <c r="I82" s="33">
        <f t="shared" si="54"/>
        <v>3.1999999999999997</v>
      </c>
      <c r="J82" s="32">
        <f t="shared" si="7"/>
        <v>12613.600000000002</v>
      </c>
      <c r="L82" s="23"/>
    </row>
    <row r="83" spans="1:12" ht="16.05" customHeight="1" x14ac:dyDescent="0.2">
      <c r="A83" s="30"/>
      <c r="B83" s="35"/>
      <c r="C83" s="19" t="s">
        <v>15</v>
      </c>
      <c r="D83" s="33">
        <f t="shared" ref="D83:I83" si="55">IF($J82=0,0,D82/$J82%)</f>
        <v>3.9592186211707987</v>
      </c>
      <c r="E83" s="33">
        <f t="shared" si="55"/>
        <v>4.6426079786896679</v>
      </c>
      <c r="F83" s="33">
        <f t="shared" si="55"/>
        <v>0.42573095706221847</v>
      </c>
      <c r="G83" s="33">
        <f t="shared" si="55"/>
        <v>90.90346927126275</v>
      </c>
      <c r="H83" s="33">
        <f t="shared" si="55"/>
        <v>4.3603729308048449E-2</v>
      </c>
      <c r="I83" s="33">
        <f t="shared" si="55"/>
        <v>2.5369442506500913E-2</v>
      </c>
      <c r="J83" s="32">
        <f t="shared" si="7"/>
        <v>99.999999999999986</v>
      </c>
      <c r="L83" s="23"/>
    </row>
    <row r="84" spans="1:12" ht="16.05" customHeight="1" x14ac:dyDescent="0.2">
      <c r="A84" s="30"/>
      <c r="B84" s="30" t="s">
        <v>30</v>
      </c>
      <c r="C84" s="16" t="s">
        <v>14</v>
      </c>
      <c r="D84" s="33">
        <v>517.1</v>
      </c>
      <c r="E84" s="33">
        <v>159.5</v>
      </c>
      <c r="F84" s="33">
        <v>18.2</v>
      </c>
      <c r="G84" s="33">
        <v>66.099999999999994</v>
      </c>
      <c r="H84" s="33">
        <v>0.3</v>
      </c>
      <c r="I84" s="33">
        <v>43.5</v>
      </c>
      <c r="J84" s="32">
        <f t="shared" si="7"/>
        <v>804.7</v>
      </c>
      <c r="L84" s="23"/>
    </row>
    <row r="85" spans="1:12" ht="16.05" customHeight="1" x14ac:dyDescent="0.2">
      <c r="A85" s="30"/>
      <c r="B85" s="30"/>
      <c r="C85" s="19" t="s">
        <v>15</v>
      </c>
      <c r="D85" s="33">
        <f t="shared" ref="D85:I85" si="56">IF($J84=0,0,D84/$J84%)</f>
        <v>64.259972660618857</v>
      </c>
      <c r="E85" s="33">
        <f t="shared" si="56"/>
        <v>19.821051323474585</v>
      </c>
      <c r="F85" s="33">
        <f t="shared" si="56"/>
        <v>2.2617124394184165</v>
      </c>
      <c r="G85" s="33">
        <f t="shared" si="56"/>
        <v>8.2142413321734793</v>
      </c>
      <c r="H85" s="33">
        <f t="shared" si="56"/>
        <v>3.7280974276127747E-2</v>
      </c>
      <c r="I85" s="33">
        <f t="shared" si="56"/>
        <v>5.405741270038523</v>
      </c>
      <c r="J85" s="32">
        <f t="shared" si="7"/>
        <v>99.999999999999972</v>
      </c>
      <c r="L85" s="23"/>
    </row>
    <row r="86" spans="1:12" ht="16.05" customHeight="1" x14ac:dyDescent="0.2">
      <c r="A86" s="30"/>
      <c r="B86" s="30"/>
      <c r="C86" s="16" t="s">
        <v>16</v>
      </c>
      <c r="D86" s="33">
        <v>1130.8</v>
      </c>
      <c r="E86" s="33">
        <v>106.8</v>
      </c>
      <c r="F86" s="33">
        <v>4.0999999999999996</v>
      </c>
      <c r="G86" s="33">
        <v>603.5</v>
      </c>
      <c r="H86" s="33">
        <v>0</v>
      </c>
      <c r="I86" s="33">
        <v>2.5</v>
      </c>
      <c r="J86" s="32">
        <f t="shared" si="7"/>
        <v>1847.6999999999998</v>
      </c>
      <c r="L86" s="23"/>
    </row>
    <row r="87" spans="1:12" ht="16.05" customHeight="1" x14ac:dyDescent="0.2">
      <c r="A87" s="30"/>
      <c r="B87" s="30"/>
      <c r="C87" s="19" t="s">
        <v>15</v>
      </c>
      <c r="D87" s="33">
        <f t="shared" ref="D87:I87" si="57">IF($J86=0,0,D86/$J86%)</f>
        <v>61.200411322184344</v>
      </c>
      <c r="E87" s="33">
        <f t="shared" si="57"/>
        <v>5.780159116739731</v>
      </c>
      <c r="F87" s="33">
        <f t="shared" si="57"/>
        <v>0.22189749418195598</v>
      </c>
      <c r="G87" s="33">
        <f t="shared" si="57"/>
        <v>32.662228716783034</v>
      </c>
      <c r="H87" s="33">
        <f t="shared" si="57"/>
        <v>0</v>
      </c>
      <c r="I87" s="33">
        <f t="shared" si="57"/>
        <v>0.13530335011094877</v>
      </c>
      <c r="J87" s="32">
        <f t="shared" si="7"/>
        <v>100.00000000000001</v>
      </c>
      <c r="L87" s="23"/>
    </row>
    <row r="88" spans="1:12" ht="16.05" customHeight="1" x14ac:dyDescent="0.2">
      <c r="A88" s="30"/>
      <c r="B88" s="30"/>
      <c r="C88" s="16" t="s">
        <v>17</v>
      </c>
      <c r="D88" s="33">
        <f t="shared" ref="D88:I88" si="58">SUM(D86,D84)</f>
        <v>1647.9</v>
      </c>
      <c r="E88" s="33">
        <f t="shared" si="58"/>
        <v>266.3</v>
      </c>
      <c r="F88" s="33">
        <f t="shared" si="58"/>
        <v>22.299999999999997</v>
      </c>
      <c r="G88" s="33">
        <f t="shared" si="58"/>
        <v>669.6</v>
      </c>
      <c r="H88" s="33">
        <f t="shared" si="58"/>
        <v>0.3</v>
      </c>
      <c r="I88" s="33">
        <f t="shared" si="58"/>
        <v>46</v>
      </c>
      <c r="J88" s="32">
        <f t="shared" si="7"/>
        <v>2652.4</v>
      </c>
      <c r="L88" s="23"/>
    </row>
    <row r="89" spans="1:12" ht="16.05" customHeight="1" x14ac:dyDescent="0.2">
      <c r="A89" s="30"/>
      <c r="B89" s="35"/>
      <c r="C89" s="19" t="s">
        <v>15</v>
      </c>
      <c r="D89" s="33">
        <f t="shared" ref="D89:I89" si="59">IF($J88=0,0,D88/$J88%)</f>
        <v>62.128638214447292</v>
      </c>
      <c r="E89" s="33">
        <f t="shared" si="59"/>
        <v>10.039963806364048</v>
      </c>
      <c r="F89" s="33">
        <f t="shared" si="59"/>
        <v>0.84074800180968168</v>
      </c>
      <c r="G89" s="33">
        <f t="shared" si="59"/>
        <v>25.24506107676067</v>
      </c>
      <c r="H89" s="33">
        <f t="shared" si="59"/>
        <v>1.1310511235107826E-2</v>
      </c>
      <c r="I89" s="33">
        <f t="shared" si="59"/>
        <v>1.7342783893832001</v>
      </c>
      <c r="J89" s="32">
        <f t="shared" ref="J89:J152" si="60">SUM(D89:I89)</f>
        <v>100</v>
      </c>
      <c r="L89" s="23"/>
    </row>
    <row r="90" spans="1:12" ht="16.05" customHeight="1" x14ac:dyDescent="0.2">
      <c r="A90" s="30"/>
      <c r="B90" s="30" t="s">
        <v>31</v>
      </c>
      <c r="C90" s="16" t="s">
        <v>14</v>
      </c>
      <c r="D90" s="33">
        <v>65.7</v>
      </c>
      <c r="E90" s="33">
        <v>115.30000000000001</v>
      </c>
      <c r="F90" s="33">
        <v>68.8</v>
      </c>
      <c r="G90" s="33">
        <v>481.1</v>
      </c>
      <c r="H90" s="33">
        <v>0.6</v>
      </c>
      <c r="I90" s="33">
        <v>36.4</v>
      </c>
      <c r="J90" s="32">
        <f t="shared" si="60"/>
        <v>767.90000000000009</v>
      </c>
      <c r="L90" s="23"/>
    </row>
    <row r="91" spans="1:12" ht="16.05" customHeight="1" x14ac:dyDescent="0.2">
      <c r="A91" s="30"/>
      <c r="B91" s="30"/>
      <c r="C91" s="19" t="s">
        <v>15</v>
      </c>
      <c r="D91" s="33">
        <f t="shared" ref="D91:I91" si="61">IF($J90=0,0,D90/$J90%)</f>
        <v>8.5558015366584179</v>
      </c>
      <c r="E91" s="33">
        <f t="shared" si="61"/>
        <v>15.014975908321395</v>
      </c>
      <c r="F91" s="33">
        <f t="shared" si="61"/>
        <v>8.9594999348873525</v>
      </c>
      <c r="G91" s="33">
        <f t="shared" si="61"/>
        <v>62.651386899335847</v>
      </c>
      <c r="H91" s="33">
        <f t="shared" si="61"/>
        <v>7.8135173850761797E-2</v>
      </c>
      <c r="I91" s="33">
        <f t="shared" si="61"/>
        <v>4.7402005469462161</v>
      </c>
      <c r="J91" s="32">
        <f t="shared" si="60"/>
        <v>99.999999999999986</v>
      </c>
      <c r="L91" s="23"/>
    </row>
    <row r="92" spans="1:12" ht="16.05" customHeight="1" x14ac:dyDescent="0.2">
      <c r="A92" s="30"/>
      <c r="B92" s="30"/>
      <c r="C92" s="16" t="s">
        <v>16</v>
      </c>
      <c r="D92" s="33">
        <v>554.5</v>
      </c>
      <c r="E92" s="33">
        <v>90.3</v>
      </c>
      <c r="F92" s="33">
        <v>106.4</v>
      </c>
      <c r="G92" s="33">
        <v>0</v>
      </c>
      <c r="H92" s="33">
        <v>0</v>
      </c>
      <c r="I92" s="33">
        <v>0</v>
      </c>
      <c r="J92" s="32">
        <f t="shared" si="60"/>
        <v>751.19999999999993</v>
      </c>
      <c r="L92" s="23"/>
    </row>
    <row r="93" spans="1:12" ht="16.05" customHeight="1" x14ac:dyDescent="0.2">
      <c r="A93" s="30"/>
      <c r="B93" s="30"/>
      <c r="C93" s="19" t="s">
        <v>15</v>
      </c>
      <c r="D93" s="33">
        <f t="shared" ref="D93:I93" si="62">IF($J92=0,0,D92/$J92%)</f>
        <v>73.815228966986155</v>
      </c>
      <c r="E93" s="33">
        <f t="shared" si="62"/>
        <v>12.02076677316294</v>
      </c>
      <c r="F93" s="33">
        <f t="shared" si="62"/>
        <v>14.164004259850907</v>
      </c>
      <c r="G93" s="33">
        <f t="shared" si="62"/>
        <v>0</v>
      </c>
      <c r="H93" s="33">
        <f t="shared" si="62"/>
        <v>0</v>
      </c>
      <c r="I93" s="33">
        <f t="shared" si="62"/>
        <v>0</v>
      </c>
      <c r="J93" s="32">
        <f t="shared" si="60"/>
        <v>100</v>
      </c>
      <c r="L93" s="23"/>
    </row>
    <row r="94" spans="1:12" ht="16.05" customHeight="1" x14ac:dyDescent="0.2">
      <c r="A94" s="30"/>
      <c r="B94" s="30"/>
      <c r="C94" s="16" t="s">
        <v>17</v>
      </c>
      <c r="D94" s="33">
        <f t="shared" ref="D94:I94" si="63">SUM(D92,D90)</f>
        <v>620.20000000000005</v>
      </c>
      <c r="E94" s="33">
        <f t="shared" si="63"/>
        <v>205.60000000000002</v>
      </c>
      <c r="F94" s="33">
        <f t="shared" si="63"/>
        <v>175.2</v>
      </c>
      <c r="G94" s="33">
        <f t="shared" si="63"/>
        <v>481.1</v>
      </c>
      <c r="H94" s="33">
        <f t="shared" si="63"/>
        <v>0.6</v>
      </c>
      <c r="I94" s="33">
        <f t="shared" si="63"/>
        <v>36.4</v>
      </c>
      <c r="J94" s="32">
        <f t="shared" si="60"/>
        <v>1519.1</v>
      </c>
      <c r="L94" s="23"/>
    </row>
    <row r="95" spans="1:12" ht="16.05" customHeight="1" x14ac:dyDescent="0.2">
      <c r="A95" s="30"/>
      <c r="B95" s="35"/>
      <c r="C95" s="19" t="s">
        <v>15</v>
      </c>
      <c r="D95" s="33">
        <f t="shared" ref="D95:I95" si="64">IF($J94=0,0,D94/$J94%)</f>
        <v>40.82680534527023</v>
      </c>
      <c r="E95" s="33">
        <f t="shared" si="64"/>
        <v>13.534329537225991</v>
      </c>
      <c r="F95" s="33">
        <f t="shared" si="64"/>
        <v>11.533144625106971</v>
      </c>
      <c r="G95" s="33">
        <f t="shared" si="64"/>
        <v>31.67006780330459</v>
      </c>
      <c r="H95" s="33">
        <f t="shared" si="64"/>
        <v>3.9497070633927982E-2</v>
      </c>
      <c r="I95" s="33">
        <f t="shared" si="64"/>
        <v>2.3961556184582977</v>
      </c>
      <c r="J95" s="32">
        <f t="shared" si="60"/>
        <v>100</v>
      </c>
      <c r="L95" s="23"/>
    </row>
    <row r="96" spans="1:12" ht="16.05" customHeight="1" x14ac:dyDescent="0.2">
      <c r="A96" s="30"/>
      <c r="B96" s="30" t="s">
        <v>32</v>
      </c>
      <c r="C96" s="16" t="s">
        <v>14</v>
      </c>
      <c r="D96" s="33">
        <v>354.8</v>
      </c>
      <c r="E96" s="33">
        <v>163.4</v>
      </c>
      <c r="F96" s="33">
        <v>0</v>
      </c>
      <c r="G96" s="33">
        <v>0</v>
      </c>
      <c r="H96" s="33">
        <v>0</v>
      </c>
      <c r="I96" s="33">
        <v>12.700000000000001</v>
      </c>
      <c r="J96" s="32">
        <f t="shared" si="60"/>
        <v>530.90000000000009</v>
      </c>
      <c r="L96" s="23"/>
    </row>
    <row r="97" spans="1:12" ht="16.05" customHeight="1" x14ac:dyDescent="0.2">
      <c r="A97" s="30"/>
      <c r="B97" s="30"/>
      <c r="C97" s="19" t="s">
        <v>15</v>
      </c>
      <c r="D97" s="33">
        <f t="shared" ref="D97:I97" si="65">IF($J96=0,0,D96/$J96%)</f>
        <v>66.829911471086817</v>
      </c>
      <c r="E97" s="33">
        <f t="shared" si="65"/>
        <v>30.77792427952533</v>
      </c>
      <c r="F97" s="33">
        <f t="shared" si="65"/>
        <v>0</v>
      </c>
      <c r="G97" s="33">
        <f t="shared" si="65"/>
        <v>0</v>
      </c>
      <c r="H97" s="33">
        <f t="shared" si="65"/>
        <v>0</v>
      </c>
      <c r="I97" s="33">
        <f t="shared" si="65"/>
        <v>2.3921642493878319</v>
      </c>
      <c r="J97" s="32">
        <f t="shared" si="60"/>
        <v>99.999999999999972</v>
      </c>
      <c r="L97" s="23"/>
    </row>
    <row r="98" spans="1:12" ht="16.05" customHeight="1" x14ac:dyDescent="0.2">
      <c r="A98" s="30"/>
      <c r="B98" s="30"/>
      <c r="C98" s="16" t="s">
        <v>16</v>
      </c>
      <c r="D98" s="33">
        <v>117.4</v>
      </c>
      <c r="E98" s="33">
        <v>18.8</v>
      </c>
      <c r="F98" s="33">
        <v>0</v>
      </c>
      <c r="G98" s="33">
        <v>0</v>
      </c>
      <c r="H98" s="33">
        <v>0</v>
      </c>
      <c r="I98" s="33">
        <v>0</v>
      </c>
      <c r="J98" s="32">
        <f t="shared" si="60"/>
        <v>136.20000000000002</v>
      </c>
      <c r="L98" s="23"/>
    </row>
    <row r="99" spans="1:12" ht="16.05" customHeight="1" x14ac:dyDescent="0.2">
      <c r="A99" s="30"/>
      <c r="B99" s="30"/>
      <c r="C99" s="19" t="s">
        <v>15</v>
      </c>
      <c r="D99" s="33">
        <f t="shared" ref="D99:I99" si="66">IF($J98=0,0,D98/$J98%)</f>
        <v>86.196769456681352</v>
      </c>
      <c r="E99" s="33">
        <f t="shared" si="66"/>
        <v>13.803230543318648</v>
      </c>
      <c r="F99" s="33">
        <f t="shared" si="66"/>
        <v>0</v>
      </c>
      <c r="G99" s="33">
        <f t="shared" si="66"/>
        <v>0</v>
      </c>
      <c r="H99" s="33">
        <f t="shared" si="66"/>
        <v>0</v>
      </c>
      <c r="I99" s="33">
        <f t="shared" si="66"/>
        <v>0</v>
      </c>
      <c r="J99" s="32">
        <f t="shared" si="60"/>
        <v>100</v>
      </c>
      <c r="L99" s="23"/>
    </row>
    <row r="100" spans="1:12" ht="16.05" customHeight="1" x14ac:dyDescent="0.2">
      <c r="A100" s="30"/>
      <c r="B100" s="30"/>
      <c r="C100" s="16" t="s">
        <v>17</v>
      </c>
      <c r="D100" s="33">
        <f t="shared" ref="D100:I100" si="67">SUM(D98,D96)</f>
        <v>472.20000000000005</v>
      </c>
      <c r="E100" s="33">
        <f t="shared" si="67"/>
        <v>182.20000000000002</v>
      </c>
      <c r="F100" s="33">
        <f t="shared" si="67"/>
        <v>0</v>
      </c>
      <c r="G100" s="33">
        <f t="shared" si="67"/>
        <v>0</v>
      </c>
      <c r="H100" s="33">
        <f t="shared" si="67"/>
        <v>0</v>
      </c>
      <c r="I100" s="33">
        <f t="shared" si="67"/>
        <v>12.700000000000001</v>
      </c>
      <c r="J100" s="32">
        <f t="shared" si="60"/>
        <v>667.10000000000014</v>
      </c>
      <c r="L100" s="23"/>
    </row>
    <row r="101" spans="1:12" ht="16.05" customHeight="1" x14ac:dyDescent="0.2">
      <c r="A101" s="30"/>
      <c r="B101" s="35"/>
      <c r="C101" s="19" t="s">
        <v>15</v>
      </c>
      <c r="D101" s="33">
        <f t="shared" ref="D101:I101" si="68">IF($J100=0,0,D100/$J100%)</f>
        <v>70.783990406235944</v>
      </c>
      <c r="E101" s="33">
        <f t="shared" si="68"/>
        <v>27.312247039424371</v>
      </c>
      <c r="F101" s="33">
        <f t="shared" si="68"/>
        <v>0</v>
      </c>
      <c r="G101" s="33">
        <f t="shared" si="68"/>
        <v>0</v>
      </c>
      <c r="H101" s="33">
        <f t="shared" si="68"/>
        <v>0</v>
      </c>
      <c r="I101" s="33">
        <f t="shared" si="68"/>
        <v>1.903762554339679</v>
      </c>
      <c r="J101" s="32">
        <f t="shared" si="60"/>
        <v>99.999999999999986</v>
      </c>
      <c r="L101" s="23"/>
    </row>
    <row r="102" spans="1:12" ht="16.05" customHeight="1" x14ac:dyDescent="0.2">
      <c r="A102" s="30"/>
      <c r="B102" s="30" t="s">
        <v>33</v>
      </c>
      <c r="C102" s="16" t="s">
        <v>14</v>
      </c>
      <c r="D102" s="33">
        <v>1409.3</v>
      </c>
      <c r="E102" s="33">
        <v>515.79999999999995</v>
      </c>
      <c r="F102" s="33">
        <v>0</v>
      </c>
      <c r="G102" s="33">
        <v>0</v>
      </c>
      <c r="H102" s="33">
        <v>0</v>
      </c>
      <c r="I102" s="33">
        <v>0.9</v>
      </c>
      <c r="J102" s="32">
        <f t="shared" si="60"/>
        <v>1926</v>
      </c>
      <c r="L102" s="23"/>
    </row>
    <row r="103" spans="1:12" ht="16.05" customHeight="1" x14ac:dyDescent="0.2">
      <c r="A103" s="30"/>
      <c r="B103" s="30"/>
      <c r="C103" s="19" t="s">
        <v>15</v>
      </c>
      <c r="D103" s="33">
        <f t="shared" ref="D103:I103" si="69">IF($J102=0,0,D102/$J102%)</f>
        <v>73.172377985462091</v>
      </c>
      <c r="E103" s="33">
        <f t="shared" si="69"/>
        <v>26.780893042575283</v>
      </c>
      <c r="F103" s="33">
        <f t="shared" si="69"/>
        <v>0</v>
      </c>
      <c r="G103" s="33">
        <f t="shared" si="69"/>
        <v>0</v>
      </c>
      <c r="H103" s="33">
        <f t="shared" si="69"/>
        <v>0</v>
      </c>
      <c r="I103" s="33">
        <f t="shared" si="69"/>
        <v>4.6728971962616821E-2</v>
      </c>
      <c r="J103" s="32">
        <f>SUM(D103:I103)</f>
        <v>100</v>
      </c>
      <c r="L103" s="23"/>
    </row>
    <row r="104" spans="1:12" ht="16.05" customHeight="1" x14ac:dyDescent="0.2">
      <c r="A104" s="30"/>
      <c r="B104" s="30"/>
      <c r="C104" s="16" t="s">
        <v>16</v>
      </c>
      <c r="D104" s="33">
        <v>0</v>
      </c>
      <c r="E104" s="33">
        <v>0</v>
      </c>
      <c r="F104" s="33">
        <v>0</v>
      </c>
      <c r="G104" s="33">
        <v>0</v>
      </c>
      <c r="H104" s="33">
        <v>0</v>
      </c>
      <c r="I104" s="33">
        <v>0</v>
      </c>
      <c r="J104" s="32">
        <f t="shared" si="60"/>
        <v>0</v>
      </c>
      <c r="L104" s="23"/>
    </row>
    <row r="105" spans="1:12" ht="16.05" customHeight="1" x14ac:dyDescent="0.2">
      <c r="A105" s="30"/>
      <c r="B105" s="30"/>
      <c r="C105" s="19" t="s">
        <v>15</v>
      </c>
      <c r="D105" s="33">
        <f t="shared" ref="D105:I105" si="70">IF($J104=0,0,D104/$J104%)</f>
        <v>0</v>
      </c>
      <c r="E105" s="33">
        <f t="shared" si="70"/>
        <v>0</v>
      </c>
      <c r="F105" s="33">
        <f t="shared" si="70"/>
        <v>0</v>
      </c>
      <c r="G105" s="33">
        <f t="shared" si="70"/>
        <v>0</v>
      </c>
      <c r="H105" s="33">
        <f t="shared" si="70"/>
        <v>0</v>
      </c>
      <c r="I105" s="33">
        <f t="shared" si="70"/>
        <v>0</v>
      </c>
      <c r="J105" s="32">
        <f t="shared" si="60"/>
        <v>0</v>
      </c>
      <c r="L105" s="23"/>
    </row>
    <row r="106" spans="1:12" ht="16.05" customHeight="1" x14ac:dyDescent="0.2">
      <c r="A106" s="30"/>
      <c r="B106" s="30"/>
      <c r="C106" s="16" t="s">
        <v>17</v>
      </c>
      <c r="D106" s="33">
        <f t="shared" ref="D106:I106" si="71">SUM(D104,D102)</f>
        <v>1409.3</v>
      </c>
      <c r="E106" s="33">
        <f t="shared" si="71"/>
        <v>515.79999999999995</v>
      </c>
      <c r="F106" s="33">
        <f t="shared" si="71"/>
        <v>0</v>
      </c>
      <c r="G106" s="33">
        <f t="shared" si="71"/>
        <v>0</v>
      </c>
      <c r="H106" s="33">
        <f t="shared" si="71"/>
        <v>0</v>
      </c>
      <c r="I106" s="33">
        <f t="shared" si="71"/>
        <v>0.9</v>
      </c>
      <c r="J106" s="32">
        <f t="shared" si="60"/>
        <v>1926</v>
      </c>
      <c r="L106" s="23"/>
    </row>
    <row r="107" spans="1:12" ht="16.05" customHeight="1" x14ac:dyDescent="0.2">
      <c r="A107" s="30"/>
      <c r="B107" s="35"/>
      <c r="C107" s="19" t="s">
        <v>15</v>
      </c>
      <c r="D107" s="33">
        <f t="shared" ref="D107:I107" si="72">IF($J106=0,0,D106/$J106%)</f>
        <v>73.172377985462091</v>
      </c>
      <c r="E107" s="33">
        <f t="shared" si="72"/>
        <v>26.780893042575283</v>
      </c>
      <c r="F107" s="33">
        <f t="shared" si="72"/>
        <v>0</v>
      </c>
      <c r="G107" s="33">
        <f t="shared" si="72"/>
        <v>0</v>
      </c>
      <c r="H107" s="33">
        <f t="shared" si="72"/>
        <v>0</v>
      </c>
      <c r="I107" s="33">
        <f t="shared" si="72"/>
        <v>4.6728971962616821E-2</v>
      </c>
      <c r="J107" s="32">
        <f t="shared" si="60"/>
        <v>100</v>
      </c>
      <c r="L107" s="23"/>
    </row>
    <row r="108" spans="1:12" ht="16.05" customHeight="1" x14ac:dyDescent="0.2">
      <c r="A108" s="30"/>
      <c r="B108" s="30" t="s">
        <v>34</v>
      </c>
      <c r="C108" s="16" t="s">
        <v>14</v>
      </c>
      <c r="D108" s="33">
        <v>23</v>
      </c>
      <c r="E108" s="33">
        <v>0</v>
      </c>
      <c r="F108" s="33">
        <v>0</v>
      </c>
      <c r="G108" s="33">
        <v>0</v>
      </c>
      <c r="H108" s="33">
        <v>0</v>
      </c>
      <c r="I108" s="33">
        <v>0</v>
      </c>
      <c r="J108" s="32">
        <f t="shared" si="60"/>
        <v>23</v>
      </c>
      <c r="L108" s="23"/>
    </row>
    <row r="109" spans="1:12" ht="16.05" customHeight="1" x14ac:dyDescent="0.2">
      <c r="A109" s="30"/>
      <c r="B109" s="30"/>
      <c r="C109" s="19" t="s">
        <v>15</v>
      </c>
      <c r="D109" s="33">
        <f t="shared" ref="D109:I109" si="73">IF($J108=0,0,D108/$J108%)</f>
        <v>100</v>
      </c>
      <c r="E109" s="33">
        <f t="shared" si="73"/>
        <v>0</v>
      </c>
      <c r="F109" s="33">
        <f t="shared" si="73"/>
        <v>0</v>
      </c>
      <c r="G109" s="33">
        <f t="shared" si="73"/>
        <v>0</v>
      </c>
      <c r="H109" s="33">
        <f t="shared" si="73"/>
        <v>0</v>
      </c>
      <c r="I109" s="33">
        <f t="shared" si="73"/>
        <v>0</v>
      </c>
      <c r="J109" s="32">
        <f t="shared" si="60"/>
        <v>100</v>
      </c>
      <c r="L109" s="23"/>
    </row>
    <row r="110" spans="1:12" ht="16.05" customHeight="1" x14ac:dyDescent="0.2">
      <c r="A110" s="30"/>
      <c r="B110" s="30"/>
      <c r="C110" s="16" t="s">
        <v>16</v>
      </c>
      <c r="D110" s="33">
        <v>0</v>
      </c>
      <c r="E110" s="33">
        <v>0</v>
      </c>
      <c r="F110" s="33">
        <v>0</v>
      </c>
      <c r="G110" s="33">
        <v>0</v>
      </c>
      <c r="H110" s="33">
        <v>0</v>
      </c>
      <c r="I110" s="33">
        <v>0</v>
      </c>
      <c r="J110" s="32">
        <f t="shared" si="60"/>
        <v>0</v>
      </c>
      <c r="L110" s="23"/>
    </row>
    <row r="111" spans="1:12" ht="16.05" customHeight="1" x14ac:dyDescent="0.2">
      <c r="A111" s="30"/>
      <c r="B111" s="30"/>
      <c r="C111" s="19" t="s">
        <v>15</v>
      </c>
      <c r="D111" s="33">
        <f t="shared" ref="D111:I111" si="74">IF($J110=0,0,D110/$J110%)</f>
        <v>0</v>
      </c>
      <c r="E111" s="33">
        <f t="shared" si="74"/>
        <v>0</v>
      </c>
      <c r="F111" s="33">
        <f t="shared" si="74"/>
        <v>0</v>
      </c>
      <c r="G111" s="33">
        <f t="shared" si="74"/>
        <v>0</v>
      </c>
      <c r="H111" s="33">
        <f t="shared" si="74"/>
        <v>0</v>
      </c>
      <c r="I111" s="33">
        <f t="shared" si="74"/>
        <v>0</v>
      </c>
      <c r="J111" s="32">
        <f t="shared" si="60"/>
        <v>0</v>
      </c>
      <c r="L111" s="23"/>
    </row>
    <row r="112" spans="1:12" ht="16.05" customHeight="1" x14ac:dyDescent="0.2">
      <c r="A112" s="30"/>
      <c r="B112" s="30"/>
      <c r="C112" s="16" t="s">
        <v>17</v>
      </c>
      <c r="D112" s="33">
        <f t="shared" ref="D112:I112" si="75">SUM(D110,D108)</f>
        <v>23</v>
      </c>
      <c r="E112" s="33">
        <f t="shared" si="75"/>
        <v>0</v>
      </c>
      <c r="F112" s="33">
        <f t="shared" si="75"/>
        <v>0</v>
      </c>
      <c r="G112" s="33">
        <f t="shared" si="75"/>
        <v>0</v>
      </c>
      <c r="H112" s="33">
        <f t="shared" si="75"/>
        <v>0</v>
      </c>
      <c r="I112" s="33">
        <f t="shared" si="75"/>
        <v>0</v>
      </c>
      <c r="J112" s="32">
        <f t="shared" si="60"/>
        <v>23</v>
      </c>
      <c r="L112" s="23"/>
    </row>
    <row r="113" spans="1:12" ht="16.05" customHeight="1" x14ac:dyDescent="0.2">
      <c r="A113" s="30"/>
      <c r="B113" s="35"/>
      <c r="C113" s="19" t="s">
        <v>15</v>
      </c>
      <c r="D113" s="33">
        <f t="shared" ref="D113:I113" si="76">IF($J112=0,0,D112/$J112%)</f>
        <v>100</v>
      </c>
      <c r="E113" s="33">
        <f t="shared" si="76"/>
        <v>0</v>
      </c>
      <c r="F113" s="33">
        <f t="shared" si="76"/>
        <v>0</v>
      </c>
      <c r="G113" s="33">
        <f t="shared" si="76"/>
        <v>0</v>
      </c>
      <c r="H113" s="33">
        <f t="shared" si="76"/>
        <v>0</v>
      </c>
      <c r="I113" s="33">
        <f t="shared" si="76"/>
        <v>0</v>
      </c>
      <c r="J113" s="32">
        <f t="shared" si="60"/>
        <v>100</v>
      </c>
      <c r="L113" s="23"/>
    </row>
    <row r="114" spans="1:12" ht="16.05" customHeight="1" x14ac:dyDescent="0.2">
      <c r="A114" s="30"/>
      <c r="B114" s="30" t="s">
        <v>35</v>
      </c>
      <c r="C114" s="16" t="s">
        <v>14</v>
      </c>
      <c r="D114" s="33">
        <v>0</v>
      </c>
      <c r="E114" s="33">
        <v>0</v>
      </c>
      <c r="F114" s="33">
        <v>0</v>
      </c>
      <c r="G114" s="33">
        <v>0</v>
      </c>
      <c r="H114" s="33">
        <v>0</v>
      </c>
      <c r="I114" s="33">
        <v>0</v>
      </c>
      <c r="J114" s="32">
        <f t="shared" si="60"/>
        <v>0</v>
      </c>
      <c r="L114" s="23"/>
    </row>
    <row r="115" spans="1:12" ht="16.05" customHeight="1" x14ac:dyDescent="0.2">
      <c r="A115" s="30"/>
      <c r="B115" s="30"/>
      <c r="C115" s="19" t="s">
        <v>15</v>
      </c>
      <c r="D115" s="33">
        <f t="shared" ref="D115:I115" si="77">IF($J114=0,0,D114/$J114%)</f>
        <v>0</v>
      </c>
      <c r="E115" s="33">
        <f t="shared" si="77"/>
        <v>0</v>
      </c>
      <c r="F115" s="33">
        <f t="shared" si="77"/>
        <v>0</v>
      </c>
      <c r="G115" s="33">
        <f t="shared" si="77"/>
        <v>0</v>
      </c>
      <c r="H115" s="33">
        <f t="shared" si="77"/>
        <v>0</v>
      </c>
      <c r="I115" s="33">
        <f t="shared" si="77"/>
        <v>0</v>
      </c>
      <c r="J115" s="32">
        <f t="shared" si="60"/>
        <v>0</v>
      </c>
      <c r="L115" s="23"/>
    </row>
    <row r="116" spans="1:12" ht="16.05" customHeight="1" x14ac:dyDescent="0.2">
      <c r="A116" s="30"/>
      <c r="B116" s="30"/>
      <c r="C116" s="16" t="s">
        <v>16</v>
      </c>
      <c r="D116" s="33">
        <v>0</v>
      </c>
      <c r="E116" s="33">
        <v>0</v>
      </c>
      <c r="F116" s="33">
        <v>0</v>
      </c>
      <c r="G116" s="33">
        <v>0</v>
      </c>
      <c r="H116" s="33">
        <v>0</v>
      </c>
      <c r="I116" s="33">
        <v>0</v>
      </c>
      <c r="J116" s="32">
        <f t="shared" si="60"/>
        <v>0</v>
      </c>
      <c r="L116" s="23"/>
    </row>
    <row r="117" spans="1:12" ht="16.05" customHeight="1" x14ac:dyDescent="0.2">
      <c r="A117" s="30"/>
      <c r="B117" s="30"/>
      <c r="C117" s="19" t="s">
        <v>15</v>
      </c>
      <c r="D117" s="33">
        <f t="shared" ref="D117:I117" si="78">IF($J116=0,0,D116/$J116%)</f>
        <v>0</v>
      </c>
      <c r="E117" s="33">
        <f t="shared" si="78"/>
        <v>0</v>
      </c>
      <c r="F117" s="33">
        <f t="shared" si="78"/>
        <v>0</v>
      </c>
      <c r="G117" s="33">
        <f t="shared" si="78"/>
        <v>0</v>
      </c>
      <c r="H117" s="33">
        <f t="shared" si="78"/>
        <v>0</v>
      </c>
      <c r="I117" s="33">
        <f t="shared" si="78"/>
        <v>0</v>
      </c>
      <c r="J117" s="32">
        <f t="shared" si="60"/>
        <v>0</v>
      </c>
      <c r="L117" s="23"/>
    </row>
    <row r="118" spans="1:12" ht="16.05" customHeight="1" x14ac:dyDescent="0.2">
      <c r="A118" s="30"/>
      <c r="B118" s="30"/>
      <c r="C118" s="16" t="s">
        <v>17</v>
      </c>
      <c r="D118" s="33">
        <f t="shared" ref="D118:I118" si="79">SUM(D116,D114)</f>
        <v>0</v>
      </c>
      <c r="E118" s="33">
        <f t="shared" si="79"/>
        <v>0</v>
      </c>
      <c r="F118" s="33">
        <f t="shared" si="79"/>
        <v>0</v>
      </c>
      <c r="G118" s="33">
        <f t="shared" si="79"/>
        <v>0</v>
      </c>
      <c r="H118" s="33">
        <f t="shared" si="79"/>
        <v>0</v>
      </c>
      <c r="I118" s="33">
        <f t="shared" si="79"/>
        <v>0</v>
      </c>
      <c r="J118" s="32">
        <f t="shared" si="60"/>
        <v>0</v>
      </c>
      <c r="L118" s="23"/>
    </row>
    <row r="119" spans="1:12" ht="16.05" customHeight="1" x14ac:dyDescent="0.2">
      <c r="A119" s="30"/>
      <c r="B119" s="35"/>
      <c r="C119" s="19" t="s">
        <v>15</v>
      </c>
      <c r="D119" s="33">
        <f t="shared" ref="D119:I119" si="80">IF($J118=0,0,D118/$J118%)</f>
        <v>0</v>
      </c>
      <c r="E119" s="33">
        <f t="shared" si="80"/>
        <v>0</v>
      </c>
      <c r="F119" s="33">
        <f t="shared" si="80"/>
        <v>0</v>
      </c>
      <c r="G119" s="33">
        <f t="shared" si="80"/>
        <v>0</v>
      </c>
      <c r="H119" s="33">
        <f t="shared" si="80"/>
        <v>0</v>
      </c>
      <c r="I119" s="33">
        <f t="shared" si="80"/>
        <v>0</v>
      </c>
      <c r="J119" s="32">
        <f t="shared" si="60"/>
        <v>0</v>
      </c>
      <c r="L119" s="23"/>
    </row>
    <row r="120" spans="1:12" ht="16.05" customHeight="1" x14ac:dyDescent="0.2">
      <c r="A120" s="30"/>
      <c r="B120" s="30" t="s">
        <v>36</v>
      </c>
      <c r="C120" s="16" t="s">
        <v>14</v>
      </c>
      <c r="D120" s="33">
        <v>24.400000000000002</v>
      </c>
      <c r="E120" s="33">
        <v>10.200000000000001</v>
      </c>
      <c r="F120" s="33">
        <v>0.6</v>
      </c>
      <c r="G120" s="33">
        <v>0</v>
      </c>
      <c r="H120" s="33">
        <v>0</v>
      </c>
      <c r="I120" s="33">
        <v>16.399999999999999</v>
      </c>
      <c r="J120" s="32">
        <f t="shared" si="60"/>
        <v>51.6</v>
      </c>
      <c r="L120" s="23"/>
    </row>
    <row r="121" spans="1:12" ht="16.05" customHeight="1" x14ac:dyDescent="0.2">
      <c r="A121" s="30"/>
      <c r="B121" s="30"/>
      <c r="C121" s="19" t="s">
        <v>15</v>
      </c>
      <c r="D121" s="33">
        <f t="shared" ref="D121:I121" si="81">IF($J120=0,0,D120/$J120%)</f>
        <v>47.286821705426362</v>
      </c>
      <c r="E121" s="33">
        <f t="shared" si="81"/>
        <v>19.767441860465119</v>
      </c>
      <c r="F121" s="33">
        <f t="shared" si="81"/>
        <v>1.1627906976744184</v>
      </c>
      <c r="G121" s="33">
        <f t="shared" si="81"/>
        <v>0</v>
      </c>
      <c r="H121" s="33">
        <f t="shared" si="81"/>
        <v>0</v>
      </c>
      <c r="I121" s="33">
        <f t="shared" si="81"/>
        <v>31.782945736434105</v>
      </c>
      <c r="J121" s="32">
        <f t="shared" si="60"/>
        <v>100.00000000000001</v>
      </c>
      <c r="L121" s="23"/>
    </row>
    <row r="122" spans="1:12" ht="16.05" customHeight="1" x14ac:dyDescent="0.2">
      <c r="A122" s="30"/>
      <c r="B122" s="30"/>
      <c r="C122" s="16" t="s">
        <v>16</v>
      </c>
      <c r="D122" s="33">
        <v>0</v>
      </c>
      <c r="E122" s="33">
        <v>0</v>
      </c>
      <c r="F122" s="33">
        <v>0</v>
      </c>
      <c r="G122" s="33">
        <v>0</v>
      </c>
      <c r="H122" s="33">
        <v>0</v>
      </c>
      <c r="I122" s="33">
        <v>0</v>
      </c>
      <c r="J122" s="32">
        <f t="shared" si="60"/>
        <v>0</v>
      </c>
      <c r="L122" s="23"/>
    </row>
    <row r="123" spans="1:12" ht="16.05" customHeight="1" x14ac:dyDescent="0.2">
      <c r="A123" s="30"/>
      <c r="B123" s="30"/>
      <c r="C123" s="19" t="s">
        <v>15</v>
      </c>
      <c r="D123" s="33">
        <f t="shared" ref="D123:I123" si="82">IF($J122=0,0,D122/$J122%)</f>
        <v>0</v>
      </c>
      <c r="E123" s="33">
        <f t="shared" si="82"/>
        <v>0</v>
      </c>
      <c r="F123" s="33">
        <f t="shared" si="82"/>
        <v>0</v>
      </c>
      <c r="G123" s="33">
        <f t="shared" si="82"/>
        <v>0</v>
      </c>
      <c r="H123" s="33">
        <f t="shared" si="82"/>
        <v>0</v>
      </c>
      <c r="I123" s="33">
        <f t="shared" si="82"/>
        <v>0</v>
      </c>
      <c r="J123" s="32">
        <f t="shared" si="60"/>
        <v>0</v>
      </c>
      <c r="L123" s="23"/>
    </row>
    <row r="124" spans="1:12" ht="16.05" customHeight="1" x14ac:dyDescent="0.2">
      <c r="A124" s="30"/>
      <c r="B124" s="30"/>
      <c r="C124" s="16" t="s">
        <v>17</v>
      </c>
      <c r="D124" s="33">
        <f t="shared" ref="D124:I124" si="83">SUM(D122,D120)</f>
        <v>24.400000000000002</v>
      </c>
      <c r="E124" s="33">
        <f t="shared" si="83"/>
        <v>10.200000000000001</v>
      </c>
      <c r="F124" s="33">
        <f t="shared" si="83"/>
        <v>0.6</v>
      </c>
      <c r="G124" s="33">
        <f t="shared" si="83"/>
        <v>0</v>
      </c>
      <c r="H124" s="33">
        <f t="shared" si="83"/>
        <v>0</v>
      </c>
      <c r="I124" s="33">
        <f t="shared" si="83"/>
        <v>16.399999999999999</v>
      </c>
      <c r="J124" s="32">
        <f t="shared" si="60"/>
        <v>51.6</v>
      </c>
      <c r="L124" s="23"/>
    </row>
    <row r="125" spans="1:12" ht="16.05" customHeight="1" x14ac:dyDescent="0.2">
      <c r="A125" s="30"/>
      <c r="B125" s="35"/>
      <c r="C125" s="19" t="s">
        <v>15</v>
      </c>
      <c r="D125" s="33">
        <f t="shared" ref="D125:I125" si="84">IF($J124=0,0,D124/$J124%)</f>
        <v>47.286821705426362</v>
      </c>
      <c r="E125" s="33">
        <f t="shared" si="84"/>
        <v>19.767441860465119</v>
      </c>
      <c r="F125" s="33">
        <f t="shared" si="84"/>
        <v>1.1627906976744184</v>
      </c>
      <c r="G125" s="33">
        <f t="shared" si="84"/>
        <v>0</v>
      </c>
      <c r="H125" s="33">
        <f t="shared" si="84"/>
        <v>0</v>
      </c>
      <c r="I125" s="33">
        <f t="shared" si="84"/>
        <v>31.782945736434105</v>
      </c>
      <c r="J125" s="32">
        <f t="shared" si="60"/>
        <v>100.00000000000001</v>
      </c>
      <c r="L125" s="23"/>
    </row>
    <row r="126" spans="1:12" ht="16.05" customHeight="1" x14ac:dyDescent="0.2">
      <c r="A126" s="30"/>
      <c r="B126" s="30" t="s">
        <v>37</v>
      </c>
      <c r="C126" s="16" t="s">
        <v>14</v>
      </c>
      <c r="D126" s="33">
        <v>76.8</v>
      </c>
      <c r="E126" s="33">
        <v>85.9</v>
      </c>
      <c r="F126" s="33">
        <v>0</v>
      </c>
      <c r="G126" s="33">
        <v>0</v>
      </c>
      <c r="H126" s="33">
        <v>0</v>
      </c>
      <c r="I126" s="33">
        <v>4.8</v>
      </c>
      <c r="J126" s="32">
        <f t="shared" si="60"/>
        <v>167.5</v>
      </c>
      <c r="L126" s="23"/>
    </row>
    <row r="127" spans="1:12" ht="16.05" customHeight="1" x14ac:dyDescent="0.2">
      <c r="A127" s="30"/>
      <c r="B127" s="30"/>
      <c r="C127" s="19" t="s">
        <v>15</v>
      </c>
      <c r="D127" s="33">
        <f t="shared" ref="D127:I127" si="85">IF($J126=0,0,D126/$J126%)</f>
        <v>45.850746268656714</v>
      </c>
      <c r="E127" s="33">
        <f t="shared" si="85"/>
        <v>51.28358208955224</v>
      </c>
      <c r="F127" s="33">
        <f t="shared" si="85"/>
        <v>0</v>
      </c>
      <c r="G127" s="33">
        <f t="shared" si="85"/>
        <v>0</v>
      </c>
      <c r="H127" s="33">
        <f t="shared" si="85"/>
        <v>0</v>
      </c>
      <c r="I127" s="33">
        <f t="shared" si="85"/>
        <v>2.8656716417910446</v>
      </c>
      <c r="J127" s="32">
        <f t="shared" si="60"/>
        <v>100</v>
      </c>
      <c r="L127" s="23"/>
    </row>
    <row r="128" spans="1:12" ht="16.05" customHeight="1" x14ac:dyDescent="0.2">
      <c r="A128" s="30"/>
      <c r="B128" s="30"/>
      <c r="C128" s="16" t="s">
        <v>16</v>
      </c>
      <c r="D128" s="33">
        <v>0</v>
      </c>
      <c r="E128" s="33">
        <v>0</v>
      </c>
      <c r="F128" s="33">
        <v>0</v>
      </c>
      <c r="G128" s="33">
        <v>0</v>
      </c>
      <c r="H128" s="33">
        <v>0</v>
      </c>
      <c r="I128" s="33">
        <v>0</v>
      </c>
      <c r="J128" s="32">
        <f t="shared" si="60"/>
        <v>0</v>
      </c>
      <c r="L128" s="23"/>
    </row>
    <row r="129" spans="1:12" ht="16.05" customHeight="1" x14ac:dyDescent="0.2">
      <c r="A129" s="30"/>
      <c r="B129" s="30"/>
      <c r="C129" s="19" t="s">
        <v>15</v>
      </c>
      <c r="D129" s="33">
        <f t="shared" ref="D129:I129" si="86">IF($J128=0,0,D128/$J128%)</f>
        <v>0</v>
      </c>
      <c r="E129" s="33">
        <f t="shared" si="86"/>
        <v>0</v>
      </c>
      <c r="F129" s="33">
        <f t="shared" si="86"/>
        <v>0</v>
      </c>
      <c r="G129" s="33">
        <f t="shared" si="86"/>
        <v>0</v>
      </c>
      <c r="H129" s="33">
        <f t="shared" si="86"/>
        <v>0</v>
      </c>
      <c r="I129" s="33">
        <f t="shared" si="86"/>
        <v>0</v>
      </c>
      <c r="J129" s="32">
        <f t="shared" si="60"/>
        <v>0</v>
      </c>
      <c r="L129" s="23"/>
    </row>
    <row r="130" spans="1:12" ht="16.05" customHeight="1" x14ac:dyDescent="0.2">
      <c r="A130" s="30"/>
      <c r="B130" s="30"/>
      <c r="C130" s="16" t="s">
        <v>17</v>
      </c>
      <c r="D130" s="33">
        <f t="shared" ref="D130:I130" si="87">SUM(D128,D126)</f>
        <v>76.8</v>
      </c>
      <c r="E130" s="33">
        <f t="shared" si="87"/>
        <v>85.9</v>
      </c>
      <c r="F130" s="33">
        <f t="shared" si="87"/>
        <v>0</v>
      </c>
      <c r="G130" s="33">
        <f t="shared" si="87"/>
        <v>0</v>
      </c>
      <c r="H130" s="33">
        <f t="shared" si="87"/>
        <v>0</v>
      </c>
      <c r="I130" s="33">
        <f t="shared" si="87"/>
        <v>4.8</v>
      </c>
      <c r="J130" s="32">
        <f t="shared" si="60"/>
        <v>167.5</v>
      </c>
      <c r="L130" s="23"/>
    </row>
    <row r="131" spans="1:12" ht="16.05" customHeight="1" x14ac:dyDescent="0.2">
      <c r="A131" s="30"/>
      <c r="B131" s="35"/>
      <c r="C131" s="19" t="s">
        <v>15</v>
      </c>
      <c r="D131" s="33">
        <f t="shared" ref="D131:I131" si="88">IF($J130=0,0,D130/$J130%)</f>
        <v>45.850746268656714</v>
      </c>
      <c r="E131" s="33">
        <f t="shared" si="88"/>
        <v>51.28358208955224</v>
      </c>
      <c r="F131" s="33">
        <f t="shared" si="88"/>
        <v>0</v>
      </c>
      <c r="G131" s="33">
        <f t="shared" si="88"/>
        <v>0</v>
      </c>
      <c r="H131" s="33">
        <f t="shared" si="88"/>
        <v>0</v>
      </c>
      <c r="I131" s="33">
        <f t="shared" si="88"/>
        <v>2.8656716417910446</v>
      </c>
      <c r="J131" s="32">
        <f t="shared" si="60"/>
        <v>100</v>
      </c>
      <c r="L131" s="23"/>
    </row>
    <row r="132" spans="1:12" ht="16.05" customHeight="1" x14ac:dyDescent="0.2">
      <c r="A132" s="30"/>
      <c r="B132" s="30" t="s">
        <v>38</v>
      </c>
      <c r="C132" s="16" t="s">
        <v>14</v>
      </c>
      <c r="D132" s="33">
        <v>12.5</v>
      </c>
      <c r="E132" s="33">
        <v>21.2</v>
      </c>
      <c r="F132" s="33">
        <v>1.5</v>
      </c>
      <c r="G132" s="33">
        <v>6.5</v>
      </c>
      <c r="H132" s="33">
        <v>0</v>
      </c>
      <c r="I132" s="33">
        <v>0</v>
      </c>
      <c r="J132" s="32">
        <f t="shared" si="60"/>
        <v>41.7</v>
      </c>
      <c r="L132" s="23"/>
    </row>
    <row r="133" spans="1:12" ht="16.05" customHeight="1" x14ac:dyDescent="0.2">
      <c r="A133" s="30"/>
      <c r="B133" s="30"/>
      <c r="C133" s="19" t="s">
        <v>15</v>
      </c>
      <c r="D133" s="33">
        <f t="shared" ref="D133:I133" si="89">IF($J132=0,0,D132/$J132%)</f>
        <v>29.976019184652277</v>
      </c>
      <c r="E133" s="33">
        <f t="shared" si="89"/>
        <v>50.83932853717026</v>
      </c>
      <c r="F133" s="33">
        <f t="shared" si="89"/>
        <v>3.5971223021582732</v>
      </c>
      <c r="G133" s="33">
        <f t="shared" si="89"/>
        <v>15.587529976019184</v>
      </c>
      <c r="H133" s="33">
        <f t="shared" si="89"/>
        <v>0</v>
      </c>
      <c r="I133" s="33">
        <f t="shared" si="89"/>
        <v>0</v>
      </c>
      <c r="J133" s="32">
        <f t="shared" si="60"/>
        <v>99.999999999999986</v>
      </c>
      <c r="L133" s="23"/>
    </row>
    <row r="134" spans="1:12" ht="16.05" customHeight="1" x14ac:dyDescent="0.2">
      <c r="A134" s="30"/>
      <c r="B134" s="30"/>
      <c r="C134" s="16" t="s">
        <v>16</v>
      </c>
      <c r="D134" s="33">
        <v>50.3</v>
      </c>
      <c r="E134" s="33">
        <v>0.3</v>
      </c>
      <c r="F134" s="33">
        <v>0</v>
      </c>
      <c r="G134" s="33">
        <v>0.1</v>
      </c>
      <c r="H134" s="33">
        <v>0</v>
      </c>
      <c r="I134" s="33">
        <v>0.1</v>
      </c>
      <c r="J134" s="32">
        <f t="shared" si="60"/>
        <v>50.8</v>
      </c>
      <c r="L134" s="23"/>
    </row>
    <row r="135" spans="1:12" ht="16.05" customHeight="1" x14ac:dyDescent="0.2">
      <c r="A135" s="30"/>
      <c r="B135" s="30"/>
      <c r="C135" s="19" t="s">
        <v>15</v>
      </c>
      <c r="D135" s="33">
        <f t="shared" ref="D135:I135" si="90">IF($J134=0,0,D134/$J134%)</f>
        <v>99.015748031496059</v>
      </c>
      <c r="E135" s="33">
        <f t="shared" si="90"/>
        <v>0.59055118110236215</v>
      </c>
      <c r="F135" s="33">
        <f t="shared" si="90"/>
        <v>0</v>
      </c>
      <c r="G135" s="33">
        <f t="shared" si="90"/>
        <v>0.19685039370078741</v>
      </c>
      <c r="H135" s="33">
        <f t="shared" si="90"/>
        <v>0</v>
      </c>
      <c r="I135" s="33">
        <f t="shared" si="90"/>
        <v>0.19685039370078741</v>
      </c>
      <c r="J135" s="32">
        <f t="shared" si="60"/>
        <v>99.999999999999986</v>
      </c>
      <c r="L135" s="23"/>
    </row>
    <row r="136" spans="1:12" ht="16.05" customHeight="1" x14ac:dyDescent="0.2">
      <c r="A136" s="30"/>
      <c r="B136" s="30"/>
      <c r="C136" s="16" t="s">
        <v>17</v>
      </c>
      <c r="D136" s="33">
        <f t="shared" ref="D136:I136" si="91">SUM(D134,D132)</f>
        <v>62.8</v>
      </c>
      <c r="E136" s="33">
        <f t="shared" si="91"/>
        <v>21.5</v>
      </c>
      <c r="F136" s="33">
        <f t="shared" si="91"/>
        <v>1.5</v>
      </c>
      <c r="G136" s="33">
        <f t="shared" si="91"/>
        <v>6.6</v>
      </c>
      <c r="H136" s="33">
        <f t="shared" si="91"/>
        <v>0</v>
      </c>
      <c r="I136" s="33">
        <f t="shared" si="91"/>
        <v>0.1</v>
      </c>
      <c r="J136" s="32">
        <f t="shared" si="60"/>
        <v>92.499999999999986</v>
      </c>
      <c r="L136" s="23"/>
    </row>
    <row r="137" spans="1:12" ht="16.05" customHeight="1" x14ac:dyDescent="0.2">
      <c r="A137" s="30"/>
      <c r="B137" s="35"/>
      <c r="C137" s="19" t="s">
        <v>15</v>
      </c>
      <c r="D137" s="33">
        <f t="shared" ref="D137:I137" si="92">IF($J136=0,0,D136/$J136%)</f>
        <v>67.891891891891902</v>
      </c>
      <c r="E137" s="33">
        <f t="shared" si="92"/>
        <v>23.243243243243249</v>
      </c>
      <c r="F137" s="33">
        <f t="shared" si="92"/>
        <v>1.6216216216216219</v>
      </c>
      <c r="G137" s="33">
        <f t="shared" si="92"/>
        <v>7.135135135135136</v>
      </c>
      <c r="H137" s="33">
        <f t="shared" si="92"/>
        <v>0</v>
      </c>
      <c r="I137" s="33">
        <f t="shared" si="92"/>
        <v>0.10810810810810813</v>
      </c>
      <c r="J137" s="32">
        <f t="shared" si="60"/>
        <v>100.00000000000003</v>
      </c>
      <c r="L137" s="23"/>
    </row>
    <row r="138" spans="1:12" ht="16.05" customHeight="1" x14ac:dyDescent="0.2">
      <c r="A138" s="30"/>
      <c r="B138" s="30" t="s">
        <v>39</v>
      </c>
      <c r="C138" s="16" t="s">
        <v>14</v>
      </c>
      <c r="D138" s="33">
        <v>7.9</v>
      </c>
      <c r="E138" s="33">
        <v>0</v>
      </c>
      <c r="F138" s="33">
        <v>0</v>
      </c>
      <c r="G138" s="33">
        <v>0</v>
      </c>
      <c r="H138" s="33">
        <v>0</v>
      </c>
      <c r="I138" s="33">
        <v>0</v>
      </c>
      <c r="J138" s="32">
        <f t="shared" si="60"/>
        <v>7.9</v>
      </c>
      <c r="L138" s="23"/>
    </row>
    <row r="139" spans="1:12" ht="16.05" customHeight="1" x14ac:dyDescent="0.2">
      <c r="A139" s="30"/>
      <c r="B139" s="30"/>
      <c r="C139" s="19" t="s">
        <v>15</v>
      </c>
      <c r="D139" s="33">
        <f t="shared" ref="D139:I139" si="93">IF($J138=0,0,D138/$J138%)</f>
        <v>100</v>
      </c>
      <c r="E139" s="33">
        <f t="shared" si="93"/>
        <v>0</v>
      </c>
      <c r="F139" s="33">
        <f t="shared" si="93"/>
        <v>0</v>
      </c>
      <c r="G139" s="33">
        <f t="shared" si="93"/>
        <v>0</v>
      </c>
      <c r="H139" s="33">
        <f t="shared" si="93"/>
        <v>0</v>
      </c>
      <c r="I139" s="33">
        <f t="shared" si="93"/>
        <v>0</v>
      </c>
      <c r="J139" s="32">
        <f t="shared" si="60"/>
        <v>100</v>
      </c>
      <c r="L139" s="23"/>
    </row>
    <row r="140" spans="1:12" ht="16.05" customHeight="1" x14ac:dyDescent="0.2">
      <c r="A140" s="30"/>
      <c r="B140" s="30"/>
      <c r="C140" s="16" t="s">
        <v>16</v>
      </c>
      <c r="D140" s="33">
        <v>0</v>
      </c>
      <c r="E140" s="33">
        <v>0</v>
      </c>
      <c r="F140" s="33">
        <v>0</v>
      </c>
      <c r="G140" s="33">
        <v>0</v>
      </c>
      <c r="H140" s="33">
        <v>0</v>
      </c>
      <c r="I140" s="33">
        <v>0</v>
      </c>
      <c r="J140" s="32">
        <f t="shared" si="60"/>
        <v>0</v>
      </c>
      <c r="L140" s="23"/>
    </row>
    <row r="141" spans="1:12" ht="16.05" customHeight="1" x14ac:dyDescent="0.2">
      <c r="A141" s="30"/>
      <c r="B141" s="30"/>
      <c r="C141" s="19" t="s">
        <v>15</v>
      </c>
      <c r="D141" s="33">
        <f t="shared" ref="D141:I141" si="94">IF($J140=0,0,D140/$J140%)</f>
        <v>0</v>
      </c>
      <c r="E141" s="33">
        <f t="shared" si="94"/>
        <v>0</v>
      </c>
      <c r="F141" s="33">
        <f t="shared" si="94"/>
        <v>0</v>
      </c>
      <c r="G141" s="33">
        <f t="shared" si="94"/>
        <v>0</v>
      </c>
      <c r="H141" s="33">
        <f t="shared" si="94"/>
        <v>0</v>
      </c>
      <c r="I141" s="33">
        <f t="shared" si="94"/>
        <v>0</v>
      </c>
      <c r="J141" s="32">
        <f t="shared" si="60"/>
        <v>0</v>
      </c>
      <c r="L141" s="23"/>
    </row>
    <row r="142" spans="1:12" ht="16.05" customHeight="1" x14ac:dyDescent="0.2">
      <c r="A142" s="30"/>
      <c r="B142" s="30"/>
      <c r="C142" s="16" t="s">
        <v>17</v>
      </c>
      <c r="D142" s="33">
        <f t="shared" ref="D142:I142" si="95">SUM(D140,D138)</f>
        <v>7.9</v>
      </c>
      <c r="E142" s="33">
        <f t="shared" si="95"/>
        <v>0</v>
      </c>
      <c r="F142" s="33">
        <f t="shared" si="95"/>
        <v>0</v>
      </c>
      <c r="G142" s="33">
        <f t="shared" si="95"/>
        <v>0</v>
      </c>
      <c r="H142" s="33">
        <f t="shared" si="95"/>
        <v>0</v>
      </c>
      <c r="I142" s="33">
        <f t="shared" si="95"/>
        <v>0</v>
      </c>
      <c r="J142" s="32">
        <f t="shared" si="60"/>
        <v>7.9</v>
      </c>
      <c r="L142" s="23"/>
    </row>
    <row r="143" spans="1:12" ht="16.05" customHeight="1" x14ac:dyDescent="0.2">
      <c r="A143" s="30"/>
      <c r="B143" s="35"/>
      <c r="C143" s="19" t="s">
        <v>15</v>
      </c>
      <c r="D143" s="33">
        <f t="shared" ref="D143:I143" si="96">IF($J142=0,0,D142/$J142%)</f>
        <v>100</v>
      </c>
      <c r="E143" s="33">
        <f t="shared" si="96"/>
        <v>0</v>
      </c>
      <c r="F143" s="33">
        <f t="shared" si="96"/>
        <v>0</v>
      </c>
      <c r="G143" s="33">
        <f t="shared" si="96"/>
        <v>0</v>
      </c>
      <c r="H143" s="33">
        <f t="shared" si="96"/>
        <v>0</v>
      </c>
      <c r="I143" s="33">
        <f t="shared" si="96"/>
        <v>0</v>
      </c>
      <c r="J143" s="32">
        <f t="shared" si="60"/>
        <v>100</v>
      </c>
      <c r="L143" s="23"/>
    </row>
    <row r="144" spans="1:12" ht="16.05" customHeight="1" x14ac:dyDescent="0.2">
      <c r="A144" s="30"/>
      <c r="B144" s="30" t="s">
        <v>40</v>
      </c>
      <c r="C144" s="16" t="s">
        <v>14</v>
      </c>
      <c r="D144" s="33">
        <v>132.30000000000001</v>
      </c>
      <c r="E144" s="33">
        <v>53.3</v>
      </c>
      <c r="F144" s="33">
        <v>0</v>
      </c>
      <c r="G144" s="33">
        <v>0</v>
      </c>
      <c r="H144" s="33">
        <v>0</v>
      </c>
      <c r="I144" s="33">
        <v>0.9</v>
      </c>
      <c r="J144" s="32">
        <f t="shared" si="60"/>
        <v>186.50000000000003</v>
      </c>
      <c r="L144" s="23"/>
    </row>
    <row r="145" spans="1:12" ht="16.05" customHeight="1" x14ac:dyDescent="0.2">
      <c r="A145" s="30"/>
      <c r="B145" s="30"/>
      <c r="C145" s="19" t="s">
        <v>15</v>
      </c>
      <c r="D145" s="33">
        <f t="shared" ref="D145:I145" si="97">IF($J144=0,0,D144/$J144%)</f>
        <v>70.938337801608583</v>
      </c>
      <c r="E145" s="33">
        <f t="shared" si="97"/>
        <v>28.579088471849861</v>
      </c>
      <c r="F145" s="33">
        <f t="shared" si="97"/>
        <v>0</v>
      </c>
      <c r="G145" s="33">
        <f t="shared" si="97"/>
        <v>0</v>
      </c>
      <c r="H145" s="33">
        <f t="shared" si="97"/>
        <v>0</v>
      </c>
      <c r="I145" s="33">
        <f t="shared" si="97"/>
        <v>0.48257372654155489</v>
      </c>
      <c r="J145" s="32">
        <f t="shared" si="60"/>
        <v>100</v>
      </c>
      <c r="L145" s="23"/>
    </row>
    <row r="146" spans="1:12" ht="16.05" customHeight="1" x14ac:dyDescent="0.2">
      <c r="A146" s="30"/>
      <c r="B146" s="30"/>
      <c r="C146" s="16" t="s">
        <v>16</v>
      </c>
      <c r="D146" s="33">
        <v>0</v>
      </c>
      <c r="E146" s="33">
        <v>0</v>
      </c>
      <c r="F146" s="33">
        <v>0</v>
      </c>
      <c r="G146" s="33">
        <v>0</v>
      </c>
      <c r="H146" s="33">
        <v>0</v>
      </c>
      <c r="I146" s="33">
        <v>0</v>
      </c>
      <c r="J146" s="32">
        <f t="shared" si="60"/>
        <v>0</v>
      </c>
      <c r="L146" s="23"/>
    </row>
    <row r="147" spans="1:12" ht="16.05" customHeight="1" x14ac:dyDescent="0.2">
      <c r="A147" s="30"/>
      <c r="B147" s="30"/>
      <c r="C147" s="19" t="s">
        <v>15</v>
      </c>
      <c r="D147" s="33">
        <f t="shared" ref="D147:I147" si="98">IF($J146=0,0,D146/$J146%)</f>
        <v>0</v>
      </c>
      <c r="E147" s="33">
        <f t="shared" si="98"/>
        <v>0</v>
      </c>
      <c r="F147" s="33">
        <f t="shared" si="98"/>
        <v>0</v>
      </c>
      <c r="G147" s="33">
        <f t="shared" si="98"/>
        <v>0</v>
      </c>
      <c r="H147" s="33">
        <f t="shared" si="98"/>
        <v>0</v>
      </c>
      <c r="I147" s="33">
        <f t="shared" si="98"/>
        <v>0</v>
      </c>
      <c r="J147" s="32">
        <f t="shared" si="60"/>
        <v>0</v>
      </c>
      <c r="L147" s="23"/>
    </row>
    <row r="148" spans="1:12" ht="16.05" customHeight="1" x14ac:dyDescent="0.2">
      <c r="A148" s="30"/>
      <c r="B148" s="30"/>
      <c r="C148" s="16" t="s">
        <v>17</v>
      </c>
      <c r="D148" s="33">
        <f t="shared" ref="D148:I148" si="99">SUM(D146,D144)</f>
        <v>132.30000000000001</v>
      </c>
      <c r="E148" s="33">
        <f t="shared" si="99"/>
        <v>53.3</v>
      </c>
      <c r="F148" s="33">
        <f t="shared" si="99"/>
        <v>0</v>
      </c>
      <c r="G148" s="33">
        <f t="shared" si="99"/>
        <v>0</v>
      </c>
      <c r="H148" s="33">
        <f t="shared" si="99"/>
        <v>0</v>
      </c>
      <c r="I148" s="33">
        <f t="shared" si="99"/>
        <v>0.9</v>
      </c>
      <c r="J148" s="32">
        <f t="shared" si="60"/>
        <v>186.50000000000003</v>
      </c>
      <c r="L148" s="23"/>
    </row>
    <row r="149" spans="1:12" ht="16.05" customHeight="1" x14ac:dyDescent="0.2">
      <c r="A149" s="30"/>
      <c r="B149" s="35"/>
      <c r="C149" s="19" t="s">
        <v>15</v>
      </c>
      <c r="D149" s="33">
        <f t="shared" ref="D149:I149" si="100">IF($J148=0,0,D148/$J148%)</f>
        <v>70.938337801608583</v>
      </c>
      <c r="E149" s="33">
        <f t="shared" si="100"/>
        <v>28.579088471849861</v>
      </c>
      <c r="F149" s="33">
        <f t="shared" si="100"/>
        <v>0</v>
      </c>
      <c r="G149" s="33">
        <f t="shared" si="100"/>
        <v>0</v>
      </c>
      <c r="H149" s="33">
        <f t="shared" si="100"/>
        <v>0</v>
      </c>
      <c r="I149" s="33">
        <f t="shared" si="100"/>
        <v>0.48257372654155489</v>
      </c>
      <c r="J149" s="32">
        <f t="shared" si="60"/>
        <v>100</v>
      </c>
      <c r="L149" s="23"/>
    </row>
    <row r="150" spans="1:12" ht="16.05" customHeight="1" x14ac:dyDescent="0.2">
      <c r="A150" s="30"/>
      <c r="B150" s="30" t="s">
        <v>41</v>
      </c>
      <c r="C150" s="16" t="s">
        <v>14</v>
      </c>
      <c r="D150" s="33">
        <v>390.4</v>
      </c>
      <c r="E150" s="33">
        <v>232.60000000000002</v>
      </c>
      <c r="F150" s="33">
        <v>0.6</v>
      </c>
      <c r="G150" s="33">
        <v>3.8</v>
      </c>
      <c r="H150" s="33">
        <v>0</v>
      </c>
      <c r="I150" s="33">
        <v>30.1</v>
      </c>
      <c r="J150" s="32">
        <f t="shared" si="60"/>
        <v>657.5</v>
      </c>
      <c r="L150" s="23"/>
    </row>
    <row r="151" spans="1:12" ht="16.05" customHeight="1" x14ac:dyDescent="0.2">
      <c r="A151" s="30"/>
      <c r="B151" s="30"/>
      <c r="C151" s="19" t="s">
        <v>15</v>
      </c>
      <c r="D151" s="33">
        <f t="shared" ref="D151:I151" si="101">IF($J150=0,0,D150/$J150%)</f>
        <v>59.376425855513304</v>
      </c>
      <c r="E151" s="33">
        <f t="shared" si="101"/>
        <v>35.376425855513311</v>
      </c>
      <c r="F151" s="33">
        <f t="shared" si="101"/>
        <v>9.1254752851711016E-2</v>
      </c>
      <c r="G151" s="33">
        <f t="shared" si="101"/>
        <v>0.57794676806083645</v>
      </c>
      <c r="H151" s="33">
        <f t="shared" si="101"/>
        <v>0</v>
      </c>
      <c r="I151" s="33">
        <f t="shared" si="101"/>
        <v>4.577946768060837</v>
      </c>
      <c r="J151" s="32">
        <f t="shared" si="60"/>
        <v>100</v>
      </c>
      <c r="L151" s="23"/>
    </row>
    <row r="152" spans="1:12" ht="16.05" customHeight="1" x14ac:dyDescent="0.2">
      <c r="A152" s="30"/>
      <c r="B152" s="30"/>
      <c r="C152" s="16" t="s">
        <v>16</v>
      </c>
      <c r="D152" s="33">
        <v>942.6</v>
      </c>
      <c r="E152" s="33">
        <v>0</v>
      </c>
      <c r="F152" s="33">
        <v>0</v>
      </c>
      <c r="G152" s="33">
        <v>0</v>
      </c>
      <c r="H152" s="33">
        <v>0</v>
      </c>
      <c r="I152" s="33">
        <v>0</v>
      </c>
      <c r="J152" s="32">
        <f t="shared" si="60"/>
        <v>942.6</v>
      </c>
      <c r="L152" s="23"/>
    </row>
    <row r="153" spans="1:12" ht="16.05" customHeight="1" x14ac:dyDescent="0.2">
      <c r="A153" s="30"/>
      <c r="B153" s="30"/>
      <c r="C153" s="19" t="s">
        <v>15</v>
      </c>
      <c r="D153" s="33">
        <f t="shared" ref="D153:I153" si="102">IF($J152=0,0,D152/$J152%)</f>
        <v>100</v>
      </c>
      <c r="E153" s="33">
        <f t="shared" si="102"/>
        <v>0</v>
      </c>
      <c r="F153" s="33">
        <f t="shared" si="102"/>
        <v>0</v>
      </c>
      <c r="G153" s="33">
        <f t="shared" si="102"/>
        <v>0</v>
      </c>
      <c r="H153" s="33">
        <f t="shared" si="102"/>
        <v>0</v>
      </c>
      <c r="I153" s="33">
        <f t="shared" si="102"/>
        <v>0</v>
      </c>
      <c r="J153" s="32">
        <f t="shared" ref="J153:J216" si="103">SUM(D153:I153)</f>
        <v>100</v>
      </c>
      <c r="L153" s="23"/>
    </row>
    <row r="154" spans="1:12" ht="16.05" customHeight="1" x14ac:dyDescent="0.2">
      <c r="A154" s="30"/>
      <c r="B154" s="30"/>
      <c r="C154" s="16" t="s">
        <v>17</v>
      </c>
      <c r="D154" s="33">
        <f t="shared" ref="D154:I154" si="104">SUM(D152,D150)</f>
        <v>1333</v>
      </c>
      <c r="E154" s="33">
        <f t="shared" si="104"/>
        <v>232.60000000000002</v>
      </c>
      <c r="F154" s="33">
        <f t="shared" si="104"/>
        <v>0.6</v>
      </c>
      <c r="G154" s="33">
        <f t="shared" si="104"/>
        <v>3.8</v>
      </c>
      <c r="H154" s="33">
        <f t="shared" si="104"/>
        <v>0</v>
      </c>
      <c r="I154" s="33">
        <f t="shared" si="104"/>
        <v>30.1</v>
      </c>
      <c r="J154" s="32">
        <f t="shared" si="103"/>
        <v>1600.0999999999997</v>
      </c>
      <c r="L154" s="23"/>
    </row>
    <row r="155" spans="1:12" ht="16.05" customHeight="1" x14ac:dyDescent="0.2">
      <c r="A155" s="30"/>
      <c r="B155" s="35"/>
      <c r="C155" s="19" t="s">
        <v>15</v>
      </c>
      <c r="D155" s="33">
        <f t="shared" ref="D155:I155" si="105">IF($J154=0,0,D154/$J154%)</f>
        <v>83.307293294169128</v>
      </c>
      <c r="E155" s="33">
        <f t="shared" si="105"/>
        <v>14.536591463033563</v>
      </c>
      <c r="F155" s="33">
        <f t="shared" si="105"/>
        <v>3.7497656396475225E-2</v>
      </c>
      <c r="G155" s="33">
        <f t="shared" si="105"/>
        <v>0.23748515717767643</v>
      </c>
      <c r="H155" s="33">
        <f t="shared" si="105"/>
        <v>0</v>
      </c>
      <c r="I155" s="33">
        <f t="shared" si="105"/>
        <v>1.8811324292231739</v>
      </c>
      <c r="J155" s="32">
        <f t="shared" si="103"/>
        <v>100.00000000000001</v>
      </c>
      <c r="L155" s="23"/>
    </row>
    <row r="156" spans="1:12" ht="16.05" customHeight="1" x14ac:dyDescent="0.2">
      <c r="A156" s="30"/>
      <c r="B156" s="30" t="s">
        <v>42</v>
      </c>
      <c r="C156" s="16" t="s">
        <v>14</v>
      </c>
      <c r="D156" s="33">
        <v>4.3</v>
      </c>
      <c r="E156" s="33">
        <v>0</v>
      </c>
      <c r="F156" s="33">
        <v>0</v>
      </c>
      <c r="G156" s="33">
        <v>0</v>
      </c>
      <c r="H156" s="33">
        <v>0</v>
      </c>
      <c r="I156" s="33">
        <v>0</v>
      </c>
      <c r="J156" s="32">
        <f t="shared" si="103"/>
        <v>4.3</v>
      </c>
      <c r="L156" s="23"/>
    </row>
    <row r="157" spans="1:12" ht="16.05" customHeight="1" x14ac:dyDescent="0.2">
      <c r="A157" s="30"/>
      <c r="B157" s="30"/>
      <c r="C157" s="19" t="s">
        <v>15</v>
      </c>
      <c r="D157" s="33">
        <f t="shared" ref="D157:I157" si="106">IF($J156=0,0,D156/$J156%)</f>
        <v>100</v>
      </c>
      <c r="E157" s="33">
        <f t="shared" si="106"/>
        <v>0</v>
      </c>
      <c r="F157" s="33">
        <f t="shared" si="106"/>
        <v>0</v>
      </c>
      <c r="G157" s="33">
        <f t="shared" si="106"/>
        <v>0</v>
      </c>
      <c r="H157" s="33">
        <f t="shared" si="106"/>
        <v>0</v>
      </c>
      <c r="I157" s="33">
        <f t="shared" si="106"/>
        <v>0</v>
      </c>
      <c r="J157" s="32">
        <f t="shared" si="103"/>
        <v>100</v>
      </c>
      <c r="L157" s="23"/>
    </row>
    <row r="158" spans="1:12" ht="16.05" customHeight="1" x14ac:dyDescent="0.2">
      <c r="A158" s="30"/>
      <c r="B158" s="30"/>
      <c r="C158" s="16" t="s">
        <v>16</v>
      </c>
      <c r="D158" s="33">
        <v>0</v>
      </c>
      <c r="E158" s="33">
        <v>0</v>
      </c>
      <c r="F158" s="33">
        <v>0</v>
      </c>
      <c r="G158" s="33">
        <v>0</v>
      </c>
      <c r="H158" s="33">
        <v>0</v>
      </c>
      <c r="I158" s="33">
        <v>0</v>
      </c>
      <c r="J158" s="32">
        <f t="shared" si="103"/>
        <v>0</v>
      </c>
      <c r="L158" s="23"/>
    </row>
    <row r="159" spans="1:12" ht="16.05" customHeight="1" x14ac:dyDescent="0.2">
      <c r="A159" s="30"/>
      <c r="B159" s="30"/>
      <c r="C159" s="19" t="s">
        <v>15</v>
      </c>
      <c r="D159" s="33">
        <f t="shared" ref="D159:I159" si="107">IF($J158=0,0,D158/$J158%)</f>
        <v>0</v>
      </c>
      <c r="E159" s="33">
        <f t="shared" si="107"/>
        <v>0</v>
      </c>
      <c r="F159" s="33">
        <f t="shared" si="107"/>
        <v>0</v>
      </c>
      <c r="G159" s="33">
        <f t="shared" si="107"/>
        <v>0</v>
      </c>
      <c r="H159" s="33">
        <f t="shared" si="107"/>
        <v>0</v>
      </c>
      <c r="I159" s="33">
        <f t="shared" si="107"/>
        <v>0</v>
      </c>
      <c r="J159" s="32">
        <f t="shared" si="103"/>
        <v>0</v>
      </c>
      <c r="L159" s="23"/>
    </row>
    <row r="160" spans="1:12" ht="16.05" customHeight="1" x14ac:dyDescent="0.2">
      <c r="A160" s="30"/>
      <c r="B160" s="30"/>
      <c r="C160" s="16" t="s">
        <v>17</v>
      </c>
      <c r="D160" s="33">
        <f t="shared" ref="D160:I160" si="108">SUM(D158,D156)</f>
        <v>4.3</v>
      </c>
      <c r="E160" s="33">
        <f t="shared" si="108"/>
        <v>0</v>
      </c>
      <c r="F160" s="33">
        <f t="shared" si="108"/>
        <v>0</v>
      </c>
      <c r="G160" s="33">
        <f t="shared" si="108"/>
        <v>0</v>
      </c>
      <c r="H160" s="33">
        <f t="shared" si="108"/>
        <v>0</v>
      </c>
      <c r="I160" s="33">
        <f t="shared" si="108"/>
        <v>0</v>
      </c>
      <c r="J160" s="32">
        <f t="shared" si="103"/>
        <v>4.3</v>
      </c>
      <c r="L160" s="23"/>
    </row>
    <row r="161" spans="1:12" ht="16.05" customHeight="1" x14ac:dyDescent="0.2">
      <c r="A161" s="30"/>
      <c r="B161" s="35"/>
      <c r="C161" s="19" t="s">
        <v>15</v>
      </c>
      <c r="D161" s="33">
        <f t="shared" ref="D161:I161" si="109">IF($J160=0,0,D160/$J160%)</f>
        <v>100</v>
      </c>
      <c r="E161" s="33">
        <f t="shared" si="109"/>
        <v>0</v>
      </c>
      <c r="F161" s="33">
        <f t="shared" si="109"/>
        <v>0</v>
      </c>
      <c r="G161" s="33">
        <f t="shared" si="109"/>
        <v>0</v>
      </c>
      <c r="H161" s="33">
        <f t="shared" si="109"/>
        <v>0</v>
      </c>
      <c r="I161" s="33">
        <f t="shared" si="109"/>
        <v>0</v>
      </c>
      <c r="J161" s="32">
        <f t="shared" si="103"/>
        <v>100</v>
      </c>
      <c r="L161" s="23"/>
    </row>
    <row r="162" spans="1:12" ht="16.05" customHeight="1" x14ac:dyDescent="0.2">
      <c r="A162" s="30"/>
      <c r="B162" s="30" t="s">
        <v>43</v>
      </c>
      <c r="C162" s="16" t="s">
        <v>14</v>
      </c>
      <c r="D162" s="33">
        <v>0</v>
      </c>
      <c r="E162" s="33">
        <v>0</v>
      </c>
      <c r="F162" s="33">
        <v>0</v>
      </c>
      <c r="G162" s="33">
        <v>0</v>
      </c>
      <c r="H162" s="33">
        <v>0</v>
      </c>
      <c r="I162" s="33">
        <v>0</v>
      </c>
      <c r="J162" s="32">
        <f t="shared" si="103"/>
        <v>0</v>
      </c>
      <c r="L162" s="23"/>
    </row>
    <row r="163" spans="1:12" ht="16.05" customHeight="1" x14ac:dyDescent="0.2">
      <c r="A163" s="30"/>
      <c r="B163" s="30"/>
      <c r="C163" s="19" t="s">
        <v>15</v>
      </c>
      <c r="D163" s="33">
        <f t="shared" ref="D163:I163" si="110">IF($J162=0,0,D162/$J162%)</f>
        <v>0</v>
      </c>
      <c r="E163" s="33">
        <f t="shared" si="110"/>
        <v>0</v>
      </c>
      <c r="F163" s="33">
        <f t="shared" si="110"/>
        <v>0</v>
      </c>
      <c r="G163" s="33">
        <f t="shared" si="110"/>
        <v>0</v>
      </c>
      <c r="H163" s="33">
        <f t="shared" si="110"/>
        <v>0</v>
      </c>
      <c r="I163" s="33">
        <f t="shared" si="110"/>
        <v>0</v>
      </c>
      <c r="J163" s="32">
        <f t="shared" si="103"/>
        <v>0</v>
      </c>
      <c r="L163" s="23"/>
    </row>
    <row r="164" spans="1:12" ht="16.05" customHeight="1" x14ac:dyDescent="0.2">
      <c r="A164" s="30"/>
      <c r="B164" s="30"/>
      <c r="C164" s="16" t="s">
        <v>16</v>
      </c>
      <c r="D164" s="33">
        <v>0</v>
      </c>
      <c r="E164" s="33">
        <v>0</v>
      </c>
      <c r="F164" s="33">
        <v>0</v>
      </c>
      <c r="G164" s="33">
        <v>0</v>
      </c>
      <c r="H164" s="33">
        <v>0</v>
      </c>
      <c r="I164" s="33">
        <v>0</v>
      </c>
      <c r="J164" s="32">
        <f t="shared" si="103"/>
        <v>0</v>
      </c>
      <c r="L164" s="23"/>
    </row>
    <row r="165" spans="1:12" ht="16.05" customHeight="1" x14ac:dyDescent="0.2">
      <c r="A165" s="30"/>
      <c r="B165" s="30"/>
      <c r="C165" s="19" t="s">
        <v>15</v>
      </c>
      <c r="D165" s="33">
        <f t="shared" ref="D165:I165" si="111">IF($J164=0,0,D164/$J164%)</f>
        <v>0</v>
      </c>
      <c r="E165" s="33">
        <f t="shared" si="111"/>
        <v>0</v>
      </c>
      <c r="F165" s="33">
        <f t="shared" si="111"/>
        <v>0</v>
      </c>
      <c r="G165" s="33">
        <f t="shared" si="111"/>
        <v>0</v>
      </c>
      <c r="H165" s="33">
        <f t="shared" si="111"/>
        <v>0</v>
      </c>
      <c r="I165" s="33">
        <f t="shared" si="111"/>
        <v>0</v>
      </c>
      <c r="J165" s="32">
        <f t="shared" si="103"/>
        <v>0</v>
      </c>
      <c r="L165" s="23"/>
    </row>
    <row r="166" spans="1:12" ht="16.05" customHeight="1" x14ac:dyDescent="0.2">
      <c r="A166" s="30"/>
      <c r="B166" s="30"/>
      <c r="C166" s="16" t="s">
        <v>17</v>
      </c>
      <c r="D166" s="33">
        <f t="shared" ref="D166:I166" si="112">SUM(D164,D162)</f>
        <v>0</v>
      </c>
      <c r="E166" s="33">
        <f t="shared" si="112"/>
        <v>0</v>
      </c>
      <c r="F166" s="33">
        <f t="shared" si="112"/>
        <v>0</v>
      </c>
      <c r="G166" s="33">
        <f t="shared" si="112"/>
        <v>0</v>
      </c>
      <c r="H166" s="33">
        <f t="shared" si="112"/>
        <v>0</v>
      </c>
      <c r="I166" s="33">
        <f t="shared" si="112"/>
        <v>0</v>
      </c>
      <c r="J166" s="32">
        <f t="shared" si="103"/>
        <v>0</v>
      </c>
      <c r="L166" s="23"/>
    </row>
    <row r="167" spans="1:12" ht="16.05" customHeight="1" x14ac:dyDescent="0.2">
      <c r="A167" s="30"/>
      <c r="B167" s="35"/>
      <c r="C167" s="19" t="s">
        <v>15</v>
      </c>
      <c r="D167" s="33">
        <f t="shared" ref="D167:I167" si="113">IF($J166=0,0,D166/$J166%)</f>
        <v>0</v>
      </c>
      <c r="E167" s="33">
        <f t="shared" si="113"/>
        <v>0</v>
      </c>
      <c r="F167" s="33">
        <f t="shared" si="113"/>
        <v>0</v>
      </c>
      <c r="G167" s="33">
        <f t="shared" si="113"/>
        <v>0</v>
      </c>
      <c r="H167" s="33">
        <f t="shared" si="113"/>
        <v>0</v>
      </c>
      <c r="I167" s="33">
        <f t="shared" si="113"/>
        <v>0</v>
      </c>
      <c r="J167" s="32">
        <f t="shared" si="103"/>
        <v>0</v>
      </c>
      <c r="L167" s="23"/>
    </row>
    <row r="168" spans="1:12" ht="16.05" customHeight="1" x14ac:dyDescent="0.2">
      <c r="A168" s="30"/>
      <c r="B168" s="30" t="s">
        <v>44</v>
      </c>
      <c r="C168" s="16" t="s">
        <v>14</v>
      </c>
      <c r="D168" s="33">
        <v>0</v>
      </c>
      <c r="E168" s="33">
        <v>0</v>
      </c>
      <c r="F168" s="33">
        <v>0</v>
      </c>
      <c r="G168" s="33">
        <v>0</v>
      </c>
      <c r="H168" s="33">
        <v>0</v>
      </c>
      <c r="I168" s="33">
        <v>0</v>
      </c>
      <c r="J168" s="32">
        <f t="shared" si="103"/>
        <v>0</v>
      </c>
      <c r="L168" s="23"/>
    </row>
    <row r="169" spans="1:12" ht="16.05" customHeight="1" x14ac:dyDescent="0.2">
      <c r="A169" s="30"/>
      <c r="B169" s="30"/>
      <c r="C169" s="19" t="s">
        <v>15</v>
      </c>
      <c r="D169" s="33">
        <f t="shared" ref="D169:I169" si="114">IF($J168=0,0,D168/$J168%)</f>
        <v>0</v>
      </c>
      <c r="E169" s="33">
        <f t="shared" si="114"/>
        <v>0</v>
      </c>
      <c r="F169" s="33">
        <f t="shared" si="114"/>
        <v>0</v>
      </c>
      <c r="G169" s="33">
        <f t="shared" si="114"/>
        <v>0</v>
      </c>
      <c r="H169" s="33">
        <f t="shared" si="114"/>
        <v>0</v>
      </c>
      <c r="I169" s="33">
        <f t="shared" si="114"/>
        <v>0</v>
      </c>
      <c r="J169" s="32">
        <f t="shared" si="103"/>
        <v>0</v>
      </c>
      <c r="L169" s="23"/>
    </row>
    <row r="170" spans="1:12" ht="16.05" customHeight="1" x14ac:dyDescent="0.2">
      <c r="A170" s="30"/>
      <c r="B170" s="30"/>
      <c r="C170" s="16" t="s">
        <v>16</v>
      </c>
      <c r="D170" s="33">
        <v>0</v>
      </c>
      <c r="E170" s="33">
        <v>0</v>
      </c>
      <c r="F170" s="33">
        <v>0</v>
      </c>
      <c r="G170" s="33">
        <v>0</v>
      </c>
      <c r="H170" s="33">
        <v>0</v>
      </c>
      <c r="I170" s="33">
        <v>0</v>
      </c>
      <c r="J170" s="32">
        <f t="shared" si="103"/>
        <v>0</v>
      </c>
      <c r="L170" s="23"/>
    </row>
    <row r="171" spans="1:12" ht="16.05" customHeight="1" x14ac:dyDescent="0.2">
      <c r="A171" s="30"/>
      <c r="B171" s="30"/>
      <c r="C171" s="19" t="s">
        <v>15</v>
      </c>
      <c r="D171" s="33">
        <f t="shared" ref="D171:I171" si="115">IF($J170=0,0,D170/$J170%)</f>
        <v>0</v>
      </c>
      <c r="E171" s="33">
        <f t="shared" si="115"/>
        <v>0</v>
      </c>
      <c r="F171" s="33">
        <f t="shared" si="115"/>
        <v>0</v>
      </c>
      <c r="G171" s="33">
        <f t="shared" si="115"/>
        <v>0</v>
      </c>
      <c r="H171" s="33">
        <f t="shared" si="115"/>
        <v>0</v>
      </c>
      <c r="I171" s="33">
        <f t="shared" si="115"/>
        <v>0</v>
      </c>
      <c r="J171" s="32">
        <f t="shared" si="103"/>
        <v>0</v>
      </c>
      <c r="L171" s="23"/>
    </row>
    <row r="172" spans="1:12" ht="16.05" customHeight="1" x14ac:dyDescent="0.2">
      <c r="A172" s="30"/>
      <c r="B172" s="30"/>
      <c r="C172" s="16" t="s">
        <v>17</v>
      </c>
      <c r="D172" s="33">
        <f t="shared" ref="D172:I172" si="116">SUM(D170,D168)</f>
        <v>0</v>
      </c>
      <c r="E172" s="33">
        <f t="shared" si="116"/>
        <v>0</v>
      </c>
      <c r="F172" s="33">
        <f t="shared" si="116"/>
        <v>0</v>
      </c>
      <c r="G172" s="33">
        <f t="shared" si="116"/>
        <v>0</v>
      </c>
      <c r="H172" s="33">
        <f t="shared" si="116"/>
        <v>0</v>
      </c>
      <c r="I172" s="33">
        <f t="shared" si="116"/>
        <v>0</v>
      </c>
      <c r="J172" s="32">
        <f t="shared" si="103"/>
        <v>0</v>
      </c>
      <c r="L172" s="23"/>
    </row>
    <row r="173" spans="1:12" ht="16.05" customHeight="1" x14ac:dyDescent="0.2">
      <c r="A173" s="30"/>
      <c r="B173" s="35"/>
      <c r="C173" s="19" t="s">
        <v>15</v>
      </c>
      <c r="D173" s="33">
        <f t="shared" ref="D173:I173" si="117">IF($J172=0,0,D172/$J172%)</f>
        <v>0</v>
      </c>
      <c r="E173" s="33">
        <f t="shared" si="117"/>
        <v>0</v>
      </c>
      <c r="F173" s="33">
        <f t="shared" si="117"/>
        <v>0</v>
      </c>
      <c r="G173" s="33">
        <f t="shared" si="117"/>
        <v>0</v>
      </c>
      <c r="H173" s="33">
        <f t="shared" si="117"/>
        <v>0</v>
      </c>
      <c r="I173" s="33">
        <f t="shared" si="117"/>
        <v>0</v>
      </c>
      <c r="J173" s="32">
        <f t="shared" si="103"/>
        <v>0</v>
      </c>
      <c r="L173" s="23"/>
    </row>
    <row r="174" spans="1:12" ht="16.05" customHeight="1" x14ac:dyDescent="0.2">
      <c r="A174" s="30"/>
      <c r="B174" s="30" t="s">
        <v>45</v>
      </c>
      <c r="C174" s="16" t="s">
        <v>14</v>
      </c>
      <c r="D174" s="33">
        <v>0</v>
      </c>
      <c r="E174" s="33">
        <v>7</v>
      </c>
      <c r="F174" s="33">
        <v>8.8000000000000007</v>
      </c>
      <c r="G174" s="33">
        <v>0.5</v>
      </c>
      <c r="H174" s="33">
        <v>0</v>
      </c>
      <c r="I174" s="33">
        <v>0</v>
      </c>
      <c r="J174" s="32">
        <f t="shared" si="103"/>
        <v>16.3</v>
      </c>
      <c r="L174" s="23"/>
    </row>
    <row r="175" spans="1:12" ht="16.05" customHeight="1" x14ac:dyDescent="0.2">
      <c r="A175" s="30"/>
      <c r="B175" s="30"/>
      <c r="C175" s="19" t="s">
        <v>15</v>
      </c>
      <c r="D175" s="33">
        <f t="shared" ref="D175:I175" si="118">IF($J174=0,0,D174/$J174%)</f>
        <v>0</v>
      </c>
      <c r="E175" s="33">
        <f t="shared" si="118"/>
        <v>42.944785276073617</v>
      </c>
      <c r="F175" s="33">
        <f t="shared" si="118"/>
        <v>53.987730061349694</v>
      </c>
      <c r="G175" s="33">
        <f t="shared" si="118"/>
        <v>3.0674846625766872</v>
      </c>
      <c r="H175" s="33">
        <f t="shared" si="118"/>
        <v>0</v>
      </c>
      <c r="I175" s="33">
        <f t="shared" si="118"/>
        <v>0</v>
      </c>
      <c r="J175" s="32">
        <f t="shared" si="103"/>
        <v>100</v>
      </c>
      <c r="L175" s="23"/>
    </row>
    <row r="176" spans="1:12" ht="16.05" customHeight="1" x14ac:dyDescent="0.2">
      <c r="A176" s="30"/>
      <c r="B176" s="30"/>
      <c r="C176" s="16" t="s">
        <v>16</v>
      </c>
      <c r="D176" s="33">
        <v>0</v>
      </c>
      <c r="E176" s="33">
        <v>0</v>
      </c>
      <c r="F176" s="33">
        <v>0</v>
      </c>
      <c r="G176" s="33">
        <v>0</v>
      </c>
      <c r="H176" s="33">
        <v>0</v>
      </c>
      <c r="I176" s="33">
        <v>0</v>
      </c>
      <c r="J176" s="32">
        <f t="shared" si="103"/>
        <v>0</v>
      </c>
      <c r="L176" s="23"/>
    </row>
    <row r="177" spans="1:12" ht="16.05" customHeight="1" x14ac:dyDescent="0.2">
      <c r="A177" s="30"/>
      <c r="B177" s="30"/>
      <c r="C177" s="19" t="s">
        <v>15</v>
      </c>
      <c r="D177" s="33">
        <f t="shared" ref="D177:I177" si="119">IF($J176=0,0,D176/$J176%)</f>
        <v>0</v>
      </c>
      <c r="E177" s="33">
        <f t="shared" si="119"/>
        <v>0</v>
      </c>
      <c r="F177" s="33">
        <f t="shared" si="119"/>
        <v>0</v>
      </c>
      <c r="G177" s="33">
        <f t="shared" si="119"/>
        <v>0</v>
      </c>
      <c r="H177" s="33">
        <f t="shared" si="119"/>
        <v>0</v>
      </c>
      <c r="I177" s="33">
        <f t="shared" si="119"/>
        <v>0</v>
      </c>
      <c r="J177" s="32">
        <f t="shared" si="103"/>
        <v>0</v>
      </c>
      <c r="L177" s="23"/>
    </row>
    <row r="178" spans="1:12" ht="16.05" customHeight="1" x14ac:dyDescent="0.2">
      <c r="A178" s="30"/>
      <c r="B178" s="30"/>
      <c r="C178" s="16" t="s">
        <v>17</v>
      </c>
      <c r="D178" s="33">
        <f t="shared" ref="D178:I178" si="120">SUM(D176,D174)</f>
        <v>0</v>
      </c>
      <c r="E178" s="33">
        <f t="shared" si="120"/>
        <v>7</v>
      </c>
      <c r="F178" s="33">
        <f t="shared" si="120"/>
        <v>8.8000000000000007</v>
      </c>
      <c r="G178" s="33">
        <f t="shared" si="120"/>
        <v>0.5</v>
      </c>
      <c r="H178" s="33">
        <f t="shared" si="120"/>
        <v>0</v>
      </c>
      <c r="I178" s="33">
        <f t="shared" si="120"/>
        <v>0</v>
      </c>
      <c r="J178" s="32">
        <f t="shared" si="103"/>
        <v>16.3</v>
      </c>
      <c r="L178" s="23"/>
    </row>
    <row r="179" spans="1:12" ht="16.05" customHeight="1" x14ac:dyDescent="0.2">
      <c r="A179" s="30"/>
      <c r="B179" s="35"/>
      <c r="C179" s="19" t="s">
        <v>15</v>
      </c>
      <c r="D179" s="33">
        <f t="shared" ref="D179:I179" si="121">IF($J178=0,0,D178/$J178%)</f>
        <v>0</v>
      </c>
      <c r="E179" s="33">
        <f t="shared" si="121"/>
        <v>42.944785276073617</v>
      </c>
      <c r="F179" s="33">
        <f t="shared" si="121"/>
        <v>53.987730061349694</v>
      </c>
      <c r="G179" s="33">
        <f t="shared" si="121"/>
        <v>3.0674846625766872</v>
      </c>
      <c r="H179" s="33">
        <f t="shared" si="121"/>
        <v>0</v>
      </c>
      <c r="I179" s="33">
        <f t="shared" si="121"/>
        <v>0</v>
      </c>
      <c r="J179" s="32">
        <f t="shared" si="103"/>
        <v>100</v>
      </c>
      <c r="L179" s="23"/>
    </row>
    <row r="180" spans="1:12" ht="16.05" customHeight="1" x14ac:dyDescent="0.2">
      <c r="A180" s="30"/>
      <c r="B180" s="30" t="s">
        <v>46</v>
      </c>
      <c r="C180" s="16" t="s">
        <v>14</v>
      </c>
      <c r="D180" s="33">
        <v>0</v>
      </c>
      <c r="E180" s="33">
        <v>0</v>
      </c>
      <c r="F180" s="33">
        <v>0</v>
      </c>
      <c r="G180" s="33">
        <v>0</v>
      </c>
      <c r="H180" s="33">
        <v>0</v>
      </c>
      <c r="I180" s="33">
        <v>0</v>
      </c>
      <c r="J180" s="32">
        <f t="shared" si="103"/>
        <v>0</v>
      </c>
      <c r="L180" s="23"/>
    </row>
    <row r="181" spans="1:12" ht="16.05" customHeight="1" x14ac:dyDescent="0.2">
      <c r="A181" s="30"/>
      <c r="B181" s="30"/>
      <c r="C181" s="19" t="s">
        <v>15</v>
      </c>
      <c r="D181" s="33">
        <f t="shared" ref="D181:I181" si="122">IF($J180=0,0,D180/$J180%)</f>
        <v>0</v>
      </c>
      <c r="E181" s="33">
        <f t="shared" si="122"/>
        <v>0</v>
      </c>
      <c r="F181" s="33">
        <f t="shared" si="122"/>
        <v>0</v>
      </c>
      <c r="G181" s="33">
        <f t="shared" si="122"/>
        <v>0</v>
      </c>
      <c r="H181" s="33">
        <f t="shared" si="122"/>
        <v>0</v>
      </c>
      <c r="I181" s="33">
        <f t="shared" si="122"/>
        <v>0</v>
      </c>
      <c r="J181" s="32">
        <f t="shared" si="103"/>
        <v>0</v>
      </c>
      <c r="L181" s="23"/>
    </row>
    <row r="182" spans="1:12" ht="16.05" customHeight="1" x14ac:dyDescent="0.2">
      <c r="A182" s="30"/>
      <c r="B182" s="30"/>
      <c r="C182" s="16" t="s">
        <v>16</v>
      </c>
      <c r="D182" s="33">
        <v>0</v>
      </c>
      <c r="E182" s="33">
        <v>0</v>
      </c>
      <c r="F182" s="33">
        <v>0</v>
      </c>
      <c r="G182" s="33">
        <v>0</v>
      </c>
      <c r="H182" s="33">
        <v>0</v>
      </c>
      <c r="I182" s="33">
        <v>0</v>
      </c>
      <c r="J182" s="32">
        <f t="shared" si="103"/>
        <v>0</v>
      </c>
      <c r="L182" s="23"/>
    </row>
    <row r="183" spans="1:12" ht="16.05" customHeight="1" x14ac:dyDescent="0.2">
      <c r="A183" s="30"/>
      <c r="B183" s="30"/>
      <c r="C183" s="19" t="s">
        <v>15</v>
      </c>
      <c r="D183" s="33">
        <f t="shared" ref="D183:I183" si="123">IF($J182=0,0,D182/$J182%)</f>
        <v>0</v>
      </c>
      <c r="E183" s="33">
        <f t="shared" si="123"/>
        <v>0</v>
      </c>
      <c r="F183" s="33">
        <f t="shared" si="123"/>
        <v>0</v>
      </c>
      <c r="G183" s="33">
        <f t="shared" si="123"/>
        <v>0</v>
      </c>
      <c r="H183" s="33">
        <f t="shared" si="123"/>
        <v>0</v>
      </c>
      <c r="I183" s="33">
        <f t="shared" si="123"/>
        <v>0</v>
      </c>
      <c r="J183" s="32">
        <f t="shared" si="103"/>
        <v>0</v>
      </c>
      <c r="L183" s="23"/>
    </row>
    <row r="184" spans="1:12" ht="16.05" customHeight="1" x14ac:dyDescent="0.2">
      <c r="A184" s="30"/>
      <c r="B184" s="30"/>
      <c r="C184" s="16" t="s">
        <v>17</v>
      </c>
      <c r="D184" s="33">
        <f t="shared" ref="D184:I184" si="124">SUM(D182,D180)</f>
        <v>0</v>
      </c>
      <c r="E184" s="33">
        <f t="shared" si="124"/>
        <v>0</v>
      </c>
      <c r="F184" s="33">
        <f t="shared" si="124"/>
        <v>0</v>
      </c>
      <c r="G184" s="33">
        <f t="shared" si="124"/>
        <v>0</v>
      </c>
      <c r="H184" s="33">
        <f t="shared" si="124"/>
        <v>0</v>
      </c>
      <c r="I184" s="33">
        <f t="shared" si="124"/>
        <v>0</v>
      </c>
      <c r="J184" s="32">
        <f t="shared" si="103"/>
        <v>0</v>
      </c>
      <c r="L184" s="23"/>
    </row>
    <row r="185" spans="1:12" ht="16.05" customHeight="1" x14ac:dyDescent="0.2">
      <c r="A185" s="30"/>
      <c r="B185" s="35"/>
      <c r="C185" s="19" t="s">
        <v>15</v>
      </c>
      <c r="D185" s="33">
        <f t="shared" ref="D185:I185" si="125">IF($J184=0,0,D184/$J184%)</f>
        <v>0</v>
      </c>
      <c r="E185" s="33">
        <f t="shared" si="125"/>
        <v>0</v>
      </c>
      <c r="F185" s="33">
        <f t="shared" si="125"/>
        <v>0</v>
      </c>
      <c r="G185" s="33">
        <f t="shared" si="125"/>
        <v>0</v>
      </c>
      <c r="H185" s="33">
        <f t="shared" si="125"/>
        <v>0</v>
      </c>
      <c r="I185" s="33">
        <f t="shared" si="125"/>
        <v>0</v>
      </c>
      <c r="J185" s="32">
        <f t="shared" si="103"/>
        <v>0</v>
      </c>
      <c r="L185" s="23"/>
    </row>
    <row r="186" spans="1:12" ht="16.05" customHeight="1" x14ac:dyDescent="0.2">
      <c r="A186" s="30"/>
      <c r="B186" s="30" t="s">
        <v>47</v>
      </c>
      <c r="C186" s="16" t="s">
        <v>14</v>
      </c>
      <c r="D186" s="33">
        <v>0</v>
      </c>
      <c r="E186" s="33">
        <v>0</v>
      </c>
      <c r="F186" s="33">
        <v>0</v>
      </c>
      <c r="G186" s="33">
        <v>0</v>
      </c>
      <c r="H186" s="33">
        <v>0</v>
      </c>
      <c r="I186" s="33">
        <v>0</v>
      </c>
      <c r="J186" s="32">
        <f t="shared" si="103"/>
        <v>0</v>
      </c>
      <c r="L186" s="23"/>
    </row>
    <row r="187" spans="1:12" ht="16.05" customHeight="1" x14ac:dyDescent="0.2">
      <c r="A187" s="30"/>
      <c r="B187" s="30"/>
      <c r="C187" s="19" t="s">
        <v>15</v>
      </c>
      <c r="D187" s="33">
        <f t="shared" ref="D187:I187" si="126">IF($J186=0,0,D186/$J186%)</f>
        <v>0</v>
      </c>
      <c r="E187" s="33">
        <f t="shared" si="126"/>
        <v>0</v>
      </c>
      <c r="F187" s="33">
        <f t="shared" si="126"/>
        <v>0</v>
      </c>
      <c r="G187" s="33">
        <f t="shared" si="126"/>
        <v>0</v>
      </c>
      <c r="H187" s="33">
        <f t="shared" si="126"/>
        <v>0</v>
      </c>
      <c r="I187" s="33">
        <f t="shared" si="126"/>
        <v>0</v>
      </c>
      <c r="J187" s="32">
        <f t="shared" si="103"/>
        <v>0</v>
      </c>
      <c r="L187" s="23"/>
    </row>
    <row r="188" spans="1:12" ht="16.05" customHeight="1" x14ac:dyDescent="0.2">
      <c r="A188" s="30"/>
      <c r="B188" s="30"/>
      <c r="C188" s="16" t="s">
        <v>16</v>
      </c>
      <c r="D188" s="33">
        <v>0</v>
      </c>
      <c r="E188" s="33">
        <v>0</v>
      </c>
      <c r="F188" s="33">
        <v>0</v>
      </c>
      <c r="G188" s="33">
        <v>0</v>
      </c>
      <c r="H188" s="33">
        <v>0</v>
      </c>
      <c r="I188" s="33">
        <v>0</v>
      </c>
      <c r="J188" s="32">
        <f t="shared" si="103"/>
        <v>0</v>
      </c>
      <c r="L188" s="23"/>
    </row>
    <row r="189" spans="1:12" ht="16.05" customHeight="1" x14ac:dyDescent="0.2">
      <c r="A189" s="30"/>
      <c r="B189" s="30"/>
      <c r="C189" s="19" t="s">
        <v>15</v>
      </c>
      <c r="D189" s="33">
        <f t="shared" ref="D189:I189" si="127">IF($J188=0,0,D188/$J188%)</f>
        <v>0</v>
      </c>
      <c r="E189" s="33">
        <f t="shared" si="127"/>
        <v>0</v>
      </c>
      <c r="F189" s="33">
        <f t="shared" si="127"/>
        <v>0</v>
      </c>
      <c r="G189" s="33">
        <f t="shared" si="127"/>
        <v>0</v>
      </c>
      <c r="H189" s="33">
        <f t="shared" si="127"/>
        <v>0</v>
      </c>
      <c r="I189" s="33">
        <f t="shared" si="127"/>
        <v>0</v>
      </c>
      <c r="J189" s="32">
        <f t="shared" si="103"/>
        <v>0</v>
      </c>
      <c r="L189" s="23"/>
    </row>
    <row r="190" spans="1:12" ht="16.05" customHeight="1" x14ac:dyDescent="0.2">
      <c r="A190" s="30"/>
      <c r="B190" s="30"/>
      <c r="C190" s="16" t="s">
        <v>17</v>
      </c>
      <c r="D190" s="33">
        <f t="shared" ref="D190:I190" si="128">SUM(D188,D186)</f>
        <v>0</v>
      </c>
      <c r="E190" s="33">
        <f t="shared" si="128"/>
        <v>0</v>
      </c>
      <c r="F190" s="33">
        <f t="shared" si="128"/>
        <v>0</v>
      </c>
      <c r="G190" s="33">
        <f t="shared" si="128"/>
        <v>0</v>
      </c>
      <c r="H190" s="33">
        <f t="shared" si="128"/>
        <v>0</v>
      </c>
      <c r="I190" s="33">
        <f t="shared" si="128"/>
        <v>0</v>
      </c>
      <c r="J190" s="32">
        <f t="shared" si="103"/>
        <v>0</v>
      </c>
      <c r="L190" s="23"/>
    </row>
    <row r="191" spans="1:12" ht="16.05" customHeight="1" x14ac:dyDescent="0.2">
      <c r="A191" s="30"/>
      <c r="B191" s="35"/>
      <c r="C191" s="19" t="s">
        <v>15</v>
      </c>
      <c r="D191" s="33">
        <f t="shared" ref="D191:I191" si="129">IF($J190=0,0,D190/$J190%)</f>
        <v>0</v>
      </c>
      <c r="E191" s="33">
        <f t="shared" si="129"/>
        <v>0</v>
      </c>
      <c r="F191" s="33">
        <f t="shared" si="129"/>
        <v>0</v>
      </c>
      <c r="G191" s="33">
        <f t="shared" si="129"/>
        <v>0</v>
      </c>
      <c r="H191" s="33">
        <f t="shared" si="129"/>
        <v>0</v>
      </c>
      <c r="I191" s="33">
        <f t="shared" si="129"/>
        <v>0</v>
      </c>
      <c r="J191" s="32">
        <f t="shared" si="103"/>
        <v>0</v>
      </c>
      <c r="L191" s="23"/>
    </row>
    <row r="192" spans="1:12" ht="16.05" customHeight="1" x14ac:dyDescent="0.2">
      <c r="A192" s="30"/>
      <c r="B192" s="30" t="s">
        <v>48</v>
      </c>
      <c r="C192" s="16" t="s">
        <v>14</v>
      </c>
      <c r="D192" s="33">
        <v>7.3000000000000007</v>
      </c>
      <c r="E192" s="33">
        <v>454.1</v>
      </c>
      <c r="F192" s="33">
        <v>8.1999999999999993</v>
      </c>
      <c r="G192" s="33">
        <v>20.7</v>
      </c>
      <c r="H192" s="33">
        <v>1.6</v>
      </c>
      <c r="I192" s="33">
        <v>79</v>
      </c>
      <c r="J192" s="32">
        <f t="shared" si="103"/>
        <v>570.90000000000009</v>
      </c>
      <c r="L192" s="23"/>
    </row>
    <row r="193" spans="1:12" ht="16.05" customHeight="1" x14ac:dyDescent="0.2">
      <c r="A193" s="30"/>
      <c r="B193" s="30"/>
      <c r="C193" s="19" t="s">
        <v>15</v>
      </c>
      <c r="D193" s="33">
        <f t="shared" ref="D193:I193" si="130">IF($J192=0,0,D192/$J192%)</f>
        <v>1.2786827815729549</v>
      </c>
      <c r="E193" s="33">
        <f t="shared" si="130"/>
        <v>79.541075494832711</v>
      </c>
      <c r="F193" s="33">
        <f t="shared" si="130"/>
        <v>1.4363286039586616</v>
      </c>
      <c r="G193" s="33">
        <f t="shared" si="130"/>
        <v>3.6258539148712554</v>
      </c>
      <c r="H193" s="33">
        <f t="shared" si="130"/>
        <v>0.28025923979681205</v>
      </c>
      <c r="I193" s="33">
        <f t="shared" si="130"/>
        <v>13.837799964967594</v>
      </c>
      <c r="J193" s="32">
        <f t="shared" si="103"/>
        <v>99.999999999999972</v>
      </c>
      <c r="L193" s="23"/>
    </row>
    <row r="194" spans="1:12" ht="16.05" customHeight="1" x14ac:dyDescent="0.2">
      <c r="A194" s="30"/>
      <c r="B194" s="30"/>
      <c r="C194" s="16" t="s">
        <v>16</v>
      </c>
      <c r="D194" s="33">
        <v>0</v>
      </c>
      <c r="E194" s="33">
        <v>2370.1</v>
      </c>
      <c r="F194" s="33">
        <v>18.2</v>
      </c>
      <c r="G194" s="33">
        <v>22.1</v>
      </c>
      <c r="H194" s="33">
        <v>0</v>
      </c>
      <c r="I194" s="33">
        <v>4.8</v>
      </c>
      <c r="J194" s="32">
        <f t="shared" si="103"/>
        <v>2415.1999999999998</v>
      </c>
      <c r="L194" s="23"/>
    </row>
    <row r="195" spans="1:12" ht="16.05" customHeight="1" x14ac:dyDescent="0.2">
      <c r="A195" s="30"/>
      <c r="B195" s="30"/>
      <c r="C195" s="19" t="s">
        <v>15</v>
      </c>
      <c r="D195" s="33">
        <f t="shared" ref="D195:I195" si="131">IF($J194=0,0,D194/$J194%)</f>
        <v>0</v>
      </c>
      <c r="E195" s="33">
        <f t="shared" si="131"/>
        <v>98.132659821132833</v>
      </c>
      <c r="F195" s="33">
        <f t="shared" si="131"/>
        <v>0.75356078171579999</v>
      </c>
      <c r="G195" s="33">
        <f t="shared" si="131"/>
        <v>0.91503809208347153</v>
      </c>
      <c r="H195" s="33">
        <f t="shared" si="131"/>
        <v>0</v>
      </c>
      <c r="I195" s="33">
        <f t="shared" si="131"/>
        <v>0.1987413050679033</v>
      </c>
      <c r="J195" s="32">
        <f t="shared" si="103"/>
        <v>100.00000000000001</v>
      </c>
      <c r="L195" s="23"/>
    </row>
    <row r="196" spans="1:12" ht="16.05" customHeight="1" x14ac:dyDescent="0.2">
      <c r="A196" s="30"/>
      <c r="B196" s="30"/>
      <c r="C196" s="16" t="s">
        <v>17</v>
      </c>
      <c r="D196" s="33">
        <f t="shared" ref="D196:I196" si="132">SUM(D194,D192)</f>
        <v>7.3000000000000007</v>
      </c>
      <c r="E196" s="33">
        <f t="shared" si="132"/>
        <v>2824.2</v>
      </c>
      <c r="F196" s="33">
        <f t="shared" si="132"/>
        <v>26.4</v>
      </c>
      <c r="G196" s="33">
        <f t="shared" si="132"/>
        <v>42.8</v>
      </c>
      <c r="H196" s="33">
        <f t="shared" si="132"/>
        <v>1.6</v>
      </c>
      <c r="I196" s="33">
        <f t="shared" si="132"/>
        <v>83.8</v>
      </c>
      <c r="J196" s="32">
        <f t="shared" si="103"/>
        <v>2986.1000000000004</v>
      </c>
      <c r="L196" s="23"/>
    </row>
    <row r="197" spans="1:12" ht="16.05" customHeight="1" x14ac:dyDescent="0.2">
      <c r="A197" s="30"/>
      <c r="B197" s="35"/>
      <c r="C197" s="19" t="s">
        <v>15</v>
      </c>
      <c r="D197" s="33">
        <f t="shared" ref="D197:I197" si="133">IF($J196=0,0,D196/$J196%)</f>
        <v>0.24446602592009645</v>
      </c>
      <c r="E197" s="33">
        <f t="shared" si="133"/>
        <v>94.578212384046054</v>
      </c>
      <c r="F197" s="33">
        <f t="shared" si="133"/>
        <v>0.88409631291651303</v>
      </c>
      <c r="G197" s="33">
        <f t="shared" si="133"/>
        <v>1.4333076588191953</v>
      </c>
      <c r="H197" s="33">
        <f t="shared" si="133"/>
        <v>5.3581594722212918E-2</v>
      </c>
      <c r="I197" s="33">
        <f t="shared" si="133"/>
        <v>2.8063360235759012</v>
      </c>
      <c r="J197" s="32">
        <f t="shared" si="103"/>
        <v>99.999999999999957</v>
      </c>
      <c r="L197" s="23"/>
    </row>
    <row r="198" spans="1:12" ht="16.05" customHeight="1" x14ac:dyDescent="0.2">
      <c r="A198" s="30"/>
      <c r="B198" s="30" t="s">
        <v>49</v>
      </c>
      <c r="C198" s="16" t="s">
        <v>14</v>
      </c>
      <c r="D198" s="33">
        <v>1.3</v>
      </c>
      <c r="E198" s="33">
        <v>45.2</v>
      </c>
      <c r="F198" s="33">
        <v>0</v>
      </c>
      <c r="G198" s="33">
        <v>4</v>
      </c>
      <c r="H198" s="33">
        <v>0</v>
      </c>
      <c r="I198" s="33">
        <v>18.8</v>
      </c>
      <c r="J198" s="32">
        <f t="shared" si="103"/>
        <v>69.3</v>
      </c>
      <c r="L198" s="23"/>
    </row>
    <row r="199" spans="1:12" ht="16.05" customHeight="1" x14ac:dyDescent="0.2">
      <c r="A199" s="30"/>
      <c r="B199" s="30"/>
      <c r="C199" s="19" t="s">
        <v>15</v>
      </c>
      <c r="D199" s="33">
        <f t="shared" ref="D199:I199" si="134">IF($J198=0,0,D198/$J198%)</f>
        <v>1.8759018759018762</v>
      </c>
      <c r="E199" s="33">
        <f t="shared" si="134"/>
        <v>65.223665223665236</v>
      </c>
      <c r="F199" s="33">
        <f t="shared" si="134"/>
        <v>0</v>
      </c>
      <c r="G199" s="33">
        <f t="shared" si="134"/>
        <v>5.7720057720057723</v>
      </c>
      <c r="H199" s="33">
        <f t="shared" si="134"/>
        <v>0</v>
      </c>
      <c r="I199" s="33">
        <f t="shared" si="134"/>
        <v>27.128427128427131</v>
      </c>
      <c r="J199" s="32">
        <f t="shared" si="103"/>
        <v>100.00000000000001</v>
      </c>
      <c r="L199" s="23"/>
    </row>
    <row r="200" spans="1:12" ht="16.05" customHeight="1" x14ac:dyDescent="0.2">
      <c r="A200" s="30"/>
      <c r="B200" s="30"/>
      <c r="C200" s="16" t="s">
        <v>16</v>
      </c>
      <c r="D200" s="33">
        <v>3</v>
      </c>
      <c r="E200" s="33">
        <v>739.6</v>
      </c>
      <c r="F200" s="33">
        <v>1.5</v>
      </c>
      <c r="G200" s="33">
        <v>8.1</v>
      </c>
      <c r="H200" s="33">
        <v>0</v>
      </c>
      <c r="I200" s="33">
        <v>0</v>
      </c>
      <c r="J200" s="32">
        <f t="shared" si="103"/>
        <v>752.2</v>
      </c>
      <c r="L200" s="23"/>
    </row>
    <row r="201" spans="1:12" ht="16.05" customHeight="1" x14ac:dyDescent="0.2">
      <c r="A201" s="30"/>
      <c r="B201" s="30"/>
      <c r="C201" s="19" t="s">
        <v>15</v>
      </c>
      <c r="D201" s="33">
        <f t="shared" ref="D201:I201" si="135">IF($J200=0,0,D200/$J200%)</f>
        <v>0.39883009837809091</v>
      </c>
      <c r="E201" s="33">
        <f t="shared" si="135"/>
        <v>98.324913586812016</v>
      </c>
      <c r="F201" s="33">
        <f t="shared" si="135"/>
        <v>0.19941504918904546</v>
      </c>
      <c r="G201" s="33">
        <f t="shared" si="135"/>
        <v>1.0768412656208455</v>
      </c>
      <c r="H201" s="33">
        <f t="shared" si="135"/>
        <v>0</v>
      </c>
      <c r="I201" s="33">
        <f t="shared" si="135"/>
        <v>0</v>
      </c>
      <c r="J201" s="32">
        <f t="shared" si="103"/>
        <v>99.999999999999986</v>
      </c>
      <c r="L201" s="23"/>
    </row>
    <row r="202" spans="1:12" ht="16.05" customHeight="1" x14ac:dyDescent="0.2">
      <c r="A202" s="30"/>
      <c r="B202" s="30"/>
      <c r="C202" s="16" t="s">
        <v>17</v>
      </c>
      <c r="D202" s="33">
        <f t="shared" ref="D202:I202" si="136">SUM(D200,D198)</f>
        <v>4.3</v>
      </c>
      <c r="E202" s="33">
        <f t="shared" si="136"/>
        <v>784.80000000000007</v>
      </c>
      <c r="F202" s="33">
        <f t="shared" si="136"/>
        <v>1.5</v>
      </c>
      <c r="G202" s="33">
        <f t="shared" si="136"/>
        <v>12.1</v>
      </c>
      <c r="H202" s="33">
        <f t="shared" si="136"/>
        <v>0</v>
      </c>
      <c r="I202" s="33">
        <f t="shared" si="136"/>
        <v>18.8</v>
      </c>
      <c r="J202" s="32">
        <f t="shared" si="103"/>
        <v>821.5</v>
      </c>
      <c r="L202" s="23"/>
    </row>
    <row r="203" spans="1:12" ht="16.05" customHeight="1" x14ac:dyDescent="0.2">
      <c r="A203" s="30"/>
      <c r="B203" s="35"/>
      <c r="C203" s="19" t="s">
        <v>15</v>
      </c>
      <c r="D203" s="33">
        <f t="shared" ref="D203:I203" si="137">IF($J202=0,0,D202/$J202%)</f>
        <v>0.52343274497869752</v>
      </c>
      <c r="E203" s="33">
        <f t="shared" si="137"/>
        <v>95.532562385879501</v>
      </c>
      <c r="F203" s="33">
        <f t="shared" si="137"/>
        <v>0.18259281801582472</v>
      </c>
      <c r="G203" s="33">
        <f t="shared" si="137"/>
        <v>1.472915398660986</v>
      </c>
      <c r="H203" s="33">
        <f t="shared" si="137"/>
        <v>0</v>
      </c>
      <c r="I203" s="33">
        <f t="shared" si="137"/>
        <v>2.2884966524650032</v>
      </c>
      <c r="J203" s="32">
        <f t="shared" si="103"/>
        <v>100</v>
      </c>
      <c r="L203" s="23"/>
    </row>
    <row r="204" spans="1:12" ht="16.05" customHeight="1" x14ac:dyDescent="0.2">
      <c r="A204" s="30"/>
      <c r="B204" s="30" t="s">
        <v>50</v>
      </c>
      <c r="C204" s="16" t="s">
        <v>14</v>
      </c>
      <c r="D204" s="33">
        <v>0</v>
      </c>
      <c r="E204" s="33">
        <v>0</v>
      </c>
      <c r="F204" s="33">
        <v>0</v>
      </c>
      <c r="G204" s="33">
        <v>0</v>
      </c>
      <c r="H204" s="33">
        <v>0</v>
      </c>
      <c r="I204" s="33">
        <v>0</v>
      </c>
      <c r="J204" s="32">
        <f t="shared" si="103"/>
        <v>0</v>
      </c>
      <c r="L204" s="23"/>
    </row>
    <row r="205" spans="1:12" ht="16.05" customHeight="1" x14ac:dyDescent="0.2">
      <c r="A205" s="30"/>
      <c r="B205" s="30"/>
      <c r="C205" s="19" t="s">
        <v>15</v>
      </c>
      <c r="D205" s="33">
        <f t="shared" ref="D205:I205" si="138">IF($J204=0,0,D204/$J204%)</f>
        <v>0</v>
      </c>
      <c r="E205" s="33">
        <f t="shared" si="138"/>
        <v>0</v>
      </c>
      <c r="F205" s="33">
        <f t="shared" si="138"/>
        <v>0</v>
      </c>
      <c r="G205" s="33">
        <f t="shared" si="138"/>
        <v>0</v>
      </c>
      <c r="H205" s="33">
        <f t="shared" si="138"/>
        <v>0</v>
      </c>
      <c r="I205" s="33">
        <f t="shared" si="138"/>
        <v>0</v>
      </c>
      <c r="J205" s="32">
        <f t="shared" si="103"/>
        <v>0</v>
      </c>
      <c r="L205" s="23"/>
    </row>
    <row r="206" spans="1:12" ht="16.05" customHeight="1" x14ac:dyDescent="0.2">
      <c r="A206" s="30"/>
      <c r="B206" s="30"/>
      <c r="C206" s="16" t="s">
        <v>16</v>
      </c>
      <c r="D206" s="33">
        <v>0</v>
      </c>
      <c r="E206" s="33">
        <v>0</v>
      </c>
      <c r="F206" s="33">
        <v>0</v>
      </c>
      <c r="G206" s="33">
        <v>0</v>
      </c>
      <c r="H206" s="33">
        <v>0</v>
      </c>
      <c r="I206" s="33">
        <v>0</v>
      </c>
      <c r="J206" s="32">
        <f t="shared" si="103"/>
        <v>0</v>
      </c>
      <c r="L206" s="23"/>
    </row>
    <row r="207" spans="1:12" ht="16.05" customHeight="1" x14ac:dyDescent="0.2">
      <c r="A207" s="30"/>
      <c r="B207" s="30"/>
      <c r="C207" s="19" t="s">
        <v>15</v>
      </c>
      <c r="D207" s="33">
        <f t="shared" ref="D207:I207" si="139">IF($J206=0,0,D206/$J206%)</f>
        <v>0</v>
      </c>
      <c r="E207" s="33">
        <f t="shared" si="139"/>
        <v>0</v>
      </c>
      <c r="F207" s="33">
        <f t="shared" si="139"/>
        <v>0</v>
      </c>
      <c r="G207" s="33">
        <f t="shared" si="139"/>
        <v>0</v>
      </c>
      <c r="H207" s="33">
        <f t="shared" si="139"/>
        <v>0</v>
      </c>
      <c r="I207" s="33">
        <f t="shared" si="139"/>
        <v>0</v>
      </c>
      <c r="J207" s="32">
        <f t="shared" si="103"/>
        <v>0</v>
      </c>
      <c r="L207" s="23"/>
    </row>
    <row r="208" spans="1:12" ht="16.05" customHeight="1" x14ac:dyDescent="0.2">
      <c r="A208" s="30"/>
      <c r="B208" s="30"/>
      <c r="C208" s="16" t="s">
        <v>17</v>
      </c>
      <c r="D208" s="33">
        <f t="shared" ref="D208:I208" si="140">SUM(D206,D204)</f>
        <v>0</v>
      </c>
      <c r="E208" s="33">
        <f t="shared" si="140"/>
        <v>0</v>
      </c>
      <c r="F208" s="33">
        <f t="shared" si="140"/>
        <v>0</v>
      </c>
      <c r="G208" s="33">
        <f t="shared" si="140"/>
        <v>0</v>
      </c>
      <c r="H208" s="33">
        <f t="shared" si="140"/>
        <v>0</v>
      </c>
      <c r="I208" s="33">
        <f t="shared" si="140"/>
        <v>0</v>
      </c>
      <c r="J208" s="32">
        <f t="shared" si="103"/>
        <v>0</v>
      </c>
      <c r="L208" s="23"/>
    </row>
    <row r="209" spans="1:12" ht="16.05" customHeight="1" x14ac:dyDescent="0.2">
      <c r="A209" s="30"/>
      <c r="B209" s="35"/>
      <c r="C209" s="19" t="s">
        <v>15</v>
      </c>
      <c r="D209" s="33">
        <f t="shared" ref="D209:I209" si="141">IF($J208=0,0,D208/$J208%)</f>
        <v>0</v>
      </c>
      <c r="E209" s="33">
        <f t="shared" si="141"/>
        <v>0</v>
      </c>
      <c r="F209" s="33">
        <f t="shared" si="141"/>
        <v>0</v>
      </c>
      <c r="G209" s="33">
        <f t="shared" si="141"/>
        <v>0</v>
      </c>
      <c r="H209" s="33">
        <f t="shared" si="141"/>
        <v>0</v>
      </c>
      <c r="I209" s="33">
        <f t="shared" si="141"/>
        <v>0</v>
      </c>
      <c r="J209" s="32">
        <f t="shared" si="103"/>
        <v>0</v>
      </c>
      <c r="L209" s="23"/>
    </row>
    <row r="210" spans="1:12" ht="16.05" customHeight="1" x14ac:dyDescent="0.2">
      <c r="A210" s="30"/>
      <c r="B210" s="30" t="s">
        <v>51</v>
      </c>
      <c r="C210" s="16" t="s">
        <v>14</v>
      </c>
      <c r="D210" s="33">
        <v>0</v>
      </c>
      <c r="E210" s="33">
        <v>0</v>
      </c>
      <c r="F210" s="33">
        <v>0</v>
      </c>
      <c r="G210" s="33">
        <v>0</v>
      </c>
      <c r="H210" s="33">
        <v>0</v>
      </c>
      <c r="I210" s="33">
        <v>0</v>
      </c>
      <c r="J210" s="32">
        <f t="shared" si="103"/>
        <v>0</v>
      </c>
      <c r="L210" s="23"/>
    </row>
    <row r="211" spans="1:12" ht="16.05" customHeight="1" x14ac:dyDescent="0.2">
      <c r="A211" s="30"/>
      <c r="B211" s="30"/>
      <c r="C211" s="19" t="s">
        <v>15</v>
      </c>
      <c r="D211" s="33">
        <f t="shared" ref="D211:I211" si="142">IF($J210=0,0,D210/$J210%)</f>
        <v>0</v>
      </c>
      <c r="E211" s="33">
        <f t="shared" si="142"/>
        <v>0</v>
      </c>
      <c r="F211" s="33">
        <f t="shared" si="142"/>
        <v>0</v>
      </c>
      <c r="G211" s="33">
        <f t="shared" si="142"/>
        <v>0</v>
      </c>
      <c r="H211" s="33">
        <f t="shared" si="142"/>
        <v>0</v>
      </c>
      <c r="I211" s="33">
        <f t="shared" si="142"/>
        <v>0</v>
      </c>
      <c r="J211" s="32">
        <f t="shared" si="103"/>
        <v>0</v>
      </c>
      <c r="L211" s="23"/>
    </row>
    <row r="212" spans="1:12" ht="16.05" customHeight="1" x14ac:dyDescent="0.2">
      <c r="A212" s="30"/>
      <c r="B212" s="30"/>
      <c r="C212" s="16" t="s">
        <v>16</v>
      </c>
      <c r="D212" s="33">
        <v>0</v>
      </c>
      <c r="E212" s="33">
        <v>0</v>
      </c>
      <c r="F212" s="33">
        <v>0</v>
      </c>
      <c r="G212" s="33">
        <v>0</v>
      </c>
      <c r="H212" s="33">
        <v>0</v>
      </c>
      <c r="I212" s="33">
        <v>0</v>
      </c>
      <c r="J212" s="32">
        <f t="shared" si="103"/>
        <v>0</v>
      </c>
      <c r="L212" s="23"/>
    </row>
    <row r="213" spans="1:12" ht="16.05" customHeight="1" x14ac:dyDescent="0.2">
      <c r="A213" s="30"/>
      <c r="B213" s="30"/>
      <c r="C213" s="19" t="s">
        <v>15</v>
      </c>
      <c r="D213" s="33">
        <f t="shared" ref="D213:I213" si="143">IF($J212=0,0,D212/$J212%)</f>
        <v>0</v>
      </c>
      <c r="E213" s="33">
        <f t="shared" si="143"/>
        <v>0</v>
      </c>
      <c r="F213" s="33">
        <f t="shared" si="143"/>
        <v>0</v>
      </c>
      <c r="G213" s="33">
        <f t="shared" si="143"/>
        <v>0</v>
      </c>
      <c r="H213" s="33">
        <f t="shared" si="143"/>
        <v>0</v>
      </c>
      <c r="I213" s="33">
        <f t="shared" si="143"/>
        <v>0</v>
      </c>
      <c r="J213" s="32">
        <f t="shared" si="103"/>
        <v>0</v>
      </c>
      <c r="L213" s="23"/>
    </row>
    <row r="214" spans="1:12" ht="16.05" customHeight="1" x14ac:dyDescent="0.2">
      <c r="A214" s="30"/>
      <c r="B214" s="30"/>
      <c r="C214" s="16" t="s">
        <v>17</v>
      </c>
      <c r="D214" s="33">
        <f t="shared" ref="D214:I214" si="144">SUM(D212,D210)</f>
        <v>0</v>
      </c>
      <c r="E214" s="33">
        <f t="shared" si="144"/>
        <v>0</v>
      </c>
      <c r="F214" s="33">
        <f t="shared" si="144"/>
        <v>0</v>
      </c>
      <c r="G214" s="33">
        <f t="shared" si="144"/>
        <v>0</v>
      </c>
      <c r="H214" s="33">
        <f t="shared" si="144"/>
        <v>0</v>
      </c>
      <c r="I214" s="33">
        <f t="shared" si="144"/>
        <v>0</v>
      </c>
      <c r="J214" s="32">
        <f t="shared" si="103"/>
        <v>0</v>
      </c>
      <c r="L214" s="23"/>
    </row>
    <row r="215" spans="1:12" ht="16.05" customHeight="1" x14ac:dyDescent="0.2">
      <c r="A215" s="30"/>
      <c r="B215" s="35"/>
      <c r="C215" s="19" t="s">
        <v>15</v>
      </c>
      <c r="D215" s="33">
        <f t="shared" ref="D215:I215" si="145">IF($J214=0,0,D214/$J214%)</f>
        <v>0</v>
      </c>
      <c r="E215" s="33">
        <f t="shared" si="145"/>
        <v>0</v>
      </c>
      <c r="F215" s="33">
        <f t="shared" si="145"/>
        <v>0</v>
      </c>
      <c r="G215" s="33">
        <f t="shared" si="145"/>
        <v>0</v>
      </c>
      <c r="H215" s="33">
        <f t="shared" si="145"/>
        <v>0</v>
      </c>
      <c r="I215" s="33">
        <f t="shared" si="145"/>
        <v>0</v>
      </c>
      <c r="J215" s="32">
        <f t="shared" si="103"/>
        <v>0</v>
      </c>
      <c r="L215" s="23"/>
    </row>
    <row r="216" spans="1:12" ht="16.05" customHeight="1" x14ac:dyDescent="0.2">
      <c r="A216" s="30"/>
      <c r="B216" s="30" t="s">
        <v>52</v>
      </c>
      <c r="C216" s="16" t="s">
        <v>14</v>
      </c>
      <c r="D216" s="33">
        <v>6.3</v>
      </c>
      <c r="E216" s="33">
        <v>0</v>
      </c>
      <c r="F216" s="33">
        <v>0</v>
      </c>
      <c r="G216" s="33">
        <v>0</v>
      </c>
      <c r="H216" s="33">
        <v>0</v>
      </c>
      <c r="I216" s="33">
        <v>0</v>
      </c>
      <c r="J216" s="32">
        <f t="shared" si="103"/>
        <v>6.3</v>
      </c>
      <c r="L216" s="23"/>
    </row>
    <row r="217" spans="1:12" ht="16.05" customHeight="1" x14ac:dyDescent="0.2">
      <c r="A217" s="30"/>
      <c r="B217" s="30"/>
      <c r="C217" s="19" t="s">
        <v>15</v>
      </c>
      <c r="D217" s="33">
        <f t="shared" ref="D217:I217" si="146">IF($J216=0,0,D216/$J216%)</f>
        <v>100</v>
      </c>
      <c r="E217" s="33">
        <f t="shared" si="146"/>
        <v>0</v>
      </c>
      <c r="F217" s="33">
        <f t="shared" si="146"/>
        <v>0</v>
      </c>
      <c r="G217" s="33">
        <f t="shared" si="146"/>
        <v>0</v>
      </c>
      <c r="H217" s="33">
        <f t="shared" si="146"/>
        <v>0</v>
      </c>
      <c r="I217" s="33">
        <f t="shared" si="146"/>
        <v>0</v>
      </c>
      <c r="J217" s="32">
        <f t="shared" ref="J217:J268" si="147">SUM(D217:I217)</f>
        <v>100</v>
      </c>
      <c r="L217" s="23"/>
    </row>
    <row r="218" spans="1:12" ht="16.05" customHeight="1" x14ac:dyDescent="0.2">
      <c r="A218" s="30"/>
      <c r="B218" s="30"/>
      <c r="C218" s="16" t="s">
        <v>16</v>
      </c>
      <c r="D218" s="33">
        <v>0</v>
      </c>
      <c r="E218" s="33">
        <v>0</v>
      </c>
      <c r="F218" s="33">
        <v>0</v>
      </c>
      <c r="G218" s="33">
        <v>0</v>
      </c>
      <c r="H218" s="33">
        <v>0</v>
      </c>
      <c r="I218" s="33">
        <v>0</v>
      </c>
      <c r="J218" s="32">
        <f t="shared" si="147"/>
        <v>0</v>
      </c>
      <c r="L218" s="23"/>
    </row>
    <row r="219" spans="1:12" ht="16.05" customHeight="1" x14ac:dyDescent="0.2">
      <c r="A219" s="30"/>
      <c r="B219" s="30"/>
      <c r="C219" s="19" t="s">
        <v>15</v>
      </c>
      <c r="D219" s="33">
        <f t="shared" ref="D219:I219" si="148">IF($J218=0,0,D218/$J218%)</f>
        <v>0</v>
      </c>
      <c r="E219" s="33">
        <f t="shared" si="148"/>
        <v>0</v>
      </c>
      <c r="F219" s="33">
        <f t="shared" si="148"/>
        <v>0</v>
      </c>
      <c r="G219" s="33">
        <f t="shared" si="148"/>
        <v>0</v>
      </c>
      <c r="H219" s="33">
        <f t="shared" si="148"/>
        <v>0</v>
      </c>
      <c r="I219" s="33">
        <f t="shared" si="148"/>
        <v>0</v>
      </c>
      <c r="J219" s="32">
        <f t="shared" si="147"/>
        <v>0</v>
      </c>
      <c r="L219" s="23"/>
    </row>
    <row r="220" spans="1:12" ht="16.05" customHeight="1" x14ac:dyDescent="0.2">
      <c r="A220" s="30"/>
      <c r="B220" s="30"/>
      <c r="C220" s="16" t="s">
        <v>17</v>
      </c>
      <c r="D220" s="33">
        <f t="shared" ref="D220:I220" si="149">SUM(D218,D216)</f>
        <v>6.3</v>
      </c>
      <c r="E220" s="33">
        <f t="shared" si="149"/>
        <v>0</v>
      </c>
      <c r="F220" s="33">
        <f t="shared" si="149"/>
        <v>0</v>
      </c>
      <c r="G220" s="33">
        <f t="shared" si="149"/>
        <v>0</v>
      </c>
      <c r="H220" s="33">
        <f t="shared" si="149"/>
        <v>0</v>
      </c>
      <c r="I220" s="33">
        <f t="shared" si="149"/>
        <v>0</v>
      </c>
      <c r="J220" s="32">
        <f t="shared" si="147"/>
        <v>6.3</v>
      </c>
      <c r="L220" s="23"/>
    </row>
    <row r="221" spans="1:12" ht="16.05" customHeight="1" x14ac:dyDescent="0.2">
      <c r="A221" s="30"/>
      <c r="B221" s="35"/>
      <c r="C221" s="19" t="s">
        <v>15</v>
      </c>
      <c r="D221" s="33">
        <f t="shared" ref="D221:I221" si="150">IF($J220=0,0,D220/$J220%)</f>
        <v>100</v>
      </c>
      <c r="E221" s="33">
        <f t="shared" si="150"/>
        <v>0</v>
      </c>
      <c r="F221" s="33">
        <f t="shared" si="150"/>
        <v>0</v>
      </c>
      <c r="G221" s="33">
        <f t="shared" si="150"/>
        <v>0</v>
      </c>
      <c r="H221" s="33">
        <f t="shared" si="150"/>
        <v>0</v>
      </c>
      <c r="I221" s="33">
        <f t="shared" si="150"/>
        <v>0</v>
      </c>
      <c r="J221" s="32">
        <f t="shared" si="147"/>
        <v>100</v>
      </c>
      <c r="L221" s="23"/>
    </row>
    <row r="222" spans="1:12" ht="16.05" customHeight="1" x14ac:dyDescent="0.2">
      <c r="A222" s="30"/>
      <c r="B222" s="30" t="s">
        <v>53</v>
      </c>
      <c r="C222" s="16" t="s">
        <v>14</v>
      </c>
      <c r="D222" s="33">
        <v>12.700000000000001</v>
      </c>
      <c r="E222" s="33">
        <v>7</v>
      </c>
      <c r="F222" s="33">
        <v>0.2</v>
      </c>
      <c r="G222" s="33">
        <v>16.8</v>
      </c>
      <c r="H222" s="33">
        <v>0</v>
      </c>
      <c r="I222" s="33">
        <v>5.0999999999999996</v>
      </c>
      <c r="J222" s="32">
        <f t="shared" si="147"/>
        <v>41.800000000000004</v>
      </c>
      <c r="L222" s="23"/>
    </row>
    <row r="223" spans="1:12" ht="16.05" customHeight="1" x14ac:dyDescent="0.2">
      <c r="A223" s="30"/>
      <c r="B223" s="30"/>
      <c r="C223" s="19" t="s">
        <v>15</v>
      </c>
      <c r="D223" s="33">
        <f t="shared" ref="D223:I223" si="151">IF($J222=0,0,D222/$J222%)</f>
        <v>30.382775119617225</v>
      </c>
      <c r="E223" s="33">
        <f t="shared" si="151"/>
        <v>16.746411483253588</v>
      </c>
      <c r="F223" s="33">
        <f t="shared" si="151"/>
        <v>0.4784688995215311</v>
      </c>
      <c r="G223" s="33">
        <f t="shared" si="151"/>
        <v>40.191387559808611</v>
      </c>
      <c r="H223" s="33">
        <f t="shared" si="151"/>
        <v>0</v>
      </c>
      <c r="I223" s="33">
        <f t="shared" si="151"/>
        <v>12.200956937799042</v>
      </c>
      <c r="J223" s="32">
        <f t="shared" si="147"/>
        <v>100</v>
      </c>
      <c r="L223" s="23"/>
    </row>
    <row r="224" spans="1:12" ht="16.05" customHeight="1" x14ac:dyDescent="0.2">
      <c r="A224" s="30"/>
      <c r="B224" s="30"/>
      <c r="C224" s="16" t="s">
        <v>16</v>
      </c>
      <c r="D224" s="33">
        <v>42.8</v>
      </c>
      <c r="E224" s="33">
        <v>0</v>
      </c>
      <c r="F224" s="33">
        <v>0</v>
      </c>
      <c r="G224" s="33">
        <v>0</v>
      </c>
      <c r="H224" s="33">
        <v>0</v>
      </c>
      <c r="I224" s="33">
        <v>4.0999999999999996</v>
      </c>
      <c r="J224" s="32">
        <f t="shared" si="147"/>
        <v>46.9</v>
      </c>
      <c r="L224" s="23"/>
    </row>
    <row r="225" spans="1:12" ht="16.05" customHeight="1" x14ac:dyDescent="0.2">
      <c r="A225" s="30"/>
      <c r="B225" s="30"/>
      <c r="C225" s="19" t="s">
        <v>15</v>
      </c>
      <c r="D225" s="33">
        <f t="shared" ref="D225:I225" si="152">IF($J224=0,0,D224/$J224%)</f>
        <v>91.257995735607679</v>
      </c>
      <c r="E225" s="33">
        <f t="shared" si="152"/>
        <v>0</v>
      </c>
      <c r="F225" s="33">
        <f t="shared" si="152"/>
        <v>0</v>
      </c>
      <c r="G225" s="33">
        <f t="shared" si="152"/>
        <v>0</v>
      </c>
      <c r="H225" s="33">
        <f t="shared" si="152"/>
        <v>0</v>
      </c>
      <c r="I225" s="33">
        <f t="shared" si="152"/>
        <v>8.7420042643923246</v>
      </c>
      <c r="J225" s="32">
        <f t="shared" si="147"/>
        <v>100</v>
      </c>
      <c r="L225" s="23"/>
    </row>
    <row r="226" spans="1:12" ht="16.05" customHeight="1" x14ac:dyDescent="0.2">
      <c r="A226" s="30"/>
      <c r="B226" s="30"/>
      <c r="C226" s="16" t="s">
        <v>17</v>
      </c>
      <c r="D226" s="33">
        <f t="shared" ref="D226:I226" si="153">SUM(D224,D222)</f>
        <v>55.5</v>
      </c>
      <c r="E226" s="33">
        <f t="shared" si="153"/>
        <v>7</v>
      </c>
      <c r="F226" s="33">
        <f t="shared" si="153"/>
        <v>0.2</v>
      </c>
      <c r="G226" s="33">
        <f t="shared" si="153"/>
        <v>16.8</v>
      </c>
      <c r="H226" s="33">
        <f t="shared" si="153"/>
        <v>0</v>
      </c>
      <c r="I226" s="33">
        <f t="shared" si="153"/>
        <v>9.1999999999999993</v>
      </c>
      <c r="J226" s="32">
        <f t="shared" si="147"/>
        <v>88.7</v>
      </c>
      <c r="L226" s="23"/>
    </row>
    <row r="227" spans="1:12" ht="16.05" customHeight="1" x14ac:dyDescent="0.2">
      <c r="A227" s="42"/>
      <c r="B227" s="35"/>
      <c r="C227" s="19" t="s">
        <v>15</v>
      </c>
      <c r="D227" s="33">
        <f t="shared" ref="D227:I227" si="154">IF($J226=0,0,D226/$J226%)</f>
        <v>62.570462232243514</v>
      </c>
      <c r="E227" s="33">
        <f t="shared" si="154"/>
        <v>7.8917700112739571</v>
      </c>
      <c r="F227" s="33">
        <f t="shared" si="154"/>
        <v>0.22547914317925594</v>
      </c>
      <c r="G227" s="33">
        <f t="shared" si="154"/>
        <v>18.940248027057496</v>
      </c>
      <c r="H227" s="33">
        <f t="shared" si="154"/>
        <v>0</v>
      </c>
      <c r="I227" s="33">
        <f t="shared" si="154"/>
        <v>10.372040586245772</v>
      </c>
      <c r="J227" s="32">
        <f t="shared" si="147"/>
        <v>100</v>
      </c>
      <c r="L227" s="23"/>
    </row>
    <row r="228" spans="1:12" ht="16.05" customHeight="1" x14ac:dyDescent="0.2">
      <c r="A228" s="30" t="s">
        <v>54</v>
      </c>
      <c r="B228" s="31"/>
      <c r="C228" s="16" t="s">
        <v>14</v>
      </c>
      <c r="D228" s="33">
        <f t="shared" ref="D228:I228" si="155">SUM(D234,D240,D246,D252,D258,D264,D270,D276,D282,D288)</f>
        <v>0</v>
      </c>
      <c r="E228" s="33">
        <f t="shared" si="155"/>
        <v>0</v>
      </c>
      <c r="F228" s="33">
        <f t="shared" si="155"/>
        <v>0</v>
      </c>
      <c r="G228" s="33">
        <f t="shared" si="155"/>
        <v>0</v>
      </c>
      <c r="H228" s="33">
        <f t="shared" si="155"/>
        <v>0</v>
      </c>
      <c r="I228" s="33">
        <f t="shared" si="155"/>
        <v>0</v>
      </c>
      <c r="J228" s="32">
        <f t="shared" si="147"/>
        <v>0</v>
      </c>
      <c r="L228" s="23"/>
    </row>
    <row r="229" spans="1:12" ht="16.05" customHeight="1" x14ac:dyDescent="0.2">
      <c r="A229" s="30"/>
      <c r="B229" s="31"/>
      <c r="C229" s="19" t="s">
        <v>15</v>
      </c>
      <c r="D229" s="33">
        <f t="shared" ref="D229:I229" si="156">IF($J228=0,0,D228/$J228%)</f>
        <v>0</v>
      </c>
      <c r="E229" s="33">
        <f t="shared" si="156"/>
        <v>0</v>
      </c>
      <c r="F229" s="33">
        <f t="shared" si="156"/>
        <v>0</v>
      </c>
      <c r="G229" s="33">
        <f t="shared" si="156"/>
        <v>0</v>
      </c>
      <c r="H229" s="33">
        <f t="shared" si="156"/>
        <v>0</v>
      </c>
      <c r="I229" s="33">
        <f t="shared" si="156"/>
        <v>0</v>
      </c>
      <c r="J229" s="32">
        <f t="shared" si="147"/>
        <v>0</v>
      </c>
      <c r="L229" s="23"/>
    </row>
    <row r="230" spans="1:12" ht="16.05" customHeight="1" x14ac:dyDescent="0.2">
      <c r="A230" s="30"/>
      <c r="B230" s="31"/>
      <c r="C230" s="16" t="s">
        <v>16</v>
      </c>
      <c r="D230" s="33"/>
      <c r="E230" s="33"/>
      <c r="F230" s="33"/>
      <c r="G230" s="33"/>
      <c r="H230" s="33"/>
      <c r="I230" s="33"/>
      <c r="J230" s="32">
        <f t="shared" si="147"/>
        <v>0</v>
      </c>
      <c r="L230" s="23"/>
    </row>
    <row r="231" spans="1:12" ht="16.05" customHeight="1" x14ac:dyDescent="0.2">
      <c r="A231" s="30"/>
      <c r="B231" s="31"/>
      <c r="C231" s="19" t="s">
        <v>15</v>
      </c>
      <c r="D231" s="33">
        <f t="shared" ref="D231:I231" si="157">IF($J230=0,0,D230/$J230%)</f>
        <v>0</v>
      </c>
      <c r="E231" s="33">
        <f t="shared" si="157"/>
        <v>0</v>
      </c>
      <c r="F231" s="33">
        <f t="shared" si="157"/>
        <v>0</v>
      </c>
      <c r="G231" s="33">
        <f t="shared" si="157"/>
        <v>0</v>
      </c>
      <c r="H231" s="33">
        <f t="shared" si="157"/>
        <v>0</v>
      </c>
      <c r="I231" s="33">
        <f t="shared" si="157"/>
        <v>0</v>
      </c>
      <c r="J231" s="32">
        <f t="shared" si="147"/>
        <v>0</v>
      </c>
      <c r="L231" s="23"/>
    </row>
    <row r="232" spans="1:12" ht="16.05" customHeight="1" x14ac:dyDescent="0.2">
      <c r="A232" s="30"/>
      <c r="B232" s="31"/>
      <c r="C232" s="16" t="s">
        <v>17</v>
      </c>
      <c r="D232" s="33">
        <f t="shared" ref="D232:I232" si="158">SUM(D238,D244,D250,D256,D262,D268,D274,D280,D286,D292)</f>
        <v>0</v>
      </c>
      <c r="E232" s="33">
        <f t="shared" si="158"/>
        <v>0</v>
      </c>
      <c r="F232" s="33">
        <f t="shared" si="158"/>
        <v>0</v>
      </c>
      <c r="G232" s="33">
        <f t="shared" si="158"/>
        <v>0</v>
      </c>
      <c r="H232" s="33">
        <f t="shared" si="158"/>
        <v>0</v>
      </c>
      <c r="I232" s="33">
        <f t="shared" si="158"/>
        <v>0</v>
      </c>
      <c r="J232" s="32">
        <f t="shared" si="147"/>
        <v>0</v>
      </c>
      <c r="L232" s="23"/>
    </row>
    <row r="233" spans="1:12" ht="16.05" customHeight="1" x14ac:dyDescent="0.2">
      <c r="A233" s="30"/>
      <c r="B233" s="34"/>
      <c r="C233" s="19" t="s">
        <v>15</v>
      </c>
      <c r="D233" s="33">
        <f t="shared" ref="D233:I233" si="159">IF($J232=0,0,D232/$J232%)</f>
        <v>0</v>
      </c>
      <c r="E233" s="33">
        <f t="shared" si="159"/>
        <v>0</v>
      </c>
      <c r="F233" s="33">
        <f t="shared" si="159"/>
        <v>0</v>
      </c>
      <c r="G233" s="33">
        <f t="shared" si="159"/>
        <v>0</v>
      </c>
      <c r="H233" s="33">
        <f t="shared" si="159"/>
        <v>0</v>
      </c>
      <c r="I233" s="33">
        <f t="shared" si="159"/>
        <v>0</v>
      </c>
      <c r="J233" s="32">
        <f t="shared" si="147"/>
        <v>0</v>
      </c>
      <c r="L233" s="23"/>
    </row>
    <row r="234" spans="1:12" ht="16.05" customHeight="1" x14ac:dyDescent="0.2">
      <c r="A234" s="30"/>
      <c r="B234" s="52" t="s">
        <v>57</v>
      </c>
      <c r="C234" s="16" t="s">
        <v>14</v>
      </c>
      <c r="D234" s="33">
        <v>0</v>
      </c>
      <c r="E234" s="33">
        <v>0</v>
      </c>
      <c r="F234" s="33">
        <v>0</v>
      </c>
      <c r="G234" s="33">
        <v>0</v>
      </c>
      <c r="H234" s="33">
        <v>0</v>
      </c>
      <c r="I234" s="33">
        <v>0</v>
      </c>
      <c r="J234" s="32">
        <f t="shared" si="147"/>
        <v>0</v>
      </c>
      <c r="L234" s="23"/>
    </row>
    <row r="235" spans="1:12" ht="16.05" customHeight="1" x14ac:dyDescent="0.2">
      <c r="A235" s="30"/>
      <c r="B235" s="30"/>
      <c r="C235" s="19" t="s">
        <v>15</v>
      </c>
      <c r="D235" s="33">
        <f t="shared" ref="D235:I235" si="160">IF($J234=0,0,D234/$J234%)</f>
        <v>0</v>
      </c>
      <c r="E235" s="33">
        <f t="shared" si="160"/>
        <v>0</v>
      </c>
      <c r="F235" s="33">
        <f t="shared" si="160"/>
        <v>0</v>
      </c>
      <c r="G235" s="33">
        <f t="shared" si="160"/>
        <v>0</v>
      </c>
      <c r="H235" s="33">
        <f t="shared" si="160"/>
        <v>0</v>
      </c>
      <c r="I235" s="33">
        <f t="shared" si="160"/>
        <v>0</v>
      </c>
      <c r="J235" s="32">
        <f t="shared" si="147"/>
        <v>0</v>
      </c>
      <c r="L235" s="23"/>
    </row>
    <row r="236" spans="1:12" ht="16.05" customHeight="1" x14ac:dyDescent="0.2">
      <c r="A236" s="30"/>
      <c r="B236" s="30"/>
      <c r="C236" s="16" t="s">
        <v>16</v>
      </c>
      <c r="D236" s="33">
        <v>0</v>
      </c>
      <c r="E236" s="33">
        <v>0</v>
      </c>
      <c r="F236" s="33">
        <v>0</v>
      </c>
      <c r="G236" s="33">
        <v>0</v>
      </c>
      <c r="H236" s="33">
        <v>0</v>
      </c>
      <c r="I236" s="33">
        <v>0</v>
      </c>
      <c r="J236" s="32">
        <f t="shared" si="147"/>
        <v>0</v>
      </c>
      <c r="L236" s="23"/>
    </row>
    <row r="237" spans="1:12" ht="16.05" customHeight="1" x14ac:dyDescent="0.2">
      <c r="A237" s="30"/>
      <c r="B237" s="30"/>
      <c r="C237" s="19" t="s">
        <v>15</v>
      </c>
      <c r="D237" s="33">
        <f t="shared" ref="D237:I238" si="161">IF($J236=0,0,D236/$J236%)</f>
        <v>0</v>
      </c>
      <c r="E237" s="33">
        <f t="shared" si="161"/>
        <v>0</v>
      </c>
      <c r="F237" s="33">
        <f t="shared" si="161"/>
        <v>0</v>
      </c>
      <c r="G237" s="33">
        <f t="shared" si="161"/>
        <v>0</v>
      </c>
      <c r="H237" s="33">
        <f t="shared" si="161"/>
        <v>0</v>
      </c>
      <c r="I237" s="33">
        <f t="shared" si="161"/>
        <v>0</v>
      </c>
      <c r="J237" s="32">
        <f t="shared" si="147"/>
        <v>0</v>
      </c>
      <c r="L237" s="23"/>
    </row>
    <row r="238" spans="1:12" ht="16.05" customHeight="1" x14ac:dyDescent="0.2">
      <c r="A238" s="30"/>
      <c r="B238" s="30"/>
      <c r="C238" s="16" t="s">
        <v>17</v>
      </c>
      <c r="D238" s="33">
        <f t="shared" si="161"/>
        <v>0</v>
      </c>
      <c r="E238" s="33">
        <f t="shared" si="161"/>
        <v>0</v>
      </c>
      <c r="F238" s="33">
        <f t="shared" si="161"/>
        <v>0</v>
      </c>
      <c r="G238" s="33">
        <f t="shared" si="161"/>
        <v>0</v>
      </c>
      <c r="H238" s="33">
        <f t="shared" si="161"/>
        <v>0</v>
      </c>
      <c r="I238" s="33">
        <f t="shared" si="161"/>
        <v>0</v>
      </c>
      <c r="J238" s="32">
        <f t="shared" si="147"/>
        <v>0</v>
      </c>
      <c r="L238" s="23"/>
    </row>
    <row r="239" spans="1:12" ht="16.05" customHeight="1" x14ac:dyDescent="0.2">
      <c r="A239" s="30"/>
      <c r="B239" s="35"/>
      <c r="C239" s="19" t="s">
        <v>15</v>
      </c>
      <c r="D239" s="33">
        <f t="shared" ref="D239:I239" si="162">IF($J238=0,0,D238/$J238%)</f>
        <v>0</v>
      </c>
      <c r="E239" s="33">
        <f t="shared" si="162"/>
        <v>0</v>
      </c>
      <c r="F239" s="33">
        <f t="shared" si="162"/>
        <v>0</v>
      </c>
      <c r="G239" s="33">
        <f t="shared" si="162"/>
        <v>0</v>
      </c>
      <c r="H239" s="33">
        <f t="shared" si="162"/>
        <v>0</v>
      </c>
      <c r="I239" s="33">
        <f t="shared" si="162"/>
        <v>0</v>
      </c>
      <c r="J239" s="32">
        <f t="shared" si="147"/>
        <v>0</v>
      </c>
      <c r="L239" s="23"/>
    </row>
    <row r="240" spans="1:12" ht="16.05" customHeight="1" x14ac:dyDescent="0.2">
      <c r="A240" s="30"/>
      <c r="B240" s="30" t="s">
        <v>58</v>
      </c>
      <c r="C240" s="16" t="s">
        <v>14</v>
      </c>
      <c r="D240" s="33">
        <v>0</v>
      </c>
      <c r="E240" s="33">
        <v>0</v>
      </c>
      <c r="F240" s="33">
        <v>0</v>
      </c>
      <c r="G240" s="33">
        <v>0</v>
      </c>
      <c r="H240" s="33">
        <v>0</v>
      </c>
      <c r="I240" s="33">
        <v>0</v>
      </c>
      <c r="J240" s="32">
        <f t="shared" si="147"/>
        <v>0</v>
      </c>
      <c r="L240" s="23"/>
    </row>
    <row r="241" spans="1:12" ht="16.05" customHeight="1" x14ac:dyDescent="0.2">
      <c r="A241" s="30"/>
      <c r="B241" s="30"/>
      <c r="C241" s="19" t="s">
        <v>15</v>
      </c>
      <c r="D241" s="33">
        <f t="shared" ref="D241:I241" si="163">IF($J240=0,0,D240/$J240%)</f>
        <v>0</v>
      </c>
      <c r="E241" s="33">
        <f t="shared" si="163"/>
        <v>0</v>
      </c>
      <c r="F241" s="33">
        <f t="shared" si="163"/>
        <v>0</v>
      </c>
      <c r="G241" s="33">
        <f t="shared" si="163"/>
        <v>0</v>
      </c>
      <c r="H241" s="33">
        <f t="shared" si="163"/>
        <v>0</v>
      </c>
      <c r="I241" s="33">
        <f t="shared" si="163"/>
        <v>0</v>
      </c>
      <c r="J241" s="32">
        <f t="shared" si="147"/>
        <v>0</v>
      </c>
      <c r="L241" s="23"/>
    </row>
    <row r="242" spans="1:12" ht="16.05" customHeight="1" x14ac:dyDescent="0.2">
      <c r="A242" s="30"/>
      <c r="B242" s="30"/>
      <c r="C242" s="16" t="s">
        <v>16</v>
      </c>
      <c r="D242" s="33">
        <v>0</v>
      </c>
      <c r="E242" s="33">
        <v>0</v>
      </c>
      <c r="F242" s="33">
        <v>0</v>
      </c>
      <c r="G242" s="33">
        <v>0</v>
      </c>
      <c r="H242" s="33">
        <v>0</v>
      </c>
      <c r="I242" s="33">
        <v>0</v>
      </c>
      <c r="J242" s="32">
        <f t="shared" si="147"/>
        <v>0</v>
      </c>
      <c r="L242" s="23"/>
    </row>
    <row r="243" spans="1:12" ht="16.05" customHeight="1" x14ac:dyDescent="0.2">
      <c r="A243" s="30"/>
      <c r="B243" s="30"/>
      <c r="C243" s="19" t="s">
        <v>15</v>
      </c>
      <c r="D243" s="33">
        <f t="shared" ref="D243:I243" si="164">IF($J242=0,0,D242/$J242%)</f>
        <v>0</v>
      </c>
      <c r="E243" s="33">
        <f t="shared" si="164"/>
        <v>0</v>
      </c>
      <c r="F243" s="33">
        <f t="shared" si="164"/>
        <v>0</v>
      </c>
      <c r="G243" s="33">
        <f t="shared" si="164"/>
        <v>0</v>
      </c>
      <c r="H243" s="33">
        <f t="shared" si="164"/>
        <v>0</v>
      </c>
      <c r="I243" s="33">
        <f t="shared" si="164"/>
        <v>0</v>
      </c>
      <c r="J243" s="32">
        <f t="shared" si="147"/>
        <v>0</v>
      </c>
      <c r="L243" s="23"/>
    </row>
    <row r="244" spans="1:12" ht="16.05" customHeight="1" x14ac:dyDescent="0.2">
      <c r="A244" s="30"/>
      <c r="B244" s="30"/>
      <c r="C244" s="16" t="s">
        <v>17</v>
      </c>
      <c r="D244" s="33">
        <f t="shared" ref="D244:I244" si="165">SUM(D242,D240)</f>
        <v>0</v>
      </c>
      <c r="E244" s="33">
        <f t="shared" si="165"/>
        <v>0</v>
      </c>
      <c r="F244" s="33">
        <f t="shared" si="165"/>
        <v>0</v>
      </c>
      <c r="G244" s="33">
        <f t="shared" si="165"/>
        <v>0</v>
      </c>
      <c r="H244" s="33">
        <f t="shared" si="165"/>
        <v>0</v>
      </c>
      <c r="I244" s="33">
        <f t="shared" si="165"/>
        <v>0</v>
      </c>
      <c r="J244" s="32">
        <f t="shared" si="147"/>
        <v>0</v>
      </c>
      <c r="L244" s="23"/>
    </row>
    <row r="245" spans="1:12" ht="16.05" customHeight="1" x14ac:dyDescent="0.2">
      <c r="A245" s="30"/>
      <c r="B245" s="35"/>
      <c r="C245" s="19" t="s">
        <v>15</v>
      </c>
      <c r="D245" s="33">
        <f t="shared" ref="D245:I245" si="166">IF($J244=0,0,D244/$J244%)</f>
        <v>0</v>
      </c>
      <c r="E245" s="33">
        <f t="shared" si="166"/>
        <v>0</v>
      </c>
      <c r="F245" s="33">
        <f t="shared" si="166"/>
        <v>0</v>
      </c>
      <c r="G245" s="33">
        <f t="shared" si="166"/>
        <v>0</v>
      </c>
      <c r="H245" s="33">
        <f t="shared" si="166"/>
        <v>0</v>
      </c>
      <c r="I245" s="33">
        <f t="shared" si="166"/>
        <v>0</v>
      </c>
      <c r="J245" s="32">
        <f t="shared" si="147"/>
        <v>0</v>
      </c>
      <c r="L245" s="23"/>
    </row>
    <row r="246" spans="1:12" ht="16.05" customHeight="1" x14ac:dyDescent="0.2">
      <c r="A246" s="30"/>
      <c r="B246" s="30" t="s">
        <v>59</v>
      </c>
      <c r="C246" s="16" t="s">
        <v>14</v>
      </c>
      <c r="D246" s="33">
        <v>0</v>
      </c>
      <c r="E246" s="33">
        <v>0</v>
      </c>
      <c r="F246" s="33">
        <v>0</v>
      </c>
      <c r="G246" s="33">
        <v>0</v>
      </c>
      <c r="H246" s="33">
        <v>0</v>
      </c>
      <c r="I246" s="33">
        <v>0</v>
      </c>
      <c r="J246" s="32">
        <f t="shared" si="147"/>
        <v>0</v>
      </c>
      <c r="L246" s="23"/>
    </row>
    <row r="247" spans="1:12" ht="16.05" customHeight="1" x14ac:dyDescent="0.2">
      <c r="A247" s="30"/>
      <c r="B247" s="30"/>
      <c r="C247" s="19" t="s">
        <v>15</v>
      </c>
      <c r="D247" s="33">
        <f t="shared" ref="D247:I247" si="167">IF($J246=0,0,D246/$J246%)</f>
        <v>0</v>
      </c>
      <c r="E247" s="33">
        <f t="shared" si="167"/>
        <v>0</v>
      </c>
      <c r="F247" s="33">
        <f t="shared" si="167"/>
        <v>0</v>
      </c>
      <c r="G247" s="33">
        <f t="shared" si="167"/>
        <v>0</v>
      </c>
      <c r="H247" s="33">
        <f t="shared" si="167"/>
        <v>0</v>
      </c>
      <c r="I247" s="33">
        <f t="shared" si="167"/>
        <v>0</v>
      </c>
      <c r="J247" s="32">
        <f t="shared" si="147"/>
        <v>0</v>
      </c>
      <c r="L247" s="23"/>
    </row>
    <row r="248" spans="1:12" ht="16.05" customHeight="1" x14ac:dyDescent="0.2">
      <c r="A248" s="30"/>
      <c r="B248" s="30"/>
      <c r="C248" s="16" t="s">
        <v>16</v>
      </c>
      <c r="D248" s="33">
        <v>0</v>
      </c>
      <c r="E248" s="33">
        <v>0</v>
      </c>
      <c r="F248" s="33">
        <v>0</v>
      </c>
      <c r="G248" s="33">
        <v>0</v>
      </c>
      <c r="H248" s="33">
        <v>0</v>
      </c>
      <c r="I248" s="33">
        <v>0</v>
      </c>
      <c r="J248" s="32">
        <f t="shared" si="147"/>
        <v>0</v>
      </c>
      <c r="L248" s="23"/>
    </row>
    <row r="249" spans="1:12" ht="16.05" customHeight="1" x14ac:dyDescent="0.2">
      <c r="A249" s="30"/>
      <c r="B249" s="30"/>
      <c r="C249" s="19" t="s">
        <v>15</v>
      </c>
      <c r="D249" s="33">
        <f t="shared" ref="D249:I249" si="168">IF($J248=0,0,D248/$J248%)</f>
        <v>0</v>
      </c>
      <c r="E249" s="33">
        <f t="shared" si="168"/>
        <v>0</v>
      </c>
      <c r="F249" s="33">
        <f t="shared" si="168"/>
        <v>0</v>
      </c>
      <c r="G249" s="33">
        <f t="shared" si="168"/>
        <v>0</v>
      </c>
      <c r="H249" s="33">
        <f t="shared" si="168"/>
        <v>0</v>
      </c>
      <c r="I249" s="33">
        <f t="shared" si="168"/>
        <v>0</v>
      </c>
      <c r="J249" s="32">
        <f t="shared" si="147"/>
        <v>0</v>
      </c>
      <c r="L249" s="23"/>
    </row>
    <row r="250" spans="1:12" ht="16.05" customHeight="1" x14ac:dyDescent="0.2">
      <c r="A250" s="30"/>
      <c r="B250" s="30"/>
      <c r="C250" s="16" t="s">
        <v>17</v>
      </c>
      <c r="D250" s="33">
        <f t="shared" ref="D250:I250" si="169">SUM(D248,D246)</f>
        <v>0</v>
      </c>
      <c r="E250" s="33">
        <f t="shared" si="169"/>
        <v>0</v>
      </c>
      <c r="F250" s="33">
        <f t="shared" si="169"/>
        <v>0</v>
      </c>
      <c r="G250" s="33">
        <f t="shared" si="169"/>
        <v>0</v>
      </c>
      <c r="H250" s="33">
        <f t="shared" si="169"/>
        <v>0</v>
      </c>
      <c r="I250" s="33">
        <f t="shared" si="169"/>
        <v>0</v>
      </c>
      <c r="J250" s="32">
        <f t="shared" si="147"/>
        <v>0</v>
      </c>
      <c r="L250" s="23"/>
    </row>
    <row r="251" spans="1:12" ht="16.05" customHeight="1" x14ac:dyDescent="0.2">
      <c r="A251" s="30"/>
      <c r="B251" s="35"/>
      <c r="C251" s="19" t="s">
        <v>15</v>
      </c>
      <c r="D251" s="33">
        <f t="shared" ref="D251:I251" si="170">IF($J250=0,0,D250/$J250%)</f>
        <v>0</v>
      </c>
      <c r="E251" s="33">
        <f t="shared" si="170"/>
        <v>0</v>
      </c>
      <c r="F251" s="33">
        <f t="shared" si="170"/>
        <v>0</v>
      </c>
      <c r="G251" s="33">
        <f t="shared" si="170"/>
        <v>0</v>
      </c>
      <c r="H251" s="33">
        <f t="shared" si="170"/>
        <v>0</v>
      </c>
      <c r="I251" s="33">
        <f t="shared" si="170"/>
        <v>0</v>
      </c>
      <c r="J251" s="32">
        <f t="shared" si="147"/>
        <v>0</v>
      </c>
      <c r="L251" s="23"/>
    </row>
    <row r="252" spans="1:12" ht="16.05" customHeight="1" x14ac:dyDescent="0.2">
      <c r="A252" s="30"/>
      <c r="B252" s="30" t="s">
        <v>60</v>
      </c>
      <c r="C252" s="16" t="s">
        <v>14</v>
      </c>
      <c r="D252" s="33">
        <v>0</v>
      </c>
      <c r="E252" s="33">
        <v>0</v>
      </c>
      <c r="F252" s="33">
        <v>0</v>
      </c>
      <c r="G252" s="33">
        <v>0</v>
      </c>
      <c r="H252" s="33">
        <v>0</v>
      </c>
      <c r="I252" s="33">
        <v>0</v>
      </c>
      <c r="J252" s="32">
        <f t="shared" si="147"/>
        <v>0</v>
      </c>
      <c r="L252" s="23"/>
    </row>
    <row r="253" spans="1:12" ht="16.05" customHeight="1" x14ac:dyDescent="0.2">
      <c r="A253" s="30"/>
      <c r="B253" s="30"/>
      <c r="C253" s="19" t="s">
        <v>15</v>
      </c>
      <c r="D253" s="33">
        <f t="shared" ref="D253:I253" si="171">IF($J252=0,0,D252/$J252%)</f>
        <v>0</v>
      </c>
      <c r="E253" s="33">
        <f t="shared" si="171"/>
        <v>0</v>
      </c>
      <c r="F253" s="33">
        <f t="shared" si="171"/>
        <v>0</v>
      </c>
      <c r="G253" s="33">
        <f t="shared" si="171"/>
        <v>0</v>
      </c>
      <c r="H253" s="33">
        <f t="shared" si="171"/>
        <v>0</v>
      </c>
      <c r="I253" s="33">
        <f t="shared" si="171"/>
        <v>0</v>
      </c>
      <c r="J253" s="32">
        <f t="shared" si="147"/>
        <v>0</v>
      </c>
      <c r="L253" s="23"/>
    </row>
    <row r="254" spans="1:12" ht="16.05" customHeight="1" x14ac:dyDescent="0.2">
      <c r="A254" s="30"/>
      <c r="B254" s="30"/>
      <c r="C254" s="16" t="s">
        <v>16</v>
      </c>
      <c r="D254" s="33">
        <v>0</v>
      </c>
      <c r="E254" s="33">
        <v>0</v>
      </c>
      <c r="F254" s="33">
        <v>0</v>
      </c>
      <c r="G254" s="33">
        <v>0</v>
      </c>
      <c r="H254" s="33">
        <v>0</v>
      </c>
      <c r="I254" s="33">
        <v>0</v>
      </c>
      <c r="J254" s="32">
        <f t="shared" si="147"/>
        <v>0</v>
      </c>
      <c r="L254" s="23"/>
    </row>
    <row r="255" spans="1:12" ht="16.05" customHeight="1" x14ac:dyDescent="0.2">
      <c r="A255" s="30"/>
      <c r="B255" s="30"/>
      <c r="C255" s="19" t="s">
        <v>15</v>
      </c>
      <c r="D255" s="33">
        <f t="shared" ref="D255:I255" si="172">IF($J254=0,0,D254/$J254%)</f>
        <v>0</v>
      </c>
      <c r="E255" s="33">
        <f t="shared" si="172"/>
        <v>0</v>
      </c>
      <c r="F255" s="33">
        <f t="shared" si="172"/>
        <v>0</v>
      </c>
      <c r="G255" s="33">
        <f t="shared" si="172"/>
        <v>0</v>
      </c>
      <c r="H255" s="33">
        <f t="shared" si="172"/>
        <v>0</v>
      </c>
      <c r="I255" s="33">
        <f t="shared" si="172"/>
        <v>0</v>
      </c>
      <c r="J255" s="32">
        <f t="shared" si="147"/>
        <v>0</v>
      </c>
      <c r="L255" s="23"/>
    </row>
    <row r="256" spans="1:12" ht="16.05" customHeight="1" x14ac:dyDescent="0.2">
      <c r="A256" s="30"/>
      <c r="B256" s="30"/>
      <c r="C256" s="16" t="s">
        <v>17</v>
      </c>
      <c r="D256" s="33">
        <f t="shared" ref="D256:I256" si="173">SUM(D254,D252)</f>
        <v>0</v>
      </c>
      <c r="E256" s="33">
        <f t="shared" si="173"/>
        <v>0</v>
      </c>
      <c r="F256" s="33">
        <f t="shared" si="173"/>
        <v>0</v>
      </c>
      <c r="G256" s="33">
        <f t="shared" si="173"/>
        <v>0</v>
      </c>
      <c r="H256" s="33">
        <f t="shared" si="173"/>
        <v>0</v>
      </c>
      <c r="I256" s="33">
        <f t="shared" si="173"/>
        <v>0</v>
      </c>
      <c r="J256" s="32">
        <f t="shared" si="147"/>
        <v>0</v>
      </c>
      <c r="L256" s="23"/>
    </row>
    <row r="257" spans="1:12" ht="16.05" customHeight="1" x14ac:dyDescent="0.2">
      <c r="A257" s="30"/>
      <c r="B257" s="35"/>
      <c r="C257" s="19" t="s">
        <v>15</v>
      </c>
      <c r="D257" s="33">
        <f t="shared" ref="D257:I257" si="174">IF($J256=0,0,D256/$J256%)</f>
        <v>0</v>
      </c>
      <c r="E257" s="33">
        <f t="shared" si="174"/>
        <v>0</v>
      </c>
      <c r="F257" s="33">
        <f t="shared" si="174"/>
        <v>0</v>
      </c>
      <c r="G257" s="33">
        <f t="shared" si="174"/>
        <v>0</v>
      </c>
      <c r="H257" s="33">
        <f t="shared" si="174"/>
        <v>0</v>
      </c>
      <c r="I257" s="33">
        <f t="shared" si="174"/>
        <v>0</v>
      </c>
      <c r="J257" s="32">
        <f t="shared" si="147"/>
        <v>0</v>
      </c>
      <c r="L257" s="23"/>
    </row>
    <row r="258" spans="1:12" ht="16.05" customHeight="1" x14ac:dyDescent="0.2">
      <c r="A258" s="30"/>
      <c r="B258" s="30" t="s">
        <v>61</v>
      </c>
      <c r="C258" s="16" t="s">
        <v>14</v>
      </c>
      <c r="D258" s="33">
        <v>0</v>
      </c>
      <c r="E258" s="33">
        <v>0</v>
      </c>
      <c r="F258" s="33">
        <v>0</v>
      </c>
      <c r="G258" s="33">
        <v>0</v>
      </c>
      <c r="H258" s="33">
        <v>0</v>
      </c>
      <c r="I258" s="33">
        <v>0</v>
      </c>
      <c r="J258" s="32">
        <f t="shared" si="147"/>
        <v>0</v>
      </c>
      <c r="L258" s="23"/>
    </row>
    <row r="259" spans="1:12" ht="16.05" customHeight="1" x14ac:dyDescent="0.2">
      <c r="A259" s="30"/>
      <c r="B259" s="30"/>
      <c r="C259" s="19" t="s">
        <v>15</v>
      </c>
      <c r="D259" s="33">
        <f t="shared" ref="D259:I259" si="175">IF($J258=0,0,D258/$J258%)</f>
        <v>0</v>
      </c>
      <c r="E259" s="33">
        <f t="shared" si="175"/>
        <v>0</v>
      </c>
      <c r="F259" s="33">
        <f t="shared" si="175"/>
        <v>0</v>
      </c>
      <c r="G259" s="33">
        <f t="shared" si="175"/>
        <v>0</v>
      </c>
      <c r="H259" s="33">
        <f t="shared" si="175"/>
        <v>0</v>
      </c>
      <c r="I259" s="33">
        <f t="shared" si="175"/>
        <v>0</v>
      </c>
      <c r="J259" s="32">
        <f t="shared" si="147"/>
        <v>0</v>
      </c>
      <c r="L259" s="23"/>
    </row>
    <row r="260" spans="1:12" ht="16.05" customHeight="1" x14ac:dyDescent="0.2">
      <c r="A260" s="30"/>
      <c r="B260" s="30"/>
      <c r="C260" s="16" t="s">
        <v>16</v>
      </c>
      <c r="D260" s="33">
        <v>0</v>
      </c>
      <c r="E260" s="33">
        <v>0</v>
      </c>
      <c r="F260" s="33">
        <v>0</v>
      </c>
      <c r="G260" s="33">
        <v>0</v>
      </c>
      <c r="H260" s="33">
        <v>0</v>
      </c>
      <c r="I260" s="33">
        <v>0</v>
      </c>
      <c r="J260" s="32">
        <f t="shared" si="147"/>
        <v>0</v>
      </c>
      <c r="L260" s="23"/>
    </row>
    <row r="261" spans="1:12" ht="16.05" customHeight="1" x14ac:dyDescent="0.2">
      <c r="A261" s="30"/>
      <c r="B261" s="30"/>
      <c r="C261" s="19" t="s">
        <v>15</v>
      </c>
      <c r="D261" s="33">
        <f t="shared" ref="D261:I261" si="176">IF($J260=0,0,D260/$J260%)</f>
        <v>0</v>
      </c>
      <c r="E261" s="33">
        <f t="shared" si="176"/>
        <v>0</v>
      </c>
      <c r="F261" s="33">
        <f t="shared" si="176"/>
        <v>0</v>
      </c>
      <c r="G261" s="33">
        <f t="shared" si="176"/>
        <v>0</v>
      </c>
      <c r="H261" s="33">
        <f t="shared" si="176"/>
        <v>0</v>
      </c>
      <c r="I261" s="33">
        <f t="shared" si="176"/>
        <v>0</v>
      </c>
      <c r="J261" s="32">
        <f t="shared" si="147"/>
        <v>0</v>
      </c>
      <c r="L261" s="23"/>
    </row>
    <row r="262" spans="1:12" ht="16.05" customHeight="1" x14ac:dyDescent="0.2">
      <c r="A262" s="30"/>
      <c r="B262" s="30"/>
      <c r="C262" s="16" t="s">
        <v>17</v>
      </c>
      <c r="D262" s="33">
        <f t="shared" ref="D262:I262" si="177">SUM(D260,D258)</f>
        <v>0</v>
      </c>
      <c r="E262" s="33">
        <f t="shared" si="177"/>
        <v>0</v>
      </c>
      <c r="F262" s="33">
        <f t="shared" si="177"/>
        <v>0</v>
      </c>
      <c r="G262" s="33">
        <f t="shared" si="177"/>
        <v>0</v>
      </c>
      <c r="H262" s="33">
        <f t="shared" si="177"/>
        <v>0</v>
      </c>
      <c r="I262" s="33">
        <f t="shared" si="177"/>
        <v>0</v>
      </c>
      <c r="J262" s="32">
        <f t="shared" si="147"/>
        <v>0</v>
      </c>
      <c r="L262" s="23"/>
    </row>
    <row r="263" spans="1:12" ht="16.05" customHeight="1" x14ac:dyDescent="0.2">
      <c r="A263" s="30"/>
      <c r="B263" s="35"/>
      <c r="C263" s="19" t="s">
        <v>15</v>
      </c>
      <c r="D263" s="33">
        <f t="shared" ref="D263:I263" si="178">IF($J262=0,0,D262/$J262%)</f>
        <v>0</v>
      </c>
      <c r="E263" s="33">
        <f t="shared" si="178"/>
        <v>0</v>
      </c>
      <c r="F263" s="33">
        <f t="shared" si="178"/>
        <v>0</v>
      </c>
      <c r="G263" s="33">
        <f t="shared" si="178"/>
        <v>0</v>
      </c>
      <c r="H263" s="33">
        <f t="shared" si="178"/>
        <v>0</v>
      </c>
      <c r="I263" s="33">
        <f t="shared" si="178"/>
        <v>0</v>
      </c>
      <c r="J263" s="32">
        <f t="shared" si="147"/>
        <v>0</v>
      </c>
      <c r="L263" s="23"/>
    </row>
    <row r="264" spans="1:12" ht="16.05" customHeight="1" x14ac:dyDescent="0.2">
      <c r="A264" s="30"/>
      <c r="B264" s="30" t="s">
        <v>62</v>
      </c>
      <c r="C264" s="16" t="s">
        <v>14</v>
      </c>
      <c r="D264" s="33">
        <v>0</v>
      </c>
      <c r="E264" s="33">
        <v>0</v>
      </c>
      <c r="F264" s="33">
        <v>0</v>
      </c>
      <c r="G264" s="33">
        <v>0</v>
      </c>
      <c r="H264" s="33">
        <v>0</v>
      </c>
      <c r="I264" s="33">
        <v>0</v>
      </c>
      <c r="J264" s="32">
        <f t="shared" si="147"/>
        <v>0</v>
      </c>
      <c r="L264" s="23"/>
    </row>
    <row r="265" spans="1:12" ht="16.05" customHeight="1" x14ac:dyDescent="0.2">
      <c r="A265" s="30"/>
      <c r="B265" s="30"/>
      <c r="C265" s="19" t="s">
        <v>15</v>
      </c>
      <c r="D265" s="33">
        <f t="shared" ref="D265:I265" si="179">IF($J264=0,0,D264/$J264%)</f>
        <v>0</v>
      </c>
      <c r="E265" s="33">
        <f t="shared" si="179"/>
        <v>0</v>
      </c>
      <c r="F265" s="33">
        <f t="shared" si="179"/>
        <v>0</v>
      </c>
      <c r="G265" s="33">
        <f t="shared" si="179"/>
        <v>0</v>
      </c>
      <c r="H265" s="33">
        <f t="shared" si="179"/>
        <v>0</v>
      </c>
      <c r="I265" s="33">
        <f t="shared" si="179"/>
        <v>0</v>
      </c>
      <c r="J265" s="32">
        <f t="shared" si="147"/>
        <v>0</v>
      </c>
      <c r="L265" s="23"/>
    </row>
    <row r="266" spans="1:12" ht="16.05" customHeight="1" x14ac:dyDescent="0.2">
      <c r="A266" s="30"/>
      <c r="B266" s="30"/>
      <c r="C266" s="16" t="s">
        <v>16</v>
      </c>
      <c r="D266" s="33">
        <v>0</v>
      </c>
      <c r="E266" s="33">
        <v>0</v>
      </c>
      <c r="F266" s="33">
        <v>0</v>
      </c>
      <c r="G266" s="33">
        <v>0</v>
      </c>
      <c r="H266" s="33">
        <v>0</v>
      </c>
      <c r="I266" s="33">
        <v>0</v>
      </c>
      <c r="J266" s="32">
        <f t="shared" si="147"/>
        <v>0</v>
      </c>
      <c r="L266" s="23"/>
    </row>
    <row r="267" spans="1:12" ht="16.05" customHeight="1" x14ac:dyDescent="0.2">
      <c r="A267" s="30"/>
      <c r="B267" s="30"/>
      <c r="C267" s="19" t="s">
        <v>15</v>
      </c>
      <c r="D267" s="33">
        <f t="shared" ref="D267:I267" si="180">IF($J266=0,0,D266/$J266%)</f>
        <v>0</v>
      </c>
      <c r="E267" s="33">
        <f t="shared" si="180"/>
        <v>0</v>
      </c>
      <c r="F267" s="33">
        <f t="shared" si="180"/>
        <v>0</v>
      </c>
      <c r="G267" s="33">
        <f t="shared" si="180"/>
        <v>0</v>
      </c>
      <c r="H267" s="33">
        <f t="shared" si="180"/>
        <v>0</v>
      </c>
      <c r="I267" s="33">
        <f t="shared" si="180"/>
        <v>0</v>
      </c>
      <c r="J267" s="32">
        <f t="shared" si="147"/>
        <v>0</v>
      </c>
      <c r="L267" s="23"/>
    </row>
    <row r="268" spans="1:12" ht="16.05" customHeight="1" x14ac:dyDescent="0.2">
      <c r="A268" s="30"/>
      <c r="B268" s="30"/>
      <c r="C268" s="16" t="s">
        <v>17</v>
      </c>
      <c r="D268" s="33">
        <f t="shared" ref="D268:I268" si="181">SUM(D266,D264)</f>
        <v>0</v>
      </c>
      <c r="E268" s="33">
        <f t="shared" si="181"/>
        <v>0</v>
      </c>
      <c r="F268" s="33">
        <f t="shared" si="181"/>
        <v>0</v>
      </c>
      <c r="G268" s="33">
        <f t="shared" si="181"/>
        <v>0</v>
      </c>
      <c r="H268" s="33">
        <f t="shared" si="181"/>
        <v>0</v>
      </c>
      <c r="I268" s="33">
        <f t="shared" si="181"/>
        <v>0</v>
      </c>
      <c r="J268" s="32">
        <f t="shared" si="147"/>
        <v>0</v>
      </c>
      <c r="L268" s="23"/>
    </row>
    <row r="269" spans="1:12" ht="16.05" customHeight="1" x14ac:dyDescent="0.2">
      <c r="A269" s="30"/>
      <c r="B269" s="35"/>
      <c r="C269" s="19" t="s">
        <v>15</v>
      </c>
      <c r="D269" s="33">
        <f t="shared" ref="D269:I269" si="182">IF($J268=0,0,D268/$J268%)</f>
        <v>0</v>
      </c>
      <c r="E269" s="33">
        <f t="shared" si="182"/>
        <v>0</v>
      </c>
      <c r="F269" s="33">
        <f t="shared" si="182"/>
        <v>0</v>
      </c>
      <c r="G269" s="33">
        <f t="shared" si="182"/>
        <v>0</v>
      </c>
      <c r="H269" s="33">
        <f t="shared" si="182"/>
        <v>0</v>
      </c>
      <c r="I269" s="33">
        <f t="shared" si="182"/>
        <v>0</v>
      </c>
      <c r="J269" s="32">
        <f t="shared" ref="J269:J332" si="183">SUM(D269:I269)</f>
        <v>0</v>
      </c>
      <c r="L269" s="23"/>
    </row>
    <row r="270" spans="1:12" ht="16.05" customHeight="1" x14ac:dyDescent="0.2">
      <c r="A270" s="30"/>
      <c r="B270" s="30" t="s">
        <v>63</v>
      </c>
      <c r="C270" s="16" t="s">
        <v>14</v>
      </c>
      <c r="D270" s="33">
        <v>0</v>
      </c>
      <c r="E270" s="33">
        <v>0</v>
      </c>
      <c r="F270" s="33">
        <v>0</v>
      </c>
      <c r="G270" s="33">
        <v>0</v>
      </c>
      <c r="H270" s="33">
        <v>0</v>
      </c>
      <c r="I270" s="33">
        <v>0</v>
      </c>
      <c r="J270" s="32">
        <f t="shared" si="183"/>
        <v>0</v>
      </c>
      <c r="L270" s="23"/>
    </row>
    <row r="271" spans="1:12" ht="16.05" customHeight="1" x14ac:dyDescent="0.2">
      <c r="A271" s="30"/>
      <c r="B271" s="30"/>
      <c r="C271" s="19" t="s">
        <v>15</v>
      </c>
      <c r="D271" s="33">
        <f t="shared" ref="D271:I271" si="184">IF($J270=0,0,D270/$J270%)</f>
        <v>0</v>
      </c>
      <c r="E271" s="33">
        <f t="shared" si="184"/>
        <v>0</v>
      </c>
      <c r="F271" s="33">
        <f t="shared" si="184"/>
        <v>0</v>
      </c>
      <c r="G271" s="33">
        <f t="shared" si="184"/>
        <v>0</v>
      </c>
      <c r="H271" s="33">
        <f t="shared" si="184"/>
        <v>0</v>
      </c>
      <c r="I271" s="33">
        <f t="shared" si="184"/>
        <v>0</v>
      </c>
      <c r="J271" s="32">
        <f t="shared" si="183"/>
        <v>0</v>
      </c>
      <c r="L271" s="23"/>
    </row>
    <row r="272" spans="1:12" ht="16.05" customHeight="1" x14ac:dyDescent="0.2">
      <c r="A272" s="30"/>
      <c r="B272" s="30"/>
      <c r="C272" s="16" t="s">
        <v>16</v>
      </c>
      <c r="D272" s="33">
        <v>0</v>
      </c>
      <c r="E272" s="33">
        <v>0</v>
      </c>
      <c r="F272" s="33">
        <v>0</v>
      </c>
      <c r="G272" s="33">
        <v>0</v>
      </c>
      <c r="H272" s="33">
        <v>0</v>
      </c>
      <c r="I272" s="33">
        <v>0</v>
      </c>
      <c r="J272" s="32">
        <f t="shared" si="183"/>
        <v>0</v>
      </c>
      <c r="L272" s="23"/>
    </row>
    <row r="273" spans="1:12" ht="16.05" customHeight="1" x14ac:dyDescent="0.2">
      <c r="A273" s="30"/>
      <c r="B273" s="30"/>
      <c r="C273" s="19" t="s">
        <v>15</v>
      </c>
      <c r="D273" s="33">
        <f t="shared" ref="D273:I273" si="185">IF($J272=0,0,D272/$J272%)</f>
        <v>0</v>
      </c>
      <c r="E273" s="33">
        <f t="shared" si="185"/>
        <v>0</v>
      </c>
      <c r="F273" s="33">
        <f t="shared" si="185"/>
        <v>0</v>
      </c>
      <c r="G273" s="33">
        <f t="shared" si="185"/>
        <v>0</v>
      </c>
      <c r="H273" s="33">
        <f t="shared" si="185"/>
        <v>0</v>
      </c>
      <c r="I273" s="33">
        <f t="shared" si="185"/>
        <v>0</v>
      </c>
      <c r="J273" s="32">
        <f t="shared" si="183"/>
        <v>0</v>
      </c>
      <c r="L273" s="23"/>
    </row>
    <row r="274" spans="1:12" ht="16.05" customHeight="1" x14ac:dyDescent="0.2">
      <c r="A274" s="30"/>
      <c r="B274" s="30"/>
      <c r="C274" s="16" t="s">
        <v>17</v>
      </c>
      <c r="D274" s="33">
        <f t="shared" ref="D274:I274" si="186">SUM(D272,D270)</f>
        <v>0</v>
      </c>
      <c r="E274" s="33">
        <f t="shared" si="186"/>
        <v>0</v>
      </c>
      <c r="F274" s="33">
        <f t="shared" si="186"/>
        <v>0</v>
      </c>
      <c r="G274" s="33">
        <f t="shared" si="186"/>
        <v>0</v>
      </c>
      <c r="H274" s="33">
        <f t="shared" si="186"/>
        <v>0</v>
      </c>
      <c r="I274" s="33">
        <f t="shared" si="186"/>
        <v>0</v>
      </c>
      <c r="J274" s="32">
        <f t="shared" si="183"/>
        <v>0</v>
      </c>
      <c r="L274" s="23"/>
    </row>
    <row r="275" spans="1:12" ht="16.05" customHeight="1" x14ac:dyDescent="0.2">
      <c r="A275" s="30"/>
      <c r="B275" s="35"/>
      <c r="C275" s="19" t="s">
        <v>15</v>
      </c>
      <c r="D275" s="33">
        <f t="shared" ref="D275:I275" si="187">IF($J274=0,0,D274/$J274%)</f>
        <v>0</v>
      </c>
      <c r="E275" s="33">
        <f t="shared" si="187"/>
        <v>0</v>
      </c>
      <c r="F275" s="33">
        <f t="shared" si="187"/>
        <v>0</v>
      </c>
      <c r="G275" s="33">
        <f t="shared" si="187"/>
        <v>0</v>
      </c>
      <c r="H275" s="33">
        <f t="shared" si="187"/>
        <v>0</v>
      </c>
      <c r="I275" s="33">
        <f t="shared" si="187"/>
        <v>0</v>
      </c>
      <c r="J275" s="32">
        <f t="shared" si="183"/>
        <v>0</v>
      </c>
      <c r="L275" s="23"/>
    </row>
    <row r="276" spans="1:12" ht="16.05" customHeight="1" x14ac:dyDescent="0.2">
      <c r="A276" s="30"/>
      <c r="B276" s="30" t="s">
        <v>64</v>
      </c>
      <c r="C276" s="16" t="s">
        <v>14</v>
      </c>
      <c r="D276" s="33">
        <v>0</v>
      </c>
      <c r="E276" s="33">
        <v>0</v>
      </c>
      <c r="F276" s="33">
        <v>0</v>
      </c>
      <c r="G276" s="33">
        <v>0</v>
      </c>
      <c r="H276" s="33">
        <v>0</v>
      </c>
      <c r="I276" s="33">
        <v>0</v>
      </c>
      <c r="J276" s="32">
        <f t="shared" si="183"/>
        <v>0</v>
      </c>
      <c r="L276" s="23"/>
    </row>
    <row r="277" spans="1:12" ht="16.05" customHeight="1" x14ac:dyDescent="0.2">
      <c r="A277" s="30"/>
      <c r="B277" s="30"/>
      <c r="C277" s="19" t="s">
        <v>15</v>
      </c>
      <c r="D277" s="33">
        <f t="shared" ref="D277:I277" si="188">IF($J276=0,0,D276/$J276%)</f>
        <v>0</v>
      </c>
      <c r="E277" s="33">
        <f t="shared" si="188"/>
        <v>0</v>
      </c>
      <c r="F277" s="33">
        <f t="shared" si="188"/>
        <v>0</v>
      </c>
      <c r="G277" s="33">
        <f t="shared" si="188"/>
        <v>0</v>
      </c>
      <c r="H277" s="33">
        <f t="shared" si="188"/>
        <v>0</v>
      </c>
      <c r="I277" s="33">
        <f t="shared" si="188"/>
        <v>0</v>
      </c>
      <c r="J277" s="32">
        <f t="shared" si="183"/>
        <v>0</v>
      </c>
      <c r="L277" s="23"/>
    </row>
    <row r="278" spans="1:12" ht="16.05" customHeight="1" x14ac:dyDescent="0.2">
      <c r="A278" s="30"/>
      <c r="B278" s="30"/>
      <c r="C278" s="16" t="s">
        <v>16</v>
      </c>
      <c r="D278" s="33">
        <v>0</v>
      </c>
      <c r="E278" s="33">
        <v>0</v>
      </c>
      <c r="F278" s="33">
        <v>0</v>
      </c>
      <c r="G278" s="33">
        <v>0</v>
      </c>
      <c r="H278" s="33">
        <v>0</v>
      </c>
      <c r="I278" s="33">
        <v>0</v>
      </c>
      <c r="J278" s="32">
        <f t="shared" si="183"/>
        <v>0</v>
      </c>
      <c r="L278" s="23"/>
    </row>
    <row r="279" spans="1:12" ht="16.05" customHeight="1" x14ac:dyDescent="0.2">
      <c r="A279" s="30"/>
      <c r="B279" s="30"/>
      <c r="C279" s="19" t="s">
        <v>15</v>
      </c>
      <c r="D279" s="33">
        <f t="shared" ref="D279:I279" si="189">IF($J278=0,0,D278/$J278%)</f>
        <v>0</v>
      </c>
      <c r="E279" s="33">
        <f t="shared" si="189"/>
        <v>0</v>
      </c>
      <c r="F279" s="33">
        <f t="shared" si="189"/>
        <v>0</v>
      </c>
      <c r="G279" s="33">
        <f t="shared" si="189"/>
        <v>0</v>
      </c>
      <c r="H279" s="33">
        <f t="shared" si="189"/>
        <v>0</v>
      </c>
      <c r="I279" s="33">
        <f t="shared" si="189"/>
        <v>0</v>
      </c>
      <c r="J279" s="32">
        <f t="shared" si="183"/>
        <v>0</v>
      </c>
      <c r="L279" s="23"/>
    </row>
    <row r="280" spans="1:12" ht="16.05" customHeight="1" x14ac:dyDescent="0.2">
      <c r="A280" s="30"/>
      <c r="B280" s="30"/>
      <c r="C280" s="16" t="s">
        <v>17</v>
      </c>
      <c r="D280" s="33">
        <f t="shared" ref="D280:I280" si="190">SUM(D278,D276)</f>
        <v>0</v>
      </c>
      <c r="E280" s="33">
        <f t="shared" si="190"/>
        <v>0</v>
      </c>
      <c r="F280" s="33">
        <f t="shared" si="190"/>
        <v>0</v>
      </c>
      <c r="G280" s="33">
        <f t="shared" si="190"/>
        <v>0</v>
      </c>
      <c r="H280" s="33">
        <f t="shared" si="190"/>
        <v>0</v>
      </c>
      <c r="I280" s="33">
        <f t="shared" si="190"/>
        <v>0</v>
      </c>
      <c r="J280" s="32">
        <f t="shared" si="183"/>
        <v>0</v>
      </c>
      <c r="L280" s="23"/>
    </row>
    <row r="281" spans="1:12" ht="16.05" customHeight="1" x14ac:dyDescent="0.2">
      <c r="A281" s="30"/>
      <c r="B281" s="35"/>
      <c r="C281" s="19" t="s">
        <v>15</v>
      </c>
      <c r="D281" s="33">
        <f t="shared" ref="D281:I281" si="191">IF($J280=0,0,D280/$J280%)</f>
        <v>0</v>
      </c>
      <c r="E281" s="33">
        <f t="shared" si="191"/>
        <v>0</v>
      </c>
      <c r="F281" s="33">
        <f t="shared" si="191"/>
        <v>0</v>
      </c>
      <c r="G281" s="33">
        <f t="shared" si="191"/>
        <v>0</v>
      </c>
      <c r="H281" s="33">
        <f t="shared" si="191"/>
        <v>0</v>
      </c>
      <c r="I281" s="33">
        <f t="shared" si="191"/>
        <v>0</v>
      </c>
      <c r="J281" s="32">
        <f t="shared" si="183"/>
        <v>0</v>
      </c>
      <c r="L281" s="23"/>
    </row>
    <row r="282" spans="1:12" ht="16.05" customHeight="1" x14ac:dyDescent="0.2">
      <c r="A282" s="30"/>
      <c r="B282" s="30" t="s">
        <v>65</v>
      </c>
      <c r="C282" s="16" t="s">
        <v>14</v>
      </c>
      <c r="D282" s="33">
        <v>0</v>
      </c>
      <c r="E282" s="33">
        <v>0</v>
      </c>
      <c r="F282" s="33">
        <v>0</v>
      </c>
      <c r="G282" s="33">
        <v>0</v>
      </c>
      <c r="H282" s="33">
        <v>0</v>
      </c>
      <c r="I282" s="33">
        <v>0</v>
      </c>
      <c r="J282" s="32">
        <f t="shared" si="183"/>
        <v>0</v>
      </c>
      <c r="L282" s="23"/>
    </row>
    <row r="283" spans="1:12" ht="16.05" customHeight="1" x14ac:dyDescent="0.2">
      <c r="A283" s="30"/>
      <c r="B283" s="30"/>
      <c r="C283" s="19" t="s">
        <v>15</v>
      </c>
      <c r="D283" s="33">
        <f t="shared" ref="D283:I283" si="192">IF($J282=0,0,D282/$J282%)</f>
        <v>0</v>
      </c>
      <c r="E283" s="33">
        <f t="shared" si="192"/>
        <v>0</v>
      </c>
      <c r="F283" s="33">
        <f t="shared" si="192"/>
        <v>0</v>
      </c>
      <c r="G283" s="33">
        <f t="shared" si="192"/>
        <v>0</v>
      </c>
      <c r="H283" s="33">
        <f t="shared" si="192"/>
        <v>0</v>
      </c>
      <c r="I283" s="33">
        <f t="shared" si="192"/>
        <v>0</v>
      </c>
      <c r="J283" s="32">
        <f t="shared" si="183"/>
        <v>0</v>
      </c>
      <c r="L283" s="23"/>
    </row>
    <row r="284" spans="1:12" ht="16.05" customHeight="1" x14ac:dyDescent="0.2">
      <c r="A284" s="30"/>
      <c r="B284" s="30"/>
      <c r="C284" s="16" t="s">
        <v>16</v>
      </c>
      <c r="D284" s="33">
        <v>0</v>
      </c>
      <c r="E284" s="33">
        <v>0</v>
      </c>
      <c r="F284" s="33">
        <v>0</v>
      </c>
      <c r="G284" s="33">
        <v>0</v>
      </c>
      <c r="H284" s="33">
        <v>0</v>
      </c>
      <c r="I284" s="33">
        <v>0</v>
      </c>
      <c r="J284" s="32">
        <f t="shared" si="183"/>
        <v>0</v>
      </c>
      <c r="L284" s="23"/>
    </row>
    <row r="285" spans="1:12" ht="16.05" customHeight="1" x14ac:dyDescent="0.2">
      <c r="A285" s="30"/>
      <c r="B285" s="30"/>
      <c r="C285" s="19" t="s">
        <v>15</v>
      </c>
      <c r="D285" s="33">
        <f t="shared" ref="D285:I285" si="193">IF($J284=0,0,D284/$J284%)</f>
        <v>0</v>
      </c>
      <c r="E285" s="33">
        <f t="shared" si="193"/>
        <v>0</v>
      </c>
      <c r="F285" s="33">
        <f t="shared" si="193"/>
        <v>0</v>
      </c>
      <c r="G285" s="33">
        <f t="shared" si="193"/>
        <v>0</v>
      </c>
      <c r="H285" s="33">
        <f t="shared" si="193"/>
        <v>0</v>
      </c>
      <c r="I285" s="33">
        <f t="shared" si="193"/>
        <v>0</v>
      </c>
      <c r="J285" s="32">
        <f t="shared" si="183"/>
        <v>0</v>
      </c>
      <c r="L285" s="23"/>
    </row>
    <row r="286" spans="1:12" ht="16.05" customHeight="1" x14ac:dyDescent="0.2">
      <c r="A286" s="30"/>
      <c r="B286" s="30"/>
      <c r="C286" s="16" t="s">
        <v>17</v>
      </c>
      <c r="D286" s="33">
        <f t="shared" ref="D286:I286" si="194">SUM(D284,D282)</f>
        <v>0</v>
      </c>
      <c r="E286" s="33">
        <f t="shared" si="194"/>
        <v>0</v>
      </c>
      <c r="F286" s="33">
        <f t="shared" si="194"/>
        <v>0</v>
      </c>
      <c r="G286" s="33">
        <f t="shared" si="194"/>
        <v>0</v>
      </c>
      <c r="H286" s="33">
        <f t="shared" si="194"/>
        <v>0</v>
      </c>
      <c r="I286" s="33">
        <f t="shared" si="194"/>
        <v>0</v>
      </c>
      <c r="J286" s="32">
        <f t="shared" si="183"/>
        <v>0</v>
      </c>
      <c r="L286" s="23"/>
    </row>
    <row r="287" spans="1:12" ht="16.05" customHeight="1" x14ac:dyDescent="0.2">
      <c r="A287" s="30"/>
      <c r="B287" s="35"/>
      <c r="C287" s="19" t="s">
        <v>15</v>
      </c>
      <c r="D287" s="33">
        <f t="shared" ref="D287:I287" si="195">IF($J286=0,0,D286/$J286%)</f>
        <v>0</v>
      </c>
      <c r="E287" s="33">
        <f t="shared" si="195"/>
        <v>0</v>
      </c>
      <c r="F287" s="33">
        <f t="shared" si="195"/>
        <v>0</v>
      </c>
      <c r="G287" s="33">
        <f t="shared" si="195"/>
        <v>0</v>
      </c>
      <c r="H287" s="33">
        <f t="shared" si="195"/>
        <v>0</v>
      </c>
      <c r="I287" s="33">
        <f t="shared" si="195"/>
        <v>0</v>
      </c>
      <c r="J287" s="32">
        <f t="shared" si="183"/>
        <v>0</v>
      </c>
      <c r="L287" s="23"/>
    </row>
    <row r="288" spans="1:12" ht="16.05" customHeight="1" x14ac:dyDescent="0.2">
      <c r="A288" s="30"/>
      <c r="B288" s="30" t="s">
        <v>66</v>
      </c>
      <c r="C288" s="16" t="s">
        <v>14</v>
      </c>
      <c r="D288" s="33">
        <v>0</v>
      </c>
      <c r="E288" s="33">
        <v>0</v>
      </c>
      <c r="F288" s="33">
        <v>0</v>
      </c>
      <c r="G288" s="33">
        <v>0</v>
      </c>
      <c r="H288" s="33">
        <v>0</v>
      </c>
      <c r="I288" s="33">
        <v>0</v>
      </c>
      <c r="J288" s="32">
        <f t="shared" si="183"/>
        <v>0</v>
      </c>
      <c r="L288" s="23"/>
    </row>
    <row r="289" spans="1:12" ht="16.05" customHeight="1" x14ac:dyDescent="0.2">
      <c r="A289" s="30"/>
      <c r="B289" s="30"/>
      <c r="C289" s="19" t="s">
        <v>15</v>
      </c>
      <c r="D289" s="33">
        <f t="shared" ref="D289:I289" si="196">IF($J288=0,0,D288/$J288%)</f>
        <v>0</v>
      </c>
      <c r="E289" s="33">
        <f t="shared" si="196"/>
        <v>0</v>
      </c>
      <c r="F289" s="33">
        <f t="shared" si="196"/>
        <v>0</v>
      </c>
      <c r="G289" s="33">
        <f t="shared" si="196"/>
        <v>0</v>
      </c>
      <c r="H289" s="33">
        <f t="shared" si="196"/>
        <v>0</v>
      </c>
      <c r="I289" s="33">
        <f t="shared" si="196"/>
        <v>0</v>
      </c>
      <c r="J289" s="32">
        <f t="shared" si="183"/>
        <v>0</v>
      </c>
      <c r="L289" s="23"/>
    </row>
    <row r="290" spans="1:12" ht="16.05" customHeight="1" x14ac:dyDescent="0.2">
      <c r="A290" s="30"/>
      <c r="B290" s="30"/>
      <c r="C290" s="16" t="s">
        <v>16</v>
      </c>
      <c r="D290" s="33">
        <v>0</v>
      </c>
      <c r="E290" s="33">
        <v>0</v>
      </c>
      <c r="F290" s="33">
        <v>0</v>
      </c>
      <c r="G290" s="33">
        <v>0</v>
      </c>
      <c r="H290" s="33">
        <v>0</v>
      </c>
      <c r="I290" s="33">
        <v>0</v>
      </c>
      <c r="J290" s="32">
        <f t="shared" si="183"/>
        <v>0</v>
      </c>
      <c r="L290" s="23"/>
    </row>
    <row r="291" spans="1:12" ht="16.05" customHeight="1" x14ac:dyDescent="0.2">
      <c r="A291" s="30"/>
      <c r="B291" s="30"/>
      <c r="C291" s="19" t="s">
        <v>15</v>
      </c>
      <c r="D291" s="33">
        <f t="shared" ref="D291:I291" si="197">IF($J290=0,0,D290/$J290%)</f>
        <v>0</v>
      </c>
      <c r="E291" s="33">
        <f t="shared" si="197"/>
        <v>0</v>
      </c>
      <c r="F291" s="33">
        <f t="shared" si="197"/>
        <v>0</v>
      </c>
      <c r="G291" s="33">
        <f t="shared" si="197"/>
        <v>0</v>
      </c>
      <c r="H291" s="33">
        <f t="shared" si="197"/>
        <v>0</v>
      </c>
      <c r="I291" s="33">
        <f t="shared" si="197"/>
        <v>0</v>
      </c>
      <c r="J291" s="32">
        <f t="shared" si="183"/>
        <v>0</v>
      </c>
      <c r="L291" s="23"/>
    </row>
    <row r="292" spans="1:12" ht="16.05" customHeight="1" x14ac:dyDescent="0.2">
      <c r="A292" s="30"/>
      <c r="B292" s="30"/>
      <c r="C292" s="16" t="s">
        <v>17</v>
      </c>
      <c r="D292" s="33">
        <f t="shared" ref="D292:I292" si="198">SUM(D290,D288)</f>
        <v>0</v>
      </c>
      <c r="E292" s="33">
        <f t="shared" si="198"/>
        <v>0</v>
      </c>
      <c r="F292" s="33">
        <f t="shared" si="198"/>
        <v>0</v>
      </c>
      <c r="G292" s="33">
        <f t="shared" si="198"/>
        <v>0</v>
      </c>
      <c r="H292" s="33">
        <f t="shared" si="198"/>
        <v>0</v>
      </c>
      <c r="I292" s="33">
        <f t="shared" si="198"/>
        <v>0</v>
      </c>
      <c r="J292" s="32">
        <f t="shared" si="183"/>
        <v>0</v>
      </c>
      <c r="L292" s="23"/>
    </row>
    <row r="293" spans="1:12" ht="16.05" customHeight="1" x14ac:dyDescent="0.2">
      <c r="A293" s="30"/>
      <c r="B293" s="35"/>
      <c r="C293" s="19" t="s">
        <v>15</v>
      </c>
      <c r="D293" s="33">
        <f t="shared" ref="D293:I293" si="199">IF($J292=0,0,D292/$J292%)</f>
        <v>0</v>
      </c>
      <c r="E293" s="33">
        <f t="shared" si="199"/>
        <v>0</v>
      </c>
      <c r="F293" s="33">
        <f t="shared" si="199"/>
        <v>0</v>
      </c>
      <c r="G293" s="33">
        <f t="shared" si="199"/>
        <v>0</v>
      </c>
      <c r="H293" s="33">
        <f t="shared" si="199"/>
        <v>0</v>
      </c>
      <c r="I293" s="33">
        <f t="shared" si="199"/>
        <v>0</v>
      </c>
      <c r="J293" s="32">
        <f t="shared" si="183"/>
        <v>0</v>
      </c>
      <c r="L293" s="23"/>
    </row>
    <row r="294" spans="1:12" ht="16.05" customHeight="1" x14ac:dyDescent="0.2">
      <c r="A294" s="36" t="s">
        <v>67</v>
      </c>
      <c r="B294" s="43"/>
      <c r="C294" s="16" t="s">
        <v>14</v>
      </c>
      <c r="D294" s="33">
        <v>0</v>
      </c>
      <c r="E294" s="33">
        <v>0</v>
      </c>
      <c r="F294" s="33">
        <v>0</v>
      </c>
      <c r="G294" s="33">
        <v>200350</v>
      </c>
      <c r="H294" s="33">
        <v>0</v>
      </c>
      <c r="I294" s="33">
        <v>0</v>
      </c>
      <c r="J294" s="32">
        <f t="shared" si="183"/>
        <v>200350</v>
      </c>
      <c r="L294" s="23"/>
    </row>
    <row r="295" spans="1:12" ht="16.05" customHeight="1" x14ac:dyDescent="0.2">
      <c r="A295" s="30"/>
      <c r="B295" s="44"/>
      <c r="C295" s="19" t="s">
        <v>15</v>
      </c>
      <c r="D295" s="33">
        <f t="shared" ref="D295:I295" si="200">IF($J294=0,0,D294/$J294%)</f>
        <v>0</v>
      </c>
      <c r="E295" s="33">
        <f t="shared" si="200"/>
        <v>0</v>
      </c>
      <c r="F295" s="33">
        <f t="shared" si="200"/>
        <v>0</v>
      </c>
      <c r="G295" s="33">
        <f t="shared" si="200"/>
        <v>100</v>
      </c>
      <c r="H295" s="33">
        <f t="shared" si="200"/>
        <v>0</v>
      </c>
      <c r="I295" s="33">
        <f t="shared" si="200"/>
        <v>0</v>
      </c>
      <c r="J295" s="32">
        <f t="shared" si="183"/>
        <v>100</v>
      </c>
      <c r="L295" s="23"/>
    </row>
    <row r="296" spans="1:12" ht="16.05" customHeight="1" x14ac:dyDescent="0.2">
      <c r="A296" s="30"/>
      <c r="B296" s="44"/>
      <c r="C296" s="16" t="s">
        <v>16</v>
      </c>
      <c r="D296" s="33">
        <v>0</v>
      </c>
      <c r="E296" s="33">
        <v>0</v>
      </c>
      <c r="F296" s="33">
        <v>0</v>
      </c>
      <c r="G296" s="33">
        <v>0</v>
      </c>
      <c r="H296" s="33">
        <v>0</v>
      </c>
      <c r="I296" s="33">
        <v>0</v>
      </c>
      <c r="J296" s="32">
        <f t="shared" si="183"/>
        <v>0</v>
      </c>
      <c r="L296" s="23"/>
    </row>
    <row r="297" spans="1:12" ht="16.05" customHeight="1" x14ac:dyDescent="0.2">
      <c r="A297" s="30"/>
      <c r="B297" s="44"/>
      <c r="C297" s="19" t="s">
        <v>15</v>
      </c>
      <c r="D297" s="33">
        <f t="shared" ref="D297:I297" si="201">IF($J296=0,0,D296/$J296%)</f>
        <v>0</v>
      </c>
      <c r="E297" s="33">
        <f t="shared" si="201"/>
        <v>0</v>
      </c>
      <c r="F297" s="33">
        <f t="shared" si="201"/>
        <v>0</v>
      </c>
      <c r="G297" s="33">
        <f t="shared" si="201"/>
        <v>0</v>
      </c>
      <c r="H297" s="33">
        <f t="shared" si="201"/>
        <v>0</v>
      </c>
      <c r="I297" s="33">
        <f t="shared" si="201"/>
        <v>0</v>
      </c>
      <c r="J297" s="32">
        <f t="shared" si="183"/>
        <v>0</v>
      </c>
      <c r="L297" s="23"/>
    </row>
    <row r="298" spans="1:12" ht="16.05" customHeight="1" x14ac:dyDescent="0.2">
      <c r="A298" s="30"/>
      <c r="B298" s="44"/>
      <c r="C298" s="16" t="s">
        <v>17</v>
      </c>
      <c r="D298" s="33">
        <f t="shared" ref="D298:I298" si="202">SUM(D296,D294)</f>
        <v>0</v>
      </c>
      <c r="E298" s="33">
        <f t="shared" si="202"/>
        <v>0</v>
      </c>
      <c r="F298" s="33">
        <f t="shared" si="202"/>
        <v>0</v>
      </c>
      <c r="G298" s="33">
        <f t="shared" si="202"/>
        <v>200350</v>
      </c>
      <c r="H298" s="33">
        <f t="shared" si="202"/>
        <v>0</v>
      </c>
      <c r="I298" s="33">
        <f t="shared" si="202"/>
        <v>0</v>
      </c>
      <c r="J298" s="32">
        <f t="shared" si="183"/>
        <v>200350</v>
      </c>
      <c r="L298" s="23"/>
    </row>
    <row r="299" spans="1:12" ht="16.05" customHeight="1" x14ac:dyDescent="0.2">
      <c r="A299" s="35"/>
      <c r="B299" s="34"/>
      <c r="C299" s="19" t="s">
        <v>15</v>
      </c>
      <c r="D299" s="33">
        <f t="shared" ref="D299:I299" si="203">IF($J298=0,0,D298/$J298%)</f>
        <v>0</v>
      </c>
      <c r="E299" s="33">
        <f t="shared" si="203"/>
        <v>0</v>
      </c>
      <c r="F299" s="33">
        <f t="shared" si="203"/>
        <v>0</v>
      </c>
      <c r="G299" s="33">
        <f t="shared" si="203"/>
        <v>100</v>
      </c>
      <c r="H299" s="33">
        <f t="shared" si="203"/>
        <v>0</v>
      </c>
      <c r="I299" s="33">
        <f t="shared" si="203"/>
        <v>0</v>
      </c>
      <c r="J299" s="32">
        <f t="shared" si="183"/>
        <v>100</v>
      </c>
      <c r="L299" s="23"/>
    </row>
    <row r="300" spans="1:12" ht="16.05" customHeight="1" x14ac:dyDescent="0.2">
      <c r="A300" s="30" t="s">
        <v>68</v>
      </c>
      <c r="B300" s="43"/>
      <c r="C300" s="16" t="s">
        <v>14</v>
      </c>
      <c r="D300" s="33">
        <f t="shared" ref="D300:I302" si="204">SUM(D306,D312,D318,D324,D330,D336,D342,D348,D354)</f>
        <v>0</v>
      </c>
      <c r="E300" s="33">
        <f>SUM(E306,E312,E318,E324,E330,E336,E342,E348,E354)</f>
        <v>3564.8999999999996</v>
      </c>
      <c r="F300" s="33">
        <f t="shared" si="204"/>
        <v>42793.299999999996</v>
      </c>
      <c r="G300" s="33">
        <f t="shared" si="204"/>
        <v>16632.599999999999</v>
      </c>
      <c r="H300" s="33">
        <f t="shared" si="204"/>
        <v>118.3</v>
      </c>
      <c r="I300" s="33">
        <f t="shared" si="204"/>
        <v>0</v>
      </c>
      <c r="J300" s="32">
        <f t="shared" si="183"/>
        <v>63109.1</v>
      </c>
      <c r="L300" s="23"/>
    </row>
    <row r="301" spans="1:12" ht="16.05" customHeight="1" x14ac:dyDescent="0.2">
      <c r="A301" s="30"/>
      <c r="B301" s="44"/>
      <c r="C301" s="19" t="s">
        <v>15</v>
      </c>
      <c r="D301" s="33">
        <f t="shared" ref="D301:I301" si="205">IF($J300=0,0,D300/$J300%)</f>
        <v>0</v>
      </c>
      <c r="E301" s="33">
        <f t="shared" si="205"/>
        <v>5.648789160358807</v>
      </c>
      <c r="F301" s="33">
        <f t="shared" si="205"/>
        <v>67.808446008578784</v>
      </c>
      <c r="G301" s="33">
        <f t="shared" si="205"/>
        <v>26.355311674544556</v>
      </c>
      <c r="H301" s="33">
        <f t="shared" si="205"/>
        <v>0.18745315651783973</v>
      </c>
      <c r="I301" s="33">
        <f t="shared" si="205"/>
        <v>0</v>
      </c>
      <c r="J301" s="32">
        <f t="shared" si="183"/>
        <v>99.999999999999972</v>
      </c>
      <c r="L301" s="23"/>
    </row>
    <row r="302" spans="1:12" ht="16.05" customHeight="1" x14ac:dyDescent="0.2">
      <c r="A302" s="30"/>
      <c r="B302" s="44"/>
      <c r="C302" s="16" t="s">
        <v>16</v>
      </c>
      <c r="D302" s="33">
        <f t="shared" si="204"/>
        <v>0</v>
      </c>
      <c r="E302" s="33">
        <f t="shared" si="204"/>
        <v>10522.6</v>
      </c>
      <c r="F302" s="33">
        <f t="shared" si="204"/>
        <v>55178.700000000004</v>
      </c>
      <c r="G302" s="33">
        <f t="shared" si="204"/>
        <v>90665.9</v>
      </c>
      <c r="H302" s="33">
        <f t="shared" si="204"/>
        <v>6070.3</v>
      </c>
      <c r="I302" s="33">
        <f t="shared" si="204"/>
        <v>0</v>
      </c>
      <c r="J302" s="32">
        <f t="shared" si="183"/>
        <v>162437.5</v>
      </c>
      <c r="L302" s="23"/>
    </row>
    <row r="303" spans="1:12" ht="16.05" customHeight="1" x14ac:dyDescent="0.2">
      <c r="A303" s="30"/>
      <c r="B303" s="44"/>
      <c r="C303" s="19" t="s">
        <v>15</v>
      </c>
      <c r="D303" s="33">
        <f t="shared" ref="D303:I303" si="206">IF($J302=0,0,D302/$J302%)</f>
        <v>0</v>
      </c>
      <c r="E303" s="33">
        <f t="shared" si="206"/>
        <v>6.4779376683339747</v>
      </c>
      <c r="F303" s="33">
        <f t="shared" si="206"/>
        <v>33.969188149288193</v>
      </c>
      <c r="G303" s="33">
        <f t="shared" si="206"/>
        <v>55.815867641400537</v>
      </c>
      <c r="H303" s="33">
        <f t="shared" si="206"/>
        <v>3.737006540977299</v>
      </c>
      <c r="I303" s="33">
        <f t="shared" si="206"/>
        <v>0</v>
      </c>
      <c r="J303" s="32">
        <f t="shared" si="183"/>
        <v>100.00000000000001</v>
      </c>
      <c r="L303" s="23"/>
    </row>
    <row r="304" spans="1:12" ht="16.05" customHeight="1" x14ac:dyDescent="0.2">
      <c r="A304" s="30"/>
      <c r="B304" s="44"/>
      <c r="C304" s="16" t="s">
        <v>17</v>
      </c>
      <c r="D304" s="33">
        <f t="shared" ref="D304:I304" si="207">SUM(D310,D316,D322,D328,D334,D340,D346,D352,D358)</f>
        <v>0</v>
      </c>
      <c r="E304" s="33">
        <f t="shared" si="207"/>
        <v>14087.5</v>
      </c>
      <c r="F304" s="33">
        <f t="shared" si="207"/>
        <v>97972</v>
      </c>
      <c r="G304" s="33">
        <f t="shared" si="207"/>
        <v>107298.5</v>
      </c>
      <c r="H304" s="33">
        <f t="shared" si="207"/>
        <v>6188.6</v>
      </c>
      <c r="I304" s="33">
        <f t="shared" si="207"/>
        <v>0</v>
      </c>
      <c r="J304" s="32">
        <f t="shared" si="183"/>
        <v>225546.6</v>
      </c>
      <c r="L304" s="23"/>
    </row>
    <row r="305" spans="1:12" ht="16.05" customHeight="1" x14ac:dyDescent="0.2">
      <c r="A305" s="30"/>
      <c r="B305" s="34"/>
      <c r="C305" s="19" t="s">
        <v>15</v>
      </c>
      <c r="D305" s="33">
        <f t="shared" ref="D305:I305" si="208">IF($J304=0,0,D304/$J304%)</f>
        <v>0</v>
      </c>
      <c r="E305" s="33">
        <f t="shared" si="208"/>
        <v>6.2459376465883327</v>
      </c>
      <c r="F305" s="33">
        <f t="shared" si="208"/>
        <v>43.43758673373928</v>
      </c>
      <c r="G305" s="33">
        <f t="shared" si="208"/>
        <v>47.572652392011229</v>
      </c>
      <c r="H305" s="33">
        <f t="shared" si="208"/>
        <v>2.7438232276611578</v>
      </c>
      <c r="I305" s="33">
        <f t="shared" si="208"/>
        <v>0</v>
      </c>
      <c r="J305" s="32">
        <f t="shared" si="183"/>
        <v>100</v>
      </c>
      <c r="L305" s="23"/>
    </row>
    <row r="306" spans="1:12" ht="16.05" customHeight="1" x14ac:dyDescent="0.2">
      <c r="A306" s="30"/>
      <c r="B306" s="30" t="s">
        <v>69</v>
      </c>
      <c r="C306" s="16" t="s">
        <v>14</v>
      </c>
      <c r="D306" s="33">
        <v>0</v>
      </c>
      <c r="E306" s="33">
        <v>11.1</v>
      </c>
      <c r="F306" s="33">
        <v>0</v>
      </c>
      <c r="G306" s="33">
        <v>453</v>
      </c>
      <c r="H306" s="33">
        <v>0</v>
      </c>
      <c r="I306" s="33">
        <v>0</v>
      </c>
      <c r="J306" s="32">
        <f t="shared" si="183"/>
        <v>464.1</v>
      </c>
      <c r="L306" s="23"/>
    </row>
    <row r="307" spans="1:12" ht="16.05" customHeight="1" x14ac:dyDescent="0.2">
      <c r="A307" s="30"/>
      <c r="B307" s="30"/>
      <c r="C307" s="19" t="s">
        <v>15</v>
      </c>
      <c r="D307" s="33">
        <f t="shared" ref="D307:I307" si="209">IF($J306=0,0,D306/$J306%)</f>
        <v>0</v>
      </c>
      <c r="E307" s="33">
        <f t="shared" si="209"/>
        <v>2.3917259211376858</v>
      </c>
      <c r="F307" s="33">
        <f t="shared" si="209"/>
        <v>0</v>
      </c>
      <c r="G307" s="33">
        <f t="shared" si="209"/>
        <v>97.608274078862308</v>
      </c>
      <c r="H307" s="33">
        <f t="shared" si="209"/>
        <v>0</v>
      </c>
      <c r="I307" s="33">
        <f t="shared" si="209"/>
        <v>0</v>
      </c>
      <c r="J307" s="32">
        <f t="shared" si="183"/>
        <v>100</v>
      </c>
      <c r="L307" s="23"/>
    </row>
    <row r="308" spans="1:12" ht="16.05" customHeight="1" x14ac:dyDescent="0.2">
      <c r="A308" s="30"/>
      <c r="B308" s="30"/>
      <c r="C308" s="16" t="s">
        <v>16</v>
      </c>
      <c r="D308" s="33">
        <v>0</v>
      </c>
      <c r="E308" s="33">
        <v>113.8</v>
      </c>
      <c r="F308" s="33">
        <v>0</v>
      </c>
      <c r="G308" s="33">
        <v>29437.199999999997</v>
      </c>
      <c r="H308" s="33">
        <v>0</v>
      </c>
      <c r="I308" s="33">
        <v>0</v>
      </c>
      <c r="J308" s="32">
        <f t="shared" si="183"/>
        <v>29550.999999999996</v>
      </c>
      <c r="L308" s="23"/>
    </row>
    <row r="309" spans="1:12" ht="16.05" customHeight="1" x14ac:dyDescent="0.2">
      <c r="A309" s="30"/>
      <c r="B309" s="30"/>
      <c r="C309" s="19" t="s">
        <v>15</v>
      </c>
      <c r="D309" s="33">
        <f t="shared" ref="D309:I309" si="210">IF($J308=0,0,D308/$J308%)</f>
        <v>0</v>
      </c>
      <c r="E309" s="33">
        <f t="shared" si="210"/>
        <v>0.38509695103380598</v>
      </c>
      <c r="F309" s="33">
        <f t="shared" si="210"/>
        <v>0</v>
      </c>
      <c r="G309" s="33">
        <f t="shared" si="210"/>
        <v>99.614903048966184</v>
      </c>
      <c r="H309" s="33">
        <f t="shared" si="210"/>
        <v>0</v>
      </c>
      <c r="I309" s="33">
        <f t="shared" si="210"/>
        <v>0</v>
      </c>
      <c r="J309" s="32">
        <f t="shared" si="183"/>
        <v>99.999999999999986</v>
      </c>
      <c r="L309" s="23"/>
    </row>
    <row r="310" spans="1:12" ht="16.05" customHeight="1" x14ac:dyDescent="0.2">
      <c r="A310" s="30"/>
      <c r="B310" s="30"/>
      <c r="C310" s="16" t="s">
        <v>17</v>
      </c>
      <c r="D310" s="33">
        <f t="shared" ref="D310:I310" si="211">SUM(D308,D306)</f>
        <v>0</v>
      </c>
      <c r="E310" s="33">
        <f t="shared" si="211"/>
        <v>124.89999999999999</v>
      </c>
      <c r="F310" s="33">
        <f t="shared" si="211"/>
        <v>0</v>
      </c>
      <c r="G310" s="33">
        <f t="shared" si="211"/>
        <v>29890.199999999997</v>
      </c>
      <c r="H310" s="33">
        <f t="shared" si="211"/>
        <v>0</v>
      </c>
      <c r="I310" s="33">
        <f t="shared" si="211"/>
        <v>0</v>
      </c>
      <c r="J310" s="32">
        <f t="shared" si="183"/>
        <v>30015.1</v>
      </c>
      <c r="L310" s="23"/>
    </row>
    <row r="311" spans="1:12" ht="16.05" customHeight="1" x14ac:dyDescent="0.2">
      <c r="A311" s="30"/>
      <c r="B311" s="35"/>
      <c r="C311" s="19" t="s">
        <v>15</v>
      </c>
      <c r="D311" s="33">
        <f t="shared" ref="D311:I311" si="212">IF($J310=0,0,D310/$J310%)</f>
        <v>0</v>
      </c>
      <c r="E311" s="33">
        <f t="shared" si="212"/>
        <v>0.41612388431156316</v>
      </c>
      <c r="F311" s="33">
        <f t="shared" si="212"/>
        <v>0</v>
      </c>
      <c r="G311" s="33">
        <f t="shared" si="212"/>
        <v>99.583876115688426</v>
      </c>
      <c r="H311" s="33">
        <f t="shared" si="212"/>
        <v>0</v>
      </c>
      <c r="I311" s="33">
        <f t="shared" si="212"/>
        <v>0</v>
      </c>
      <c r="J311" s="32">
        <f t="shared" si="183"/>
        <v>99.999999999999986</v>
      </c>
      <c r="L311" s="23"/>
    </row>
    <row r="312" spans="1:12" ht="16.05" customHeight="1" x14ac:dyDescent="0.2">
      <c r="A312" s="30"/>
      <c r="B312" s="30" t="s">
        <v>70</v>
      </c>
      <c r="C312" s="16" t="s">
        <v>14</v>
      </c>
      <c r="D312" s="33">
        <v>0</v>
      </c>
      <c r="E312" s="33">
        <v>333.3</v>
      </c>
      <c r="F312" s="33">
        <v>42189.9</v>
      </c>
      <c r="G312" s="33">
        <v>428.5</v>
      </c>
      <c r="H312" s="33">
        <v>118.3</v>
      </c>
      <c r="I312" s="33">
        <v>0</v>
      </c>
      <c r="J312" s="32">
        <f t="shared" si="183"/>
        <v>43070.000000000007</v>
      </c>
      <c r="L312" s="23"/>
    </row>
    <row r="313" spans="1:12" ht="16.05" customHeight="1" x14ac:dyDescent="0.2">
      <c r="A313" s="30"/>
      <c r="B313" s="30"/>
      <c r="C313" s="19" t="s">
        <v>15</v>
      </c>
      <c r="D313" s="33">
        <f t="shared" ref="D313:I313" si="213">IF($J312=0,0,D312/$J312%)</f>
        <v>0</v>
      </c>
      <c r="E313" s="33">
        <f t="shared" si="213"/>
        <v>0.77385651265381927</v>
      </c>
      <c r="F313" s="33">
        <f t="shared" si="213"/>
        <v>97.956582307870903</v>
      </c>
      <c r="G313" s="33">
        <f t="shared" si="213"/>
        <v>0.99489203622010669</v>
      </c>
      <c r="H313" s="33">
        <f t="shared" si="213"/>
        <v>0.27466914325516595</v>
      </c>
      <c r="I313" s="33">
        <f t="shared" si="213"/>
        <v>0</v>
      </c>
      <c r="J313" s="32">
        <f t="shared" si="183"/>
        <v>100</v>
      </c>
      <c r="L313" s="23"/>
    </row>
    <row r="314" spans="1:12" ht="16.05" customHeight="1" x14ac:dyDescent="0.2">
      <c r="A314" s="30"/>
      <c r="B314" s="30"/>
      <c r="C314" s="16" t="s">
        <v>16</v>
      </c>
      <c r="D314" s="33">
        <v>0</v>
      </c>
      <c r="E314" s="33">
        <v>1530.5</v>
      </c>
      <c r="F314" s="33">
        <v>50296.5</v>
      </c>
      <c r="G314" s="33">
        <v>4174.8</v>
      </c>
      <c r="H314" s="33">
        <v>6070.3</v>
      </c>
      <c r="I314" s="33">
        <v>0</v>
      </c>
      <c r="J314" s="32">
        <f t="shared" si="183"/>
        <v>62072.100000000006</v>
      </c>
      <c r="L314" s="23"/>
    </row>
    <row r="315" spans="1:12" ht="16.05" customHeight="1" x14ac:dyDescent="0.2">
      <c r="A315" s="30"/>
      <c r="B315" s="30"/>
      <c r="C315" s="19" t="s">
        <v>15</v>
      </c>
      <c r="D315" s="33">
        <f t="shared" ref="D315:I315" si="214">IF($J314=0,0,D314/$J314%)</f>
        <v>0</v>
      </c>
      <c r="E315" s="33">
        <f t="shared" si="214"/>
        <v>2.465681038663103</v>
      </c>
      <c r="F315" s="33">
        <f t="shared" si="214"/>
        <v>81.029158027519614</v>
      </c>
      <c r="G315" s="33">
        <f t="shared" si="214"/>
        <v>6.7257270174522858</v>
      </c>
      <c r="H315" s="33">
        <f t="shared" si="214"/>
        <v>9.7794339163650008</v>
      </c>
      <c r="I315" s="33">
        <f t="shared" si="214"/>
        <v>0</v>
      </c>
      <c r="J315" s="32">
        <f t="shared" si="183"/>
        <v>100</v>
      </c>
      <c r="L315" s="23"/>
    </row>
    <row r="316" spans="1:12" ht="16.05" customHeight="1" x14ac:dyDescent="0.2">
      <c r="A316" s="30"/>
      <c r="B316" s="30"/>
      <c r="C316" s="16" t="s">
        <v>17</v>
      </c>
      <c r="D316" s="33">
        <f t="shared" ref="D316:I316" si="215">SUM(D314,D312)</f>
        <v>0</v>
      </c>
      <c r="E316" s="33">
        <f t="shared" si="215"/>
        <v>1863.8</v>
      </c>
      <c r="F316" s="33">
        <f t="shared" si="215"/>
        <v>92486.399999999994</v>
      </c>
      <c r="G316" s="33">
        <f t="shared" si="215"/>
        <v>4603.3</v>
      </c>
      <c r="H316" s="33">
        <f t="shared" si="215"/>
        <v>6188.6</v>
      </c>
      <c r="I316" s="33">
        <f t="shared" si="215"/>
        <v>0</v>
      </c>
      <c r="J316" s="32">
        <f t="shared" si="183"/>
        <v>105142.1</v>
      </c>
      <c r="L316" s="23"/>
    </row>
    <row r="317" spans="1:12" ht="16.05" customHeight="1" x14ac:dyDescent="0.2">
      <c r="A317" s="30"/>
      <c r="B317" s="35"/>
      <c r="C317" s="19" t="s">
        <v>15</v>
      </c>
      <c r="D317" s="33">
        <f t="shared" ref="D317:I317" si="216">IF($J316=0,0,D316/$J316%)</f>
        <v>0</v>
      </c>
      <c r="E317" s="33">
        <f t="shared" si="216"/>
        <v>1.7726486345621781</v>
      </c>
      <c r="F317" s="33">
        <f t="shared" si="216"/>
        <v>87.963242126607696</v>
      </c>
      <c r="G317" s="33">
        <f t="shared" si="216"/>
        <v>4.378170114540227</v>
      </c>
      <c r="H317" s="33">
        <f t="shared" si="216"/>
        <v>5.88593912428989</v>
      </c>
      <c r="I317" s="33">
        <f t="shared" si="216"/>
        <v>0</v>
      </c>
      <c r="J317" s="32">
        <f t="shared" si="183"/>
        <v>99.999999999999986</v>
      </c>
      <c r="L317" s="23"/>
    </row>
    <row r="318" spans="1:12" ht="16.05" customHeight="1" x14ac:dyDescent="0.2">
      <c r="A318" s="30"/>
      <c r="B318" s="30" t="s">
        <v>71</v>
      </c>
      <c r="C318" s="16" t="s">
        <v>14</v>
      </c>
      <c r="D318" s="33">
        <v>0</v>
      </c>
      <c r="E318" s="33">
        <v>0</v>
      </c>
      <c r="F318" s="33">
        <v>0</v>
      </c>
      <c r="G318" s="33">
        <v>0</v>
      </c>
      <c r="H318" s="33">
        <v>0</v>
      </c>
      <c r="I318" s="33">
        <v>0</v>
      </c>
      <c r="J318" s="32">
        <f t="shared" si="183"/>
        <v>0</v>
      </c>
      <c r="L318" s="23"/>
    </row>
    <row r="319" spans="1:12" ht="16.05" customHeight="1" x14ac:dyDescent="0.2">
      <c r="A319" s="30"/>
      <c r="B319" s="30"/>
      <c r="C319" s="19" t="s">
        <v>15</v>
      </c>
      <c r="D319" s="33">
        <f t="shared" ref="D319:I319" si="217">IF($J318=0,0,D318/$J318%)</f>
        <v>0</v>
      </c>
      <c r="E319" s="33">
        <f t="shared" si="217"/>
        <v>0</v>
      </c>
      <c r="F319" s="33">
        <f t="shared" si="217"/>
        <v>0</v>
      </c>
      <c r="G319" s="33">
        <f t="shared" si="217"/>
        <v>0</v>
      </c>
      <c r="H319" s="33">
        <f t="shared" si="217"/>
        <v>0</v>
      </c>
      <c r="I319" s="33">
        <f t="shared" si="217"/>
        <v>0</v>
      </c>
      <c r="J319" s="32">
        <f t="shared" si="183"/>
        <v>0</v>
      </c>
      <c r="L319" s="23"/>
    </row>
    <row r="320" spans="1:12" ht="16.05" customHeight="1" x14ac:dyDescent="0.2">
      <c r="A320" s="30"/>
      <c r="B320" s="30"/>
      <c r="C320" s="16" t="s">
        <v>16</v>
      </c>
      <c r="D320" s="33">
        <v>0</v>
      </c>
      <c r="E320" s="33">
        <v>0</v>
      </c>
      <c r="F320" s="33">
        <v>0</v>
      </c>
      <c r="G320" s="33">
        <v>0</v>
      </c>
      <c r="H320" s="33">
        <v>0</v>
      </c>
      <c r="I320" s="33">
        <v>0</v>
      </c>
      <c r="J320" s="32">
        <f t="shared" si="183"/>
        <v>0</v>
      </c>
      <c r="L320" s="23"/>
    </row>
    <row r="321" spans="1:12" ht="16.05" customHeight="1" x14ac:dyDescent="0.2">
      <c r="A321" s="30"/>
      <c r="B321" s="30"/>
      <c r="C321" s="19" t="s">
        <v>15</v>
      </c>
      <c r="D321" s="33">
        <f t="shared" ref="D321:I321" si="218">IF($J320=0,0,D320/$J320%)</f>
        <v>0</v>
      </c>
      <c r="E321" s="33">
        <f t="shared" si="218"/>
        <v>0</v>
      </c>
      <c r="F321" s="33">
        <f t="shared" si="218"/>
        <v>0</v>
      </c>
      <c r="G321" s="33">
        <f t="shared" si="218"/>
        <v>0</v>
      </c>
      <c r="H321" s="33">
        <f t="shared" si="218"/>
        <v>0</v>
      </c>
      <c r="I321" s="33">
        <f t="shared" si="218"/>
        <v>0</v>
      </c>
      <c r="J321" s="32">
        <f t="shared" si="183"/>
        <v>0</v>
      </c>
      <c r="L321" s="23"/>
    </row>
    <row r="322" spans="1:12" ht="16.05" customHeight="1" x14ac:dyDescent="0.2">
      <c r="A322" s="30"/>
      <c r="B322" s="30"/>
      <c r="C322" s="16" t="s">
        <v>17</v>
      </c>
      <c r="D322" s="33">
        <f t="shared" ref="D322:I322" si="219">SUM(D320,D318)</f>
        <v>0</v>
      </c>
      <c r="E322" s="33">
        <f t="shared" si="219"/>
        <v>0</v>
      </c>
      <c r="F322" s="33">
        <f t="shared" si="219"/>
        <v>0</v>
      </c>
      <c r="G322" s="33">
        <f t="shared" si="219"/>
        <v>0</v>
      </c>
      <c r="H322" s="33">
        <f t="shared" si="219"/>
        <v>0</v>
      </c>
      <c r="I322" s="33">
        <f t="shared" si="219"/>
        <v>0</v>
      </c>
      <c r="J322" s="32">
        <f t="shared" si="183"/>
        <v>0</v>
      </c>
      <c r="L322" s="23"/>
    </row>
    <row r="323" spans="1:12" ht="16.05" customHeight="1" x14ac:dyDescent="0.2">
      <c r="A323" s="30"/>
      <c r="B323" s="35"/>
      <c r="C323" s="19" t="s">
        <v>15</v>
      </c>
      <c r="D323" s="33">
        <f t="shared" ref="D323:I323" si="220">IF($J322=0,0,D322/$J322%)</f>
        <v>0</v>
      </c>
      <c r="E323" s="33">
        <f t="shared" si="220"/>
        <v>0</v>
      </c>
      <c r="F323" s="33">
        <f t="shared" si="220"/>
        <v>0</v>
      </c>
      <c r="G323" s="33">
        <f t="shared" si="220"/>
        <v>0</v>
      </c>
      <c r="H323" s="33">
        <f t="shared" si="220"/>
        <v>0</v>
      </c>
      <c r="I323" s="33">
        <f t="shared" si="220"/>
        <v>0</v>
      </c>
      <c r="J323" s="32">
        <f t="shared" si="183"/>
        <v>0</v>
      </c>
      <c r="L323" s="23"/>
    </row>
    <row r="324" spans="1:12" ht="16.05" customHeight="1" x14ac:dyDescent="0.2">
      <c r="A324" s="30"/>
      <c r="B324" s="30" t="s">
        <v>72</v>
      </c>
      <c r="C324" s="16" t="s">
        <v>14</v>
      </c>
      <c r="D324" s="33">
        <v>0</v>
      </c>
      <c r="E324" s="33">
        <v>0</v>
      </c>
      <c r="F324" s="33">
        <v>0</v>
      </c>
      <c r="G324" s="33">
        <v>0</v>
      </c>
      <c r="H324" s="33">
        <v>0</v>
      </c>
      <c r="I324" s="33">
        <v>0</v>
      </c>
      <c r="J324" s="32">
        <f t="shared" si="183"/>
        <v>0</v>
      </c>
      <c r="L324" s="23"/>
    </row>
    <row r="325" spans="1:12" ht="16.05" customHeight="1" x14ac:dyDescent="0.2">
      <c r="A325" s="30"/>
      <c r="B325" s="30"/>
      <c r="C325" s="19" t="s">
        <v>15</v>
      </c>
      <c r="D325" s="33">
        <f t="shared" ref="D325:I325" si="221">IF($J324=0,0,D324/$J324%)</f>
        <v>0</v>
      </c>
      <c r="E325" s="33">
        <f t="shared" si="221"/>
        <v>0</v>
      </c>
      <c r="F325" s="33">
        <f t="shared" si="221"/>
        <v>0</v>
      </c>
      <c r="G325" s="33">
        <f t="shared" si="221"/>
        <v>0</v>
      </c>
      <c r="H325" s="33">
        <f t="shared" si="221"/>
        <v>0</v>
      </c>
      <c r="I325" s="33">
        <f t="shared" si="221"/>
        <v>0</v>
      </c>
      <c r="J325" s="32">
        <f t="shared" si="183"/>
        <v>0</v>
      </c>
      <c r="L325" s="23"/>
    </row>
    <row r="326" spans="1:12" ht="16.05" customHeight="1" x14ac:dyDescent="0.2">
      <c r="A326" s="30"/>
      <c r="B326" s="30"/>
      <c r="C326" s="16" t="s">
        <v>16</v>
      </c>
      <c r="D326" s="33">
        <v>0</v>
      </c>
      <c r="E326" s="33">
        <v>0</v>
      </c>
      <c r="F326" s="33">
        <v>0</v>
      </c>
      <c r="G326" s="33">
        <v>0</v>
      </c>
      <c r="H326" s="33">
        <v>0</v>
      </c>
      <c r="I326" s="33">
        <v>0</v>
      </c>
      <c r="J326" s="32">
        <f t="shared" si="183"/>
        <v>0</v>
      </c>
      <c r="L326" s="23"/>
    </row>
    <row r="327" spans="1:12" ht="16.05" customHeight="1" x14ac:dyDescent="0.2">
      <c r="A327" s="30"/>
      <c r="B327" s="30"/>
      <c r="C327" s="19" t="s">
        <v>15</v>
      </c>
      <c r="D327" s="33">
        <f t="shared" ref="D327:I327" si="222">IF($J326=0,0,D326/$J326%)</f>
        <v>0</v>
      </c>
      <c r="E327" s="33">
        <f t="shared" si="222"/>
        <v>0</v>
      </c>
      <c r="F327" s="33">
        <f t="shared" si="222"/>
        <v>0</v>
      </c>
      <c r="G327" s="33">
        <f t="shared" si="222"/>
        <v>0</v>
      </c>
      <c r="H327" s="33">
        <f t="shared" si="222"/>
        <v>0</v>
      </c>
      <c r="I327" s="33">
        <f t="shared" si="222"/>
        <v>0</v>
      </c>
      <c r="J327" s="32">
        <f t="shared" si="183"/>
        <v>0</v>
      </c>
      <c r="L327" s="23"/>
    </row>
    <row r="328" spans="1:12" ht="16.05" customHeight="1" x14ac:dyDescent="0.2">
      <c r="A328" s="30"/>
      <c r="B328" s="30"/>
      <c r="C328" s="16" t="s">
        <v>17</v>
      </c>
      <c r="D328" s="33">
        <f t="shared" ref="D328:I328" si="223">SUM(D326,D324)</f>
        <v>0</v>
      </c>
      <c r="E328" s="33">
        <f t="shared" si="223"/>
        <v>0</v>
      </c>
      <c r="F328" s="33">
        <f t="shared" si="223"/>
        <v>0</v>
      </c>
      <c r="G328" s="33">
        <f t="shared" si="223"/>
        <v>0</v>
      </c>
      <c r="H328" s="33">
        <f t="shared" si="223"/>
        <v>0</v>
      </c>
      <c r="I328" s="33">
        <f t="shared" si="223"/>
        <v>0</v>
      </c>
      <c r="J328" s="32">
        <f t="shared" si="183"/>
        <v>0</v>
      </c>
      <c r="L328" s="23"/>
    </row>
    <row r="329" spans="1:12" ht="16.05" customHeight="1" x14ac:dyDescent="0.2">
      <c r="A329" s="30"/>
      <c r="B329" s="35"/>
      <c r="C329" s="19" t="s">
        <v>15</v>
      </c>
      <c r="D329" s="33">
        <f t="shared" ref="D329:I329" si="224">IF($J328=0,0,D328/$J328%)</f>
        <v>0</v>
      </c>
      <c r="E329" s="33">
        <f t="shared" si="224"/>
        <v>0</v>
      </c>
      <c r="F329" s="33">
        <f t="shared" si="224"/>
        <v>0</v>
      </c>
      <c r="G329" s="33">
        <f t="shared" si="224"/>
        <v>0</v>
      </c>
      <c r="H329" s="33">
        <f t="shared" si="224"/>
        <v>0</v>
      </c>
      <c r="I329" s="33">
        <f t="shared" si="224"/>
        <v>0</v>
      </c>
      <c r="J329" s="32">
        <f t="shared" si="183"/>
        <v>0</v>
      </c>
      <c r="L329" s="23"/>
    </row>
    <row r="330" spans="1:12" ht="16.05" customHeight="1" x14ac:dyDescent="0.2">
      <c r="A330" s="30"/>
      <c r="B330" s="30" t="s">
        <v>73</v>
      </c>
      <c r="C330" s="16" t="s">
        <v>14</v>
      </c>
      <c r="D330" s="33">
        <v>0</v>
      </c>
      <c r="E330" s="33">
        <v>2821.6</v>
      </c>
      <c r="F330" s="33">
        <v>0</v>
      </c>
      <c r="G330" s="33">
        <v>9446.4</v>
      </c>
      <c r="H330" s="33">
        <v>0</v>
      </c>
      <c r="I330" s="33">
        <v>0</v>
      </c>
      <c r="J330" s="32">
        <f t="shared" si="183"/>
        <v>12268</v>
      </c>
      <c r="L330" s="23"/>
    </row>
    <row r="331" spans="1:12" ht="16.05" customHeight="1" x14ac:dyDescent="0.2">
      <c r="A331" s="30"/>
      <c r="B331" s="30"/>
      <c r="C331" s="19" t="s">
        <v>15</v>
      </c>
      <c r="D331" s="33">
        <f t="shared" ref="D331:I331" si="225">IF($J330=0,0,D330/$J330%)</f>
        <v>0</v>
      </c>
      <c r="E331" s="33">
        <f t="shared" si="225"/>
        <v>22.99967394848386</v>
      </c>
      <c r="F331" s="33">
        <f t="shared" si="225"/>
        <v>0</v>
      </c>
      <c r="G331" s="33">
        <f t="shared" si="225"/>
        <v>77.000326051516126</v>
      </c>
      <c r="H331" s="33">
        <f t="shared" si="225"/>
        <v>0</v>
      </c>
      <c r="I331" s="33">
        <f t="shared" si="225"/>
        <v>0</v>
      </c>
      <c r="J331" s="32">
        <f t="shared" si="183"/>
        <v>99.999999999999986</v>
      </c>
      <c r="L331" s="23"/>
    </row>
    <row r="332" spans="1:12" ht="16.05" customHeight="1" x14ac:dyDescent="0.2">
      <c r="A332" s="30"/>
      <c r="B332" s="30"/>
      <c r="C332" s="16" t="s">
        <v>16</v>
      </c>
      <c r="D332" s="33">
        <v>0</v>
      </c>
      <c r="E332" s="33">
        <v>3548.3</v>
      </c>
      <c r="F332" s="33">
        <v>0</v>
      </c>
      <c r="G332" s="33">
        <v>11878.9</v>
      </c>
      <c r="H332" s="33">
        <v>0</v>
      </c>
      <c r="I332" s="33">
        <v>0</v>
      </c>
      <c r="J332" s="32">
        <f t="shared" si="183"/>
        <v>15427.2</v>
      </c>
      <c r="L332" s="23"/>
    </row>
    <row r="333" spans="1:12" ht="16.05" customHeight="1" x14ac:dyDescent="0.2">
      <c r="A333" s="30"/>
      <c r="B333" s="30"/>
      <c r="C333" s="19" t="s">
        <v>15</v>
      </c>
      <c r="D333" s="33">
        <f t="shared" ref="D333:I333" si="226">IF($J332=0,0,D332/$J332%)</f>
        <v>0</v>
      </c>
      <c r="E333" s="33">
        <f t="shared" si="226"/>
        <v>23.000285210537232</v>
      </c>
      <c r="F333" s="33">
        <f t="shared" si="226"/>
        <v>0</v>
      </c>
      <c r="G333" s="33">
        <f t="shared" si="226"/>
        <v>76.999714789462757</v>
      </c>
      <c r="H333" s="33">
        <f t="shared" si="226"/>
        <v>0</v>
      </c>
      <c r="I333" s="33">
        <f t="shared" si="226"/>
        <v>0</v>
      </c>
      <c r="J333" s="32">
        <f t="shared" ref="J333:J383" si="227">SUM(D333:I333)</f>
        <v>99.999999999999986</v>
      </c>
      <c r="L333" s="23"/>
    </row>
    <row r="334" spans="1:12" ht="16.05" customHeight="1" x14ac:dyDescent="0.2">
      <c r="A334" s="30"/>
      <c r="B334" s="30"/>
      <c r="C334" s="16" t="s">
        <v>17</v>
      </c>
      <c r="D334" s="33">
        <f t="shared" ref="D334:I334" si="228">SUM(D332,D330)</f>
        <v>0</v>
      </c>
      <c r="E334" s="33">
        <f t="shared" si="228"/>
        <v>6369.9</v>
      </c>
      <c r="F334" s="33">
        <f t="shared" si="228"/>
        <v>0</v>
      </c>
      <c r="G334" s="33">
        <f t="shared" si="228"/>
        <v>21325.3</v>
      </c>
      <c r="H334" s="33">
        <f t="shared" si="228"/>
        <v>0</v>
      </c>
      <c r="I334" s="33">
        <f t="shared" si="228"/>
        <v>0</v>
      </c>
      <c r="J334" s="32">
        <f t="shared" si="227"/>
        <v>27695.199999999997</v>
      </c>
      <c r="L334" s="23"/>
    </row>
    <row r="335" spans="1:12" ht="16.05" customHeight="1" x14ac:dyDescent="0.2">
      <c r="A335" s="30"/>
      <c r="B335" s="35"/>
      <c r="C335" s="19" t="s">
        <v>15</v>
      </c>
      <c r="D335" s="33">
        <f t="shared" ref="D335:I335" si="229">IF($J334=0,0,D334/$J334%)</f>
        <v>0</v>
      </c>
      <c r="E335" s="33">
        <f t="shared" si="229"/>
        <v>23.00001444293596</v>
      </c>
      <c r="F335" s="33">
        <f t="shared" si="229"/>
        <v>0</v>
      </c>
      <c r="G335" s="33">
        <f t="shared" si="229"/>
        <v>76.999985557064036</v>
      </c>
      <c r="H335" s="33">
        <f t="shared" si="229"/>
        <v>0</v>
      </c>
      <c r="I335" s="33">
        <f t="shared" si="229"/>
        <v>0</v>
      </c>
      <c r="J335" s="32">
        <f t="shared" si="227"/>
        <v>100</v>
      </c>
      <c r="L335" s="23"/>
    </row>
    <row r="336" spans="1:12" ht="16.05" customHeight="1" x14ac:dyDescent="0.2">
      <c r="A336" s="30"/>
      <c r="B336" s="30" t="s">
        <v>74</v>
      </c>
      <c r="C336" s="16" t="s">
        <v>14</v>
      </c>
      <c r="D336" s="33">
        <v>0</v>
      </c>
      <c r="E336" s="33">
        <v>0</v>
      </c>
      <c r="F336" s="33">
        <v>0</v>
      </c>
      <c r="G336" s="33">
        <v>3427.4</v>
      </c>
      <c r="H336" s="33">
        <v>0</v>
      </c>
      <c r="I336" s="33">
        <v>0</v>
      </c>
      <c r="J336" s="32">
        <f t="shared" si="227"/>
        <v>3427.4</v>
      </c>
      <c r="L336" s="23"/>
    </row>
    <row r="337" spans="1:12" ht="16.05" customHeight="1" x14ac:dyDescent="0.2">
      <c r="A337" s="30"/>
      <c r="B337" s="30"/>
      <c r="C337" s="19" t="s">
        <v>15</v>
      </c>
      <c r="D337" s="33">
        <f t="shared" ref="D337:I337" si="230">IF($J336=0,0,D336/$J336%)</f>
        <v>0</v>
      </c>
      <c r="E337" s="33">
        <f t="shared" si="230"/>
        <v>0</v>
      </c>
      <c r="F337" s="33">
        <f t="shared" si="230"/>
        <v>0</v>
      </c>
      <c r="G337" s="33">
        <f t="shared" si="230"/>
        <v>100</v>
      </c>
      <c r="H337" s="33">
        <f t="shared" si="230"/>
        <v>0</v>
      </c>
      <c r="I337" s="33">
        <f t="shared" si="230"/>
        <v>0</v>
      </c>
      <c r="J337" s="32">
        <f t="shared" si="227"/>
        <v>100</v>
      </c>
      <c r="L337" s="23"/>
    </row>
    <row r="338" spans="1:12" ht="16.05" customHeight="1" x14ac:dyDescent="0.2">
      <c r="A338" s="30"/>
      <c r="B338" s="30"/>
      <c r="C338" s="16" t="s">
        <v>16</v>
      </c>
      <c r="D338" s="33">
        <v>0</v>
      </c>
      <c r="E338" s="33">
        <v>0</v>
      </c>
      <c r="F338" s="33">
        <v>0</v>
      </c>
      <c r="G338" s="33">
        <v>3372.5</v>
      </c>
      <c r="H338" s="33">
        <v>0</v>
      </c>
      <c r="I338" s="33">
        <v>0</v>
      </c>
      <c r="J338" s="32">
        <f t="shared" si="227"/>
        <v>3372.5</v>
      </c>
      <c r="L338" s="23"/>
    </row>
    <row r="339" spans="1:12" ht="16.05" customHeight="1" x14ac:dyDescent="0.2">
      <c r="A339" s="30"/>
      <c r="B339" s="30"/>
      <c r="C339" s="19" t="s">
        <v>15</v>
      </c>
      <c r="D339" s="33">
        <f t="shared" ref="D339:I339" si="231">IF($J338=0,0,D338/$J338%)</f>
        <v>0</v>
      </c>
      <c r="E339" s="33">
        <f t="shared" si="231"/>
        <v>0</v>
      </c>
      <c r="F339" s="33">
        <f t="shared" si="231"/>
        <v>0</v>
      </c>
      <c r="G339" s="33">
        <f t="shared" si="231"/>
        <v>100</v>
      </c>
      <c r="H339" s="33">
        <f t="shared" si="231"/>
        <v>0</v>
      </c>
      <c r="I339" s="33">
        <f t="shared" si="231"/>
        <v>0</v>
      </c>
      <c r="J339" s="32">
        <f t="shared" si="227"/>
        <v>100</v>
      </c>
      <c r="L339" s="23"/>
    </row>
    <row r="340" spans="1:12" ht="16.05" customHeight="1" x14ac:dyDescent="0.2">
      <c r="A340" s="30"/>
      <c r="B340" s="30"/>
      <c r="C340" s="16" t="s">
        <v>17</v>
      </c>
      <c r="D340" s="33">
        <f t="shared" ref="D340:I340" si="232">SUM(D338,D336)</f>
        <v>0</v>
      </c>
      <c r="E340" s="33">
        <f t="shared" si="232"/>
        <v>0</v>
      </c>
      <c r="F340" s="33">
        <f t="shared" si="232"/>
        <v>0</v>
      </c>
      <c r="G340" s="33">
        <f t="shared" si="232"/>
        <v>6799.9</v>
      </c>
      <c r="H340" s="33">
        <f t="shared" si="232"/>
        <v>0</v>
      </c>
      <c r="I340" s="33">
        <f t="shared" si="232"/>
        <v>0</v>
      </c>
      <c r="J340" s="32">
        <f t="shared" si="227"/>
        <v>6799.9</v>
      </c>
      <c r="L340" s="23"/>
    </row>
    <row r="341" spans="1:12" ht="16.05" customHeight="1" x14ac:dyDescent="0.2">
      <c r="A341" s="30"/>
      <c r="B341" s="35"/>
      <c r="C341" s="19" t="s">
        <v>15</v>
      </c>
      <c r="D341" s="33">
        <f t="shared" ref="D341:I341" si="233">IF($J340=0,0,D340/$J340%)</f>
        <v>0</v>
      </c>
      <c r="E341" s="33">
        <f t="shared" si="233"/>
        <v>0</v>
      </c>
      <c r="F341" s="33">
        <f t="shared" si="233"/>
        <v>0</v>
      </c>
      <c r="G341" s="33">
        <f t="shared" si="233"/>
        <v>100</v>
      </c>
      <c r="H341" s="33">
        <f t="shared" si="233"/>
        <v>0</v>
      </c>
      <c r="I341" s="33">
        <f t="shared" si="233"/>
        <v>0</v>
      </c>
      <c r="J341" s="32">
        <f t="shared" si="227"/>
        <v>100</v>
      </c>
      <c r="L341" s="23"/>
    </row>
    <row r="342" spans="1:12" ht="16.05" customHeight="1" x14ac:dyDescent="0.2">
      <c r="A342" s="30"/>
      <c r="B342" s="30" t="s">
        <v>75</v>
      </c>
      <c r="C342" s="16" t="s">
        <v>14</v>
      </c>
      <c r="D342" s="33">
        <v>0</v>
      </c>
      <c r="E342" s="33">
        <v>394.7</v>
      </c>
      <c r="F342" s="33">
        <v>470.1</v>
      </c>
      <c r="G342" s="33">
        <v>169.2</v>
      </c>
      <c r="H342" s="33">
        <v>0</v>
      </c>
      <c r="I342" s="33">
        <v>0</v>
      </c>
      <c r="J342" s="32">
        <f t="shared" si="227"/>
        <v>1034</v>
      </c>
      <c r="L342" s="23"/>
    </row>
    <row r="343" spans="1:12" ht="16.05" customHeight="1" x14ac:dyDescent="0.2">
      <c r="A343" s="30"/>
      <c r="B343" s="30"/>
      <c r="C343" s="19" t="s">
        <v>15</v>
      </c>
      <c r="D343" s="33">
        <f t="shared" ref="D343:I343" si="234">IF($J342=0,0,D342/$J342%)</f>
        <v>0</v>
      </c>
      <c r="E343" s="33">
        <f t="shared" si="234"/>
        <v>38.172147001934235</v>
      </c>
      <c r="F343" s="33">
        <f t="shared" si="234"/>
        <v>45.464216634429405</v>
      </c>
      <c r="G343" s="33">
        <f t="shared" si="234"/>
        <v>16.363636363636363</v>
      </c>
      <c r="H343" s="33">
        <f t="shared" si="234"/>
        <v>0</v>
      </c>
      <c r="I343" s="33">
        <f t="shared" si="234"/>
        <v>0</v>
      </c>
      <c r="J343" s="32">
        <f t="shared" si="227"/>
        <v>100</v>
      </c>
      <c r="L343" s="23"/>
    </row>
    <row r="344" spans="1:12" ht="16.05" customHeight="1" x14ac:dyDescent="0.2">
      <c r="A344" s="30"/>
      <c r="B344" s="30"/>
      <c r="C344" s="16" t="s">
        <v>16</v>
      </c>
      <c r="D344" s="33">
        <v>0</v>
      </c>
      <c r="E344" s="33">
        <v>4958.3999999999996</v>
      </c>
      <c r="F344" s="33">
        <v>4265.3</v>
      </c>
      <c r="G344" s="33">
        <v>2125</v>
      </c>
      <c r="H344" s="33">
        <v>0</v>
      </c>
      <c r="I344" s="33">
        <v>0</v>
      </c>
      <c r="J344" s="32">
        <f t="shared" si="227"/>
        <v>11348.7</v>
      </c>
      <c r="L344" s="23"/>
    </row>
    <row r="345" spans="1:12" ht="16.05" customHeight="1" x14ac:dyDescent="0.2">
      <c r="A345" s="30"/>
      <c r="B345" s="30"/>
      <c r="C345" s="19" t="s">
        <v>15</v>
      </c>
      <c r="D345" s="33">
        <f t="shared" ref="D345:I345" si="235">IF($J344=0,0,D344/$J344%)</f>
        <v>0</v>
      </c>
      <c r="E345" s="33">
        <f t="shared" si="235"/>
        <v>43.69134790768986</v>
      </c>
      <c r="F345" s="33">
        <f t="shared" si="235"/>
        <v>37.58404046278428</v>
      </c>
      <c r="G345" s="33">
        <f t="shared" si="235"/>
        <v>18.724611629525846</v>
      </c>
      <c r="H345" s="33">
        <f t="shared" si="235"/>
        <v>0</v>
      </c>
      <c r="I345" s="33">
        <f t="shared" si="235"/>
        <v>0</v>
      </c>
      <c r="J345" s="32">
        <f t="shared" si="227"/>
        <v>99.999999999999972</v>
      </c>
      <c r="L345" s="23"/>
    </row>
    <row r="346" spans="1:12" ht="16.05" customHeight="1" x14ac:dyDescent="0.2">
      <c r="A346" s="30"/>
      <c r="B346" s="30"/>
      <c r="C346" s="16" t="s">
        <v>17</v>
      </c>
      <c r="D346" s="33">
        <f t="shared" ref="D346:I346" si="236">SUM(D344,D342)</f>
        <v>0</v>
      </c>
      <c r="E346" s="33">
        <f t="shared" si="236"/>
        <v>5353.0999999999995</v>
      </c>
      <c r="F346" s="33">
        <f t="shared" si="236"/>
        <v>4735.4000000000005</v>
      </c>
      <c r="G346" s="33">
        <f t="shared" si="236"/>
        <v>2294.1999999999998</v>
      </c>
      <c r="H346" s="33">
        <f t="shared" si="236"/>
        <v>0</v>
      </c>
      <c r="I346" s="33">
        <f t="shared" si="236"/>
        <v>0</v>
      </c>
      <c r="J346" s="32">
        <f t="shared" si="227"/>
        <v>12382.7</v>
      </c>
      <c r="L346" s="23"/>
    </row>
    <row r="347" spans="1:12" ht="16.05" customHeight="1" x14ac:dyDescent="0.2">
      <c r="A347" s="30"/>
      <c r="B347" s="35"/>
      <c r="C347" s="19" t="s">
        <v>15</v>
      </c>
      <c r="D347" s="33">
        <f t="shared" ref="D347:I347" si="237">IF($J346=0,0,D346/$J346%)</f>
        <v>0</v>
      </c>
      <c r="E347" s="33">
        <f t="shared" si="237"/>
        <v>43.230474775291327</v>
      </c>
      <c r="F347" s="33">
        <f t="shared" si="237"/>
        <v>38.24206352411025</v>
      </c>
      <c r="G347" s="33">
        <f t="shared" si="237"/>
        <v>18.527461700598412</v>
      </c>
      <c r="H347" s="33">
        <f t="shared" si="237"/>
        <v>0</v>
      </c>
      <c r="I347" s="33">
        <f t="shared" si="237"/>
        <v>0</v>
      </c>
      <c r="J347" s="32">
        <f t="shared" si="227"/>
        <v>99.999999999999986</v>
      </c>
      <c r="L347" s="23"/>
    </row>
    <row r="348" spans="1:12" ht="16.05" customHeight="1" x14ac:dyDescent="0.2">
      <c r="A348" s="30"/>
      <c r="B348" s="30" t="s">
        <v>76</v>
      </c>
      <c r="C348" s="16" t="s">
        <v>14</v>
      </c>
      <c r="D348" s="33">
        <v>0</v>
      </c>
      <c r="E348" s="33">
        <v>0</v>
      </c>
      <c r="F348" s="33">
        <v>35.700000000000003</v>
      </c>
      <c r="G348" s="33">
        <v>1381.3</v>
      </c>
      <c r="H348" s="33">
        <v>0</v>
      </c>
      <c r="I348" s="33">
        <v>0</v>
      </c>
      <c r="J348" s="32">
        <f t="shared" si="227"/>
        <v>1417</v>
      </c>
      <c r="L348" s="23"/>
    </row>
    <row r="349" spans="1:12" ht="16.05" customHeight="1" x14ac:dyDescent="0.2">
      <c r="A349" s="30"/>
      <c r="B349" s="30"/>
      <c r="C349" s="19" t="s">
        <v>15</v>
      </c>
      <c r="D349" s="33">
        <f t="shared" ref="D349:I349" si="238">IF($J348=0,0,D348/$J348%)</f>
        <v>0</v>
      </c>
      <c r="E349" s="33">
        <f t="shared" si="238"/>
        <v>0</v>
      </c>
      <c r="F349" s="33">
        <f t="shared" si="238"/>
        <v>2.5194071983062809</v>
      </c>
      <c r="G349" s="33">
        <f t="shared" si="238"/>
        <v>97.480592801693717</v>
      </c>
      <c r="H349" s="33">
        <f t="shared" si="238"/>
        <v>0</v>
      </c>
      <c r="I349" s="33">
        <f t="shared" si="238"/>
        <v>0</v>
      </c>
      <c r="J349" s="32">
        <f t="shared" si="227"/>
        <v>100</v>
      </c>
      <c r="L349" s="23"/>
    </row>
    <row r="350" spans="1:12" ht="16.05" customHeight="1" x14ac:dyDescent="0.2">
      <c r="A350" s="30"/>
      <c r="B350" s="30"/>
      <c r="C350" s="16" t="s">
        <v>16</v>
      </c>
      <c r="D350" s="33">
        <v>0</v>
      </c>
      <c r="E350" s="33">
        <v>0</v>
      </c>
      <c r="F350" s="33">
        <v>559.4</v>
      </c>
      <c r="G350" s="33">
        <v>14221.1</v>
      </c>
      <c r="H350" s="33">
        <v>0</v>
      </c>
      <c r="I350" s="33">
        <v>0</v>
      </c>
      <c r="J350" s="32">
        <f t="shared" si="227"/>
        <v>14780.5</v>
      </c>
      <c r="L350" s="23"/>
    </row>
    <row r="351" spans="1:12" ht="16.05" customHeight="1" x14ac:dyDescent="0.2">
      <c r="A351" s="30"/>
      <c r="B351" s="30"/>
      <c r="C351" s="19" t="s">
        <v>15</v>
      </c>
      <c r="D351" s="33">
        <f t="shared" ref="D351:I351" si="239">IF($J350=0,0,D350/$J350%)</f>
        <v>0</v>
      </c>
      <c r="E351" s="33">
        <f t="shared" si="239"/>
        <v>0</v>
      </c>
      <c r="F351" s="33">
        <f t="shared" si="239"/>
        <v>3.784716349243936</v>
      </c>
      <c r="G351" s="33">
        <f t="shared" si="239"/>
        <v>96.215283650756064</v>
      </c>
      <c r="H351" s="33">
        <f t="shared" si="239"/>
        <v>0</v>
      </c>
      <c r="I351" s="33">
        <f t="shared" si="239"/>
        <v>0</v>
      </c>
      <c r="J351" s="32">
        <f t="shared" si="227"/>
        <v>100</v>
      </c>
      <c r="L351" s="23"/>
    </row>
    <row r="352" spans="1:12" ht="16.05" customHeight="1" x14ac:dyDescent="0.2">
      <c r="A352" s="30"/>
      <c r="B352" s="30"/>
      <c r="C352" s="16" t="s">
        <v>17</v>
      </c>
      <c r="D352" s="33">
        <f t="shared" ref="D352:I352" si="240">SUM(D350,D348)</f>
        <v>0</v>
      </c>
      <c r="E352" s="33">
        <f t="shared" si="240"/>
        <v>0</v>
      </c>
      <c r="F352" s="33">
        <f t="shared" si="240"/>
        <v>595.1</v>
      </c>
      <c r="G352" s="33">
        <f t="shared" si="240"/>
        <v>15602.4</v>
      </c>
      <c r="H352" s="33">
        <f t="shared" si="240"/>
        <v>0</v>
      </c>
      <c r="I352" s="33">
        <f t="shared" si="240"/>
        <v>0</v>
      </c>
      <c r="J352" s="32">
        <f t="shared" si="227"/>
        <v>16197.5</v>
      </c>
      <c r="L352" s="23"/>
    </row>
    <row r="353" spans="1:12" ht="16.05" customHeight="1" x14ac:dyDescent="0.2">
      <c r="A353" s="30"/>
      <c r="B353" s="35"/>
      <c r="C353" s="19" t="s">
        <v>15</v>
      </c>
      <c r="D353" s="33">
        <f t="shared" ref="D353:I353" si="241">IF($J352=0,0,D352/$J352%)</f>
        <v>0</v>
      </c>
      <c r="E353" s="33">
        <f t="shared" si="241"/>
        <v>0</v>
      </c>
      <c r="F353" s="33">
        <f t="shared" si="241"/>
        <v>3.6740237691001703</v>
      </c>
      <c r="G353" s="33">
        <f t="shared" si="241"/>
        <v>96.325976230899826</v>
      </c>
      <c r="H353" s="33">
        <f t="shared" si="241"/>
        <v>0</v>
      </c>
      <c r="I353" s="33">
        <f t="shared" si="241"/>
        <v>0</v>
      </c>
      <c r="J353" s="32">
        <f t="shared" si="227"/>
        <v>100</v>
      </c>
      <c r="L353" s="23"/>
    </row>
    <row r="354" spans="1:12" ht="16.05" customHeight="1" x14ac:dyDescent="0.2">
      <c r="A354" s="30"/>
      <c r="B354" s="30" t="s">
        <v>77</v>
      </c>
      <c r="C354" s="16" t="s">
        <v>14</v>
      </c>
      <c r="D354" s="33">
        <v>0</v>
      </c>
      <c r="E354" s="33">
        <v>4.2</v>
      </c>
      <c r="F354" s="33">
        <v>97.6</v>
      </c>
      <c r="G354" s="33">
        <v>1326.8</v>
      </c>
      <c r="H354" s="33">
        <v>0</v>
      </c>
      <c r="I354" s="33">
        <v>0</v>
      </c>
      <c r="J354" s="32">
        <f t="shared" si="227"/>
        <v>1428.6</v>
      </c>
      <c r="L354" s="23"/>
    </row>
    <row r="355" spans="1:12" ht="16.05" customHeight="1" x14ac:dyDescent="0.2">
      <c r="A355" s="30"/>
      <c r="B355" s="30"/>
      <c r="C355" s="19" t="s">
        <v>15</v>
      </c>
      <c r="D355" s="33">
        <f t="shared" ref="D355:I355" si="242">IF($J354=0,0,D354/$J354%)</f>
        <v>0</v>
      </c>
      <c r="E355" s="33">
        <f t="shared" si="242"/>
        <v>0.29399412011759768</v>
      </c>
      <c r="F355" s="33">
        <f t="shared" si="242"/>
        <v>6.8318633627327454</v>
      </c>
      <c r="G355" s="33">
        <f t="shared" si="242"/>
        <v>92.87414251714965</v>
      </c>
      <c r="H355" s="33">
        <f t="shared" si="242"/>
        <v>0</v>
      </c>
      <c r="I355" s="33">
        <f t="shared" si="242"/>
        <v>0</v>
      </c>
      <c r="J355" s="32">
        <f t="shared" si="227"/>
        <v>100</v>
      </c>
      <c r="L355" s="23"/>
    </row>
    <row r="356" spans="1:12" ht="16.05" customHeight="1" x14ac:dyDescent="0.2">
      <c r="A356" s="30"/>
      <c r="B356" s="30"/>
      <c r="C356" s="16" t="s">
        <v>16</v>
      </c>
      <c r="D356" s="33">
        <v>0</v>
      </c>
      <c r="E356" s="33">
        <v>371.6</v>
      </c>
      <c r="F356" s="33">
        <v>57.5</v>
      </c>
      <c r="G356" s="33">
        <v>25456.400000000001</v>
      </c>
      <c r="H356" s="33">
        <v>0</v>
      </c>
      <c r="I356" s="33">
        <v>0</v>
      </c>
      <c r="J356" s="32">
        <f t="shared" si="227"/>
        <v>25885.5</v>
      </c>
      <c r="L356" s="23"/>
    </row>
    <row r="357" spans="1:12" ht="16.05" customHeight="1" x14ac:dyDescent="0.2">
      <c r="A357" s="30"/>
      <c r="B357" s="30"/>
      <c r="C357" s="19" t="s">
        <v>15</v>
      </c>
      <c r="D357" s="33">
        <f t="shared" ref="D357:I357" si="243">IF($J356=0,0,D356/$J356%)</f>
        <v>0</v>
      </c>
      <c r="E357" s="33">
        <f t="shared" si="243"/>
        <v>1.435552722566688</v>
      </c>
      <c r="F357" s="33">
        <f t="shared" si="243"/>
        <v>0.22213208166734272</v>
      </c>
      <c r="G357" s="33">
        <f t="shared" si="243"/>
        <v>98.342315195765963</v>
      </c>
      <c r="H357" s="33">
        <f t="shared" si="243"/>
        <v>0</v>
      </c>
      <c r="I357" s="33">
        <f t="shared" si="243"/>
        <v>0</v>
      </c>
      <c r="J357" s="32">
        <f t="shared" si="227"/>
        <v>100</v>
      </c>
      <c r="L357" s="23"/>
    </row>
    <row r="358" spans="1:12" ht="16.05" customHeight="1" x14ac:dyDescent="0.2">
      <c r="A358" s="30"/>
      <c r="B358" s="30"/>
      <c r="C358" s="16" t="s">
        <v>17</v>
      </c>
      <c r="D358" s="33">
        <f t="shared" ref="D358:I358" si="244">SUM(D356,D354)</f>
        <v>0</v>
      </c>
      <c r="E358" s="33">
        <f t="shared" si="244"/>
        <v>375.8</v>
      </c>
      <c r="F358" s="33">
        <f t="shared" si="244"/>
        <v>155.1</v>
      </c>
      <c r="G358" s="33">
        <f t="shared" si="244"/>
        <v>26783.200000000001</v>
      </c>
      <c r="H358" s="33">
        <f t="shared" si="244"/>
        <v>0</v>
      </c>
      <c r="I358" s="33">
        <f t="shared" si="244"/>
        <v>0</v>
      </c>
      <c r="J358" s="32">
        <f t="shared" si="227"/>
        <v>27314.100000000002</v>
      </c>
      <c r="L358" s="23"/>
    </row>
    <row r="359" spans="1:12" ht="16.05" customHeight="1" x14ac:dyDescent="0.2">
      <c r="A359" s="42"/>
      <c r="B359" s="35"/>
      <c r="C359" s="19" t="s">
        <v>15</v>
      </c>
      <c r="D359" s="33">
        <f t="shared" ref="D359:I359" si="245">IF($J358=0,0,D358/$J358%)</f>
        <v>0</v>
      </c>
      <c r="E359" s="33">
        <f t="shared" si="245"/>
        <v>1.3758461746863342</v>
      </c>
      <c r="F359" s="33">
        <f t="shared" si="245"/>
        <v>0.56783858886069827</v>
      </c>
      <c r="G359" s="33">
        <f t="shared" si="245"/>
        <v>98.05631523645296</v>
      </c>
      <c r="H359" s="33">
        <f t="shared" si="245"/>
        <v>0</v>
      </c>
      <c r="I359" s="33">
        <f t="shared" si="245"/>
        <v>0</v>
      </c>
      <c r="J359" s="32">
        <f t="shared" si="227"/>
        <v>99.999999999999986</v>
      </c>
      <c r="L359" s="23"/>
    </row>
    <row r="360" spans="1:12" ht="16.05" customHeight="1" x14ac:dyDescent="0.2">
      <c r="A360" s="36" t="s">
        <v>78</v>
      </c>
      <c r="B360" s="43"/>
      <c r="C360" s="16" t="s">
        <v>14</v>
      </c>
      <c r="D360" s="33">
        <v>0</v>
      </c>
      <c r="E360" s="33">
        <v>0</v>
      </c>
      <c r="F360" s="33">
        <v>0</v>
      </c>
      <c r="G360" s="33">
        <v>0</v>
      </c>
      <c r="H360" s="33">
        <v>0</v>
      </c>
      <c r="I360" s="33">
        <v>10326</v>
      </c>
      <c r="J360" s="32">
        <f t="shared" si="227"/>
        <v>10326</v>
      </c>
      <c r="L360" s="23"/>
    </row>
    <row r="361" spans="1:12" ht="16.05" customHeight="1" x14ac:dyDescent="0.2">
      <c r="A361" s="30"/>
      <c r="B361" s="44"/>
      <c r="C361" s="19" t="s">
        <v>15</v>
      </c>
      <c r="D361" s="33">
        <f t="shared" ref="D361:I361" si="246">IF($J360=0,0,D360/$J360%)</f>
        <v>0</v>
      </c>
      <c r="E361" s="33">
        <f t="shared" si="246"/>
        <v>0</v>
      </c>
      <c r="F361" s="33">
        <f t="shared" si="246"/>
        <v>0</v>
      </c>
      <c r="G361" s="33">
        <f t="shared" si="246"/>
        <v>0</v>
      </c>
      <c r="H361" s="33">
        <f t="shared" si="246"/>
        <v>0</v>
      </c>
      <c r="I361" s="33">
        <f t="shared" si="246"/>
        <v>100</v>
      </c>
      <c r="J361" s="32">
        <f t="shared" si="227"/>
        <v>100</v>
      </c>
      <c r="L361" s="23"/>
    </row>
    <row r="362" spans="1:12" ht="16.05" customHeight="1" x14ac:dyDescent="0.2">
      <c r="A362" s="30"/>
      <c r="B362" s="44"/>
      <c r="C362" s="16" t="s">
        <v>16</v>
      </c>
      <c r="D362" s="33">
        <v>0</v>
      </c>
      <c r="E362" s="33">
        <v>0</v>
      </c>
      <c r="F362" s="33">
        <v>0</v>
      </c>
      <c r="G362" s="33">
        <v>0</v>
      </c>
      <c r="H362" s="33">
        <v>0</v>
      </c>
      <c r="I362" s="33">
        <v>47108</v>
      </c>
      <c r="J362" s="32">
        <f t="shared" si="227"/>
        <v>47108</v>
      </c>
      <c r="L362" s="23"/>
    </row>
    <row r="363" spans="1:12" ht="16.05" customHeight="1" x14ac:dyDescent="0.2">
      <c r="A363" s="30"/>
      <c r="B363" s="44"/>
      <c r="C363" s="19" t="s">
        <v>15</v>
      </c>
      <c r="D363" s="33">
        <f t="shared" ref="D363:I363" si="247">IF($J362=0,0,D362/$J362%)</f>
        <v>0</v>
      </c>
      <c r="E363" s="33">
        <f t="shared" si="247"/>
        <v>0</v>
      </c>
      <c r="F363" s="33">
        <f t="shared" si="247"/>
        <v>0</v>
      </c>
      <c r="G363" s="33">
        <f t="shared" si="247"/>
        <v>0</v>
      </c>
      <c r="H363" s="33">
        <f t="shared" si="247"/>
        <v>0</v>
      </c>
      <c r="I363" s="33">
        <f t="shared" si="247"/>
        <v>100</v>
      </c>
      <c r="J363" s="32">
        <f t="shared" si="227"/>
        <v>100</v>
      </c>
      <c r="L363" s="23"/>
    </row>
    <row r="364" spans="1:12" ht="16.05" customHeight="1" x14ac:dyDescent="0.2">
      <c r="A364" s="30"/>
      <c r="B364" s="44"/>
      <c r="C364" s="16" t="s">
        <v>17</v>
      </c>
      <c r="D364" s="33">
        <f t="shared" ref="D364:I364" si="248">SUM(D362,D360)</f>
        <v>0</v>
      </c>
      <c r="E364" s="33">
        <f t="shared" si="248"/>
        <v>0</v>
      </c>
      <c r="F364" s="33">
        <f t="shared" si="248"/>
        <v>0</v>
      </c>
      <c r="G364" s="33">
        <f t="shared" si="248"/>
        <v>0</v>
      </c>
      <c r="H364" s="33">
        <f t="shared" si="248"/>
        <v>0</v>
      </c>
      <c r="I364" s="33">
        <f t="shared" si="248"/>
        <v>57434</v>
      </c>
      <c r="J364" s="32">
        <f t="shared" si="227"/>
        <v>57434</v>
      </c>
      <c r="L364" s="23"/>
    </row>
    <row r="365" spans="1:12" ht="16.05" customHeight="1" x14ac:dyDescent="0.2">
      <c r="A365" s="35"/>
      <c r="B365" s="34"/>
      <c r="C365" s="19" t="s">
        <v>15</v>
      </c>
      <c r="D365" s="33">
        <f t="shared" ref="D365:I371" si="249">IF($J364=0,0,D364/$J364%)</f>
        <v>0</v>
      </c>
      <c r="E365" s="33">
        <f t="shared" si="249"/>
        <v>0</v>
      </c>
      <c r="F365" s="33">
        <f t="shared" si="249"/>
        <v>0</v>
      </c>
      <c r="G365" s="33">
        <f t="shared" si="249"/>
        <v>0</v>
      </c>
      <c r="H365" s="33">
        <f t="shared" si="249"/>
        <v>0</v>
      </c>
      <c r="I365" s="33">
        <f t="shared" si="249"/>
        <v>100</v>
      </c>
      <c r="J365" s="32">
        <f t="shared" si="227"/>
        <v>100</v>
      </c>
      <c r="L365" s="23"/>
    </row>
    <row r="366" spans="1:12" ht="16.05" customHeight="1" x14ac:dyDescent="0.2">
      <c r="A366" s="36" t="s">
        <v>79</v>
      </c>
      <c r="B366" s="44"/>
      <c r="C366" s="16" t="s">
        <v>14</v>
      </c>
      <c r="D366" s="33">
        <f t="shared" si="249"/>
        <v>0</v>
      </c>
      <c r="E366" s="33">
        <f t="shared" si="249"/>
        <v>0</v>
      </c>
      <c r="F366" s="33">
        <f t="shared" si="249"/>
        <v>0</v>
      </c>
      <c r="G366" s="33">
        <f t="shared" si="249"/>
        <v>0</v>
      </c>
      <c r="H366" s="33">
        <f t="shared" si="249"/>
        <v>0</v>
      </c>
      <c r="I366" s="33"/>
      <c r="J366" s="32">
        <f t="shared" si="227"/>
        <v>0</v>
      </c>
      <c r="L366" s="23"/>
    </row>
    <row r="367" spans="1:12" ht="16.05" customHeight="1" x14ac:dyDescent="0.2">
      <c r="A367" s="30"/>
      <c r="B367" s="44"/>
      <c r="C367" s="19" t="s">
        <v>15</v>
      </c>
      <c r="D367" s="33">
        <f t="shared" si="249"/>
        <v>0</v>
      </c>
      <c r="E367" s="33">
        <f t="shared" si="249"/>
        <v>0</v>
      </c>
      <c r="F367" s="33">
        <f t="shared" si="249"/>
        <v>0</v>
      </c>
      <c r="G367" s="33">
        <f t="shared" si="249"/>
        <v>0</v>
      </c>
      <c r="H367" s="33">
        <f t="shared" si="249"/>
        <v>0</v>
      </c>
      <c r="I367" s="33">
        <f t="shared" si="249"/>
        <v>0</v>
      </c>
      <c r="J367" s="32">
        <f t="shared" si="227"/>
        <v>0</v>
      </c>
      <c r="L367" s="23"/>
    </row>
    <row r="368" spans="1:12" ht="16.05" customHeight="1" x14ac:dyDescent="0.2">
      <c r="A368" s="30"/>
      <c r="B368" s="44"/>
      <c r="C368" s="16" t="s">
        <v>16</v>
      </c>
      <c r="D368" s="33"/>
      <c r="E368" s="33"/>
      <c r="F368" s="33"/>
      <c r="G368" s="33"/>
      <c r="H368" s="33"/>
      <c r="I368" s="33"/>
      <c r="J368" s="32">
        <f t="shared" si="227"/>
        <v>0</v>
      </c>
      <c r="L368" s="23"/>
    </row>
    <row r="369" spans="1:12" ht="16.05" customHeight="1" x14ac:dyDescent="0.2">
      <c r="A369" s="30"/>
      <c r="B369" s="44"/>
      <c r="C369" s="19" t="s">
        <v>15</v>
      </c>
      <c r="D369" s="33">
        <f t="shared" si="249"/>
        <v>0</v>
      </c>
      <c r="E369" s="33">
        <f t="shared" si="249"/>
        <v>0</v>
      </c>
      <c r="F369" s="33">
        <f t="shared" si="249"/>
        <v>0</v>
      </c>
      <c r="G369" s="33">
        <f t="shared" si="249"/>
        <v>0</v>
      </c>
      <c r="H369" s="33">
        <f t="shared" si="249"/>
        <v>0</v>
      </c>
      <c r="I369" s="33">
        <f t="shared" si="249"/>
        <v>0</v>
      </c>
      <c r="J369" s="32">
        <f t="shared" si="227"/>
        <v>0</v>
      </c>
      <c r="L369" s="23"/>
    </row>
    <row r="370" spans="1:12" ht="16.05" customHeight="1" x14ac:dyDescent="0.2">
      <c r="A370" s="30"/>
      <c r="B370" s="44"/>
      <c r="C370" s="16" t="s">
        <v>17</v>
      </c>
      <c r="D370" s="33">
        <f t="shared" si="249"/>
        <v>0</v>
      </c>
      <c r="E370" s="33">
        <f t="shared" si="249"/>
        <v>0</v>
      </c>
      <c r="F370" s="33">
        <f t="shared" si="249"/>
        <v>0</v>
      </c>
      <c r="G370" s="33">
        <f t="shared" si="249"/>
        <v>0</v>
      </c>
      <c r="H370" s="33">
        <f t="shared" si="249"/>
        <v>0</v>
      </c>
      <c r="I370" s="33">
        <f t="shared" si="249"/>
        <v>0</v>
      </c>
      <c r="J370" s="32">
        <f t="shared" si="227"/>
        <v>0</v>
      </c>
      <c r="L370" s="23"/>
    </row>
    <row r="371" spans="1:12" ht="16.05" customHeight="1" x14ac:dyDescent="0.2">
      <c r="A371" s="35"/>
      <c r="B371" s="34"/>
      <c r="C371" s="19" t="s">
        <v>15</v>
      </c>
      <c r="D371" s="33">
        <f t="shared" si="249"/>
        <v>0</v>
      </c>
      <c r="E371" s="33">
        <f t="shared" si="249"/>
        <v>0</v>
      </c>
      <c r="F371" s="33">
        <f t="shared" si="249"/>
        <v>0</v>
      </c>
      <c r="G371" s="33">
        <f t="shared" si="249"/>
        <v>0</v>
      </c>
      <c r="H371" s="33">
        <f t="shared" si="249"/>
        <v>0</v>
      </c>
      <c r="I371" s="33">
        <f t="shared" si="249"/>
        <v>0</v>
      </c>
      <c r="J371" s="32">
        <f t="shared" si="227"/>
        <v>0</v>
      </c>
      <c r="L371" s="23"/>
    </row>
    <row r="372" spans="1:12" ht="16.05" customHeight="1" x14ac:dyDescent="0.2">
      <c r="A372" s="45" t="s">
        <v>80</v>
      </c>
      <c r="B372" s="44"/>
      <c r="C372" s="16" t="s">
        <v>14</v>
      </c>
      <c r="D372" s="33">
        <f t="shared" ref="D372:I374" si="250">SUM(D360,D300,D294,D228,D36,D6)</f>
        <v>11629.899999999996</v>
      </c>
      <c r="E372" s="33">
        <f t="shared" si="250"/>
        <v>18894</v>
      </c>
      <c r="F372" s="33">
        <f t="shared" si="250"/>
        <v>45169.599999999999</v>
      </c>
      <c r="G372" s="33">
        <f t="shared" si="250"/>
        <v>249974.8</v>
      </c>
      <c r="H372" s="33">
        <f t="shared" si="250"/>
        <v>131.4</v>
      </c>
      <c r="I372" s="33">
        <f t="shared" si="250"/>
        <v>13196.9</v>
      </c>
      <c r="J372" s="32">
        <f t="shared" si="227"/>
        <v>338996.60000000003</v>
      </c>
      <c r="L372" s="23"/>
    </row>
    <row r="373" spans="1:12" ht="16.05" customHeight="1" x14ac:dyDescent="0.2">
      <c r="A373" s="30"/>
      <c r="B373" s="44"/>
      <c r="C373" s="19" t="s">
        <v>15</v>
      </c>
      <c r="D373" s="33">
        <f t="shared" ref="D373:I377" si="251">IF($J372=0,0,D372/$J372%)</f>
        <v>3.4306833755854762</v>
      </c>
      <c r="E373" s="33">
        <f t="shared" si="251"/>
        <v>5.5735072269161394</v>
      </c>
      <c r="F373" s="33">
        <f t="shared" si="251"/>
        <v>13.32449941975819</v>
      </c>
      <c r="G373" s="33">
        <f t="shared" si="251"/>
        <v>73.739618627443448</v>
      </c>
      <c r="H373" s="33">
        <f t="shared" si="251"/>
        <v>3.8761450704815327E-2</v>
      </c>
      <c r="I373" s="33">
        <f t="shared" si="251"/>
        <v>3.8929298995919126</v>
      </c>
      <c r="J373" s="32">
        <f t="shared" si="227"/>
        <v>99.999999999999972</v>
      </c>
      <c r="L373" s="23"/>
    </row>
    <row r="374" spans="1:12" ht="16.05" customHeight="1" x14ac:dyDescent="0.2">
      <c r="A374" s="30"/>
      <c r="B374" s="44"/>
      <c r="C374" s="16" t="s">
        <v>16</v>
      </c>
      <c r="D374" s="33">
        <f>SUM(D362,D302,D296,D230,D38,D8)</f>
        <v>125520.20000000001</v>
      </c>
      <c r="E374" s="33">
        <f t="shared" si="250"/>
        <v>31845.299999999996</v>
      </c>
      <c r="F374" s="33">
        <f t="shared" si="250"/>
        <v>56252.800000000003</v>
      </c>
      <c r="G374" s="33">
        <f t="shared" si="250"/>
        <v>175776.9</v>
      </c>
      <c r="H374" s="33">
        <f t="shared" si="250"/>
        <v>6075.5</v>
      </c>
      <c r="I374" s="33">
        <f t="shared" si="250"/>
        <v>49034.2</v>
      </c>
      <c r="J374" s="32">
        <f t="shared" si="227"/>
        <v>444504.89999999997</v>
      </c>
      <c r="L374" s="23"/>
    </row>
    <row r="375" spans="1:12" ht="16.05" customHeight="1" x14ac:dyDescent="0.2">
      <c r="A375" s="30"/>
      <c r="B375" s="44"/>
      <c r="C375" s="19" t="s">
        <v>15</v>
      </c>
      <c r="D375" s="33">
        <f t="shared" si="251"/>
        <v>28.238203898314733</v>
      </c>
      <c r="E375" s="33">
        <f t="shared" si="251"/>
        <v>7.1642179872482838</v>
      </c>
      <c r="F375" s="33">
        <f t="shared" si="251"/>
        <v>12.655158582053877</v>
      </c>
      <c r="G375" s="33">
        <f t="shared" si="251"/>
        <v>39.544423469797522</v>
      </c>
      <c r="H375" s="33">
        <f t="shared" si="251"/>
        <v>1.3668015808149696</v>
      </c>
      <c r="I375" s="33">
        <f t="shared" si="251"/>
        <v>11.031194481770617</v>
      </c>
      <c r="J375" s="32">
        <f t="shared" si="227"/>
        <v>100</v>
      </c>
      <c r="L375" s="23"/>
    </row>
    <row r="376" spans="1:12" ht="16.05" customHeight="1" x14ac:dyDescent="0.2">
      <c r="A376" s="30"/>
      <c r="B376" s="44"/>
      <c r="C376" s="16" t="s">
        <v>17</v>
      </c>
      <c r="D376" s="33">
        <f t="shared" ref="D376:I376" si="252">SUM(D364,D304,D298,D232,D40,D10)</f>
        <v>137150.1</v>
      </c>
      <c r="E376" s="33">
        <f t="shared" si="252"/>
        <v>50739.299999999996</v>
      </c>
      <c r="F376" s="33">
        <f t="shared" si="252"/>
        <v>101422.39999999999</v>
      </c>
      <c r="G376" s="33">
        <f t="shared" si="252"/>
        <v>425751.7</v>
      </c>
      <c r="H376" s="33">
        <f t="shared" si="252"/>
        <v>6206.9000000000005</v>
      </c>
      <c r="I376" s="33">
        <f t="shared" si="252"/>
        <v>62231.1</v>
      </c>
      <c r="J376" s="32">
        <f t="shared" si="227"/>
        <v>783501.5</v>
      </c>
      <c r="L376" s="23"/>
    </row>
    <row r="377" spans="1:12" ht="16.05" customHeight="1" x14ac:dyDescent="0.2">
      <c r="A377" s="35"/>
      <c r="B377" s="34"/>
      <c r="C377" s="19" t="s">
        <v>15</v>
      </c>
      <c r="D377" s="33">
        <f t="shared" si="251"/>
        <v>17.50476546630734</v>
      </c>
      <c r="E377" s="33">
        <f t="shared" si="251"/>
        <v>6.4759671806627033</v>
      </c>
      <c r="F377" s="33">
        <f t="shared" si="251"/>
        <v>12.944761433130632</v>
      </c>
      <c r="G377" s="33">
        <f t="shared" si="251"/>
        <v>54.339615176231312</v>
      </c>
      <c r="H377" s="33">
        <f t="shared" si="251"/>
        <v>0.79220014256513871</v>
      </c>
      <c r="I377" s="33">
        <f t="shared" si="251"/>
        <v>7.9426906011028695</v>
      </c>
      <c r="J377" s="32">
        <f t="shared" si="227"/>
        <v>99.999999999999986</v>
      </c>
      <c r="L377" s="23"/>
    </row>
    <row r="378" spans="1:12" ht="16.05" customHeight="1" x14ac:dyDescent="0.2">
      <c r="A378" s="6" t="s">
        <v>81</v>
      </c>
      <c r="B378" s="7"/>
      <c r="C378" s="32" t="s">
        <v>14</v>
      </c>
      <c r="D378" s="32">
        <v>20.8</v>
      </c>
      <c r="E378" s="32">
        <v>0</v>
      </c>
      <c r="F378" s="32">
        <v>0</v>
      </c>
      <c r="G378" s="32">
        <v>0</v>
      </c>
      <c r="H378" s="32">
        <v>0</v>
      </c>
      <c r="I378" s="32">
        <v>0</v>
      </c>
      <c r="J378" s="32">
        <f t="shared" si="227"/>
        <v>20.8</v>
      </c>
      <c r="L378" s="23"/>
    </row>
    <row r="379" spans="1:12" ht="16.05" customHeight="1" x14ac:dyDescent="0.2">
      <c r="A379" s="8" t="s">
        <v>82</v>
      </c>
      <c r="B379" s="9"/>
      <c r="C379" s="49" t="s">
        <v>15</v>
      </c>
      <c r="D379" s="32">
        <f t="shared" ref="D379:I379" si="253">IF($J378=0,0,D378/$J378%)</f>
        <v>100</v>
      </c>
      <c r="E379" s="32">
        <f t="shared" si="253"/>
        <v>0</v>
      </c>
      <c r="F379" s="32">
        <f t="shared" si="253"/>
        <v>0</v>
      </c>
      <c r="G379" s="32">
        <f t="shared" si="253"/>
        <v>0</v>
      </c>
      <c r="H379" s="32">
        <f t="shared" si="253"/>
        <v>0</v>
      </c>
      <c r="I379" s="32">
        <f t="shared" si="253"/>
        <v>0</v>
      </c>
      <c r="J379" s="32">
        <f t="shared" si="227"/>
        <v>100</v>
      </c>
      <c r="L379" s="23"/>
    </row>
    <row r="380" spans="1:12" ht="16.05" customHeight="1" x14ac:dyDescent="0.2">
      <c r="A380" s="30"/>
      <c r="B380" s="50"/>
      <c r="C380" s="32" t="s">
        <v>16</v>
      </c>
      <c r="D380" s="32">
        <v>4.3</v>
      </c>
      <c r="E380" s="32">
        <v>0</v>
      </c>
      <c r="F380" s="32">
        <v>0</v>
      </c>
      <c r="G380" s="32">
        <v>0</v>
      </c>
      <c r="H380" s="32">
        <v>0</v>
      </c>
      <c r="I380" s="32">
        <v>0</v>
      </c>
      <c r="J380" s="32">
        <f t="shared" si="227"/>
        <v>4.3</v>
      </c>
      <c r="L380" s="23"/>
    </row>
    <row r="381" spans="1:12" ht="16.05" customHeight="1" x14ac:dyDescent="0.2">
      <c r="A381" s="30"/>
      <c r="B381" s="50"/>
      <c r="C381" s="49" t="s">
        <v>15</v>
      </c>
      <c r="D381" s="32">
        <f t="shared" ref="D381:I381" si="254">IF($J380=0,0,D380/$J380%)</f>
        <v>100</v>
      </c>
      <c r="E381" s="32">
        <f t="shared" si="254"/>
        <v>0</v>
      </c>
      <c r="F381" s="32">
        <f t="shared" si="254"/>
        <v>0</v>
      </c>
      <c r="G381" s="32">
        <f t="shared" si="254"/>
        <v>0</v>
      </c>
      <c r="H381" s="32">
        <f t="shared" si="254"/>
        <v>0</v>
      </c>
      <c r="I381" s="32">
        <f t="shared" si="254"/>
        <v>0</v>
      </c>
      <c r="J381" s="32">
        <f t="shared" si="227"/>
        <v>100</v>
      </c>
      <c r="L381" s="23"/>
    </row>
    <row r="382" spans="1:12" ht="16.05" customHeight="1" x14ac:dyDescent="0.2">
      <c r="A382" s="30"/>
      <c r="B382" s="50"/>
      <c r="C382" s="32" t="s">
        <v>17</v>
      </c>
      <c r="D382" s="32">
        <f t="shared" ref="D382:I382" si="255">SUM(D380,D378)</f>
        <v>25.1</v>
      </c>
      <c r="E382" s="32">
        <f t="shared" si="255"/>
        <v>0</v>
      </c>
      <c r="F382" s="32">
        <f t="shared" si="255"/>
        <v>0</v>
      </c>
      <c r="G382" s="32">
        <f t="shared" si="255"/>
        <v>0</v>
      </c>
      <c r="H382" s="32">
        <f t="shared" si="255"/>
        <v>0</v>
      </c>
      <c r="I382" s="32">
        <f t="shared" si="255"/>
        <v>0</v>
      </c>
      <c r="J382" s="32">
        <f t="shared" si="227"/>
        <v>25.1</v>
      </c>
      <c r="L382" s="23"/>
    </row>
    <row r="383" spans="1:12" ht="16.05" customHeight="1" x14ac:dyDescent="0.2">
      <c r="A383" s="35"/>
      <c r="B383" s="51"/>
      <c r="C383" s="49" t="s">
        <v>15</v>
      </c>
      <c r="D383" s="32">
        <f t="shared" ref="D383:I383" si="256">IF($J382=0,0,D382/$J382%)</f>
        <v>100</v>
      </c>
      <c r="E383" s="32">
        <f t="shared" si="256"/>
        <v>0</v>
      </c>
      <c r="F383" s="32">
        <f t="shared" si="256"/>
        <v>0</v>
      </c>
      <c r="G383" s="32">
        <f t="shared" si="256"/>
        <v>0</v>
      </c>
      <c r="H383" s="32">
        <f t="shared" si="256"/>
        <v>0</v>
      </c>
      <c r="I383" s="32">
        <f t="shared" si="256"/>
        <v>0</v>
      </c>
      <c r="J383" s="32">
        <f t="shared" si="227"/>
        <v>100</v>
      </c>
      <c r="L383" s="23"/>
    </row>
    <row r="384" spans="1:12" ht="13.5" customHeight="1" x14ac:dyDescent="0.2">
      <c r="D384" s="21"/>
      <c r="E384" s="21"/>
      <c r="F384" s="21"/>
      <c r="G384" s="21"/>
      <c r="H384" s="21"/>
      <c r="I384" s="21"/>
      <c r="J384" s="21"/>
    </row>
    <row r="385" spans="4:10" ht="13.5" customHeight="1" x14ac:dyDescent="0.2">
      <c r="D385" s="21"/>
      <c r="E385" s="21"/>
      <c r="F385" s="21"/>
      <c r="G385" s="21"/>
      <c r="H385" s="21"/>
      <c r="I385" s="21"/>
      <c r="J385" s="21"/>
    </row>
    <row r="386" spans="4:10" ht="13.5" customHeight="1" x14ac:dyDescent="0.2">
      <c r="D386" s="21"/>
      <c r="E386" s="21"/>
      <c r="F386" s="21"/>
      <c r="G386" s="21"/>
      <c r="H386" s="21"/>
      <c r="I386" s="21"/>
      <c r="J386" s="21"/>
    </row>
    <row r="387" spans="4:10" ht="13.5" customHeight="1" x14ac:dyDescent="0.2">
      <c r="D387" s="21"/>
      <c r="E387" s="21"/>
      <c r="F387" s="21"/>
      <c r="G387" s="21"/>
      <c r="H387" s="21"/>
      <c r="I387" s="21"/>
      <c r="J387" s="21"/>
    </row>
    <row r="388" spans="4:10" ht="13.5" customHeight="1" x14ac:dyDescent="0.2">
      <c r="D388" s="21"/>
      <c r="E388" s="21"/>
      <c r="F388" s="21"/>
      <c r="G388" s="21"/>
      <c r="H388" s="21"/>
      <c r="I388" s="21"/>
      <c r="J388" s="21"/>
    </row>
    <row r="389" spans="4:10" ht="13.5" customHeight="1" x14ac:dyDescent="0.2">
      <c r="D389" s="21"/>
      <c r="E389" s="21"/>
      <c r="F389" s="21"/>
      <c r="G389" s="21"/>
      <c r="H389" s="21"/>
      <c r="I389" s="21"/>
      <c r="J389" s="21"/>
    </row>
    <row r="390" spans="4:10" ht="13.5" customHeight="1" x14ac:dyDescent="0.2">
      <c r="D390" s="21"/>
      <c r="E390" s="21"/>
      <c r="F390" s="21"/>
      <c r="G390" s="21"/>
      <c r="H390" s="21"/>
      <c r="I390" s="21"/>
      <c r="J390" s="21"/>
    </row>
    <row r="391" spans="4:10" ht="13.5" customHeight="1" x14ac:dyDescent="0.2">
      <c r="D391" s="21"/>
      <c r="E391" s="21"/>
      <c r="F391" s="21"/>
      <c r="G391" s="21"/>
      <c r="H391" s="21"/>
      <c r="I391" s="21"/>
      <c r="J391" s="21"/>
    </row>
    <row r="392" spans="4:10" ht="13.5" customHeight="1" x14ac:dyDescent="0.2">
      <c r="D392" s="21"/>
      <c r="E392" s="21"/>
      <c r="F392" s="21"/>
      <c r="G392" s="21"/>
      <c r="H392" s="21"/>
      <c r="I392" s="21"/>
      <c r="J392" s="21"/>
    </row>
    <row r="393" spans="4:10" ht="13.5" customHeight="1" x14ac:dyDescent="0.2">
      <c r="D393" s="21"/>
      <c r="E393" s="21"/>
      <c r="F393" s="21"/>
      <c r="G393" s="21"/>
      <c r="H393" s="21"/>
      <c r="I393" s="21"/>
      <c r="J393" s="21"/>
    </row>
    <row r="394" spans="4:10" ht="13.5" customHeight="1" x14ac:dyDescent="0.2">
      <c r="D394" s="21"/>
      <c r="E394" s="21"/>
      <c r="F394" s="21"/>
      <c r="G394" s="21"/>
      <c r="H394" s="21"/>
      <c r="I394" s="21"/>
      <c r="J394" s="21"/>
    </row>
    <row r="395" spans="4:10" ht="13.5" customHeight="1" x14ac:dyDescent="0.2">
      <c r="D395" s="21"/>
      <c r="E395" s="21"/>
      <c r="F395" s="21"/>
      <c r="G395" s="21"/>
      <c r="H395" s="21"/>
      <c r="I395" s="21"/>
      <c r="J395" s="21"/>
    </row>
    <row r="396" spans="4:10" ht="13.5" customHeight="1" x14ac:dyDescent="0.2">
      <c r="D396" s="21"/>
      <c r="E396" s="21"/>
      <c r="F396" s="21"/>
      <c r="G396" s="21"/>
      <c r="H396" s="21"/>
      <c r="I396" s="21"/>
      <c r="J396" s="21"/>
    </row>
    <row r="397" spans="4:10" ht="13.5" customHeight="1" x14ac:dyDescent="0.2">
      <c r="D397" s="21"/>
      <c r="E397" s="21"/>
      <c r="F397" s="21"/>
      <c r="G397" s="21"/>
      <c r="H397" s="21"/>
      <c r="I397" s="21"/>
      <c r="J397" s="21"/>
    </row>
    <row r="398" spans="4:10" ht="13.5" customHeight="1" x14ac:dyDescent="0.2">
      <c r="D398" s="21"/>
      <c r="E398" s="21"/>
      <c r="F398" s="21"/>
      <c r="G398" s="21"/>
      <c r="H398" s="21"/>
      <c r="I398" s="21"/>
      <c r="J398" s="21"/>
    </row>
    <row r="399" spans="4:10" ht="13.5" customHeight="1" x14ac:dyDescent="0.2">
      <c r="D399" s="21"/>
      <c r="E399" s="21"/>
      <c r="F399" s="21"/>
      <c r="G399" s="21"/>
      <c r="H399" s="21"/>
      <c r="I399" s="21"/>
      <c r="J399" s="21"/>
    </row>
    <row r="400" spans="4:10" ht="13.5" customHeight="1" x14ac:dyDescent="0.2">
      <c r="D400" s="21"/>
      <c r="E400" s="21"/>
      <c r="F400" s="21"/>
      <c r="G400" s="21"/>
      <c r="H400" s="21"/>
      <c r="I400" s="21"/>
      <c r="J400" s="21"/>
    </row>
    <row r="401" spans="4:10" ht="13.5" customHeight="1" x14ac:dyDescent="0.2">
      <c r="D401" s="21"/>
      <c r="E401" s="21"/>
      <c r="F401" s="21"/>
      <c r="G401" s="21"/>
      <c r="H401" s="21"/>
      <c r="I401" s="21"/>
      <c r="J401" s="21"/>
    </row>
    <row r="402" spans="4:10" ht="13.5" customHeight="1" x14ac:dyDescent="0.2">
      <c r="D402" s="21"/>
      <c r="E402" s="21"/>
      <c r="F402" s="21"/>
      <c r="G402" s="21"/>
      <c r="H402" s="21"/>
      <c r="I402" s="21"/>
      <c r="J402" s="21"/>
    </row>
    <row r="403" spans="4:10" ht="13.5" customHeight="1" x14ac:dyDescent="0.2">
      <c r="D403" s="21"/>
      <c r="E403" s="21"/>
      <c r="F403" s="21"/>
      <c r="G403" s="21"/>
      <c r="H403" s="21"/>
      <c r="I403" s="21"/>
      <c r="J403" s="21"/>
    </row>
    <row r="404" spans="4:10" ht="13.5" customHeight="1" x14ac:dyDescent="0.2">
      <c r="D404" s="21"/>
      <c r="E404" s="21"/>
      <c r="F404" s="21"/>
      <c r="G404" s="21"/>
      <c r="H404" s="21"/>
      <c r="I404" s="21"/>
      <c r="J404" s="21"/>
    </row>
    <row r="405" spans="4:10" ht="13.5" customHeight="1" x14ac:dyDescent="0.2">
      <c r="D405" s="21"/>
      <c r="E405" s="21"/>
      <c r="F405" s="21"/>
      <c r="G405" s="21"/>
      <c r="H405" s="21"/>
      <c r="I405" s="21"/>
      <c r="J405" s="21"/>
    </row>
    <row r="406" spans="4:10" ht="13.5" customHeight="1" x14ac:dyDescent="0.2">
      <c r="D406" s="21"/>
      <c r="E406" s="21"/>
      <c r="F406" s="21"/>
      <c r="G406" s="21"/>
      <c r="H406" s="21"/>
      <c r="I406" s="21"/>
      <c r="J406" s="21"/>
    </row>
    <row r="407" spans="4:10" ht="13.5" customHeight="1" x14ac:dyDescent="0.2">
      <c r="D407" s="21"/>
      <c r="E407" s="21"/>
      <c r="F407" s="21"/>
      <c r="G407" s="21"/>
      <c r="H407" s="21"/>
      <c r="I407" s="21"/>
      <c r="J407" s="21"/>
    </row>
    <row r="408" spans="4:10" ht="13.5" customHeight="1" x14ac:dyDescent="0.2">
      <c r="D408" s="21"/>
      <c r="E408" s="21"/>
      <c r="F408" s="21"/>
      <c r="G408" s="21"/>
      <c r="H408" s="21"/>
      <c r="I408" s="21"/>
      <c r="J408" s="21"/>
    </row>
    <row r="409" spans="4:10" ht="13.5" customHeight="1" x14ac:dyDescent="0.2">
      <c r="D409" s="21"/>
      <c r="E409" s="21"/>
      <c r="F409" s="21"/>
      <c r="G409" s="21"/>
      <c r="H409" s="21"/>
      <c r="I409" s="21"/>
      <c r="J409" s="21"/>
    </row>
    <row r="410" spans="4:10" ht="13.5" customHeight="1" x14ac:dyDescent="0.2">
      <c r="D410" s="21"/>
      <c r="E410" s="21"/>
      <c r="F410" s="21"/>
      <c r="G410" s="21"/>
      <c r="H410" s="21"/>
      <c r="I410" s="21"/>
      <c r="J410" s="21"/>
    </row>
    <row r="411" spans="4:10" ht="13.5" customHeight="1" x14ac:dyDescent="0.2">
      <c r="D411" s="21"/>
      <c r="E411" s="21"/>
      <c r="F411" s="21"/>
      <c r="G411" s="21"/>
      <c r="H411" s="21"/>
      <c r="I411" s="21"/>
      <c r="J411" s="21"/>
    </row>
    <row r="412" spans="4:10" ht="13.5" customHeight="1" x14ac:dyDescent="0.2">
      <c r="D412" s="21"/>
      <c r="E412" s="21"/>
      <c r="F412" s="21"/>
      <c r="G412" s="21"/>
      <c r="H412" s="21"/>
      <c r="I412" s="21"/>
      <c r="J412" s="21"/>
    </row>
    <row r="413" spans="4:10" ht="13.5" customHeight="1" x14ac:dyDescent="0.2">
      <c r="D413" s="21"/>
      <c r="E413" s="21"/>
      <c r="F413" s="21"/>
      <c r="G413" s="21"/>
      <c r="H413" s="21"/>
      <c r="I413" s="21"/>
      <c r="J413" s="21"/>
    </row>
    <row r="414" spans="4:10" ht="13.5" customHeight="1" x14ac:dyDescent="0.2">
      <c r="D414" s="21"/>
      <c r="E414" s="21"/>
      <c r="F414" s="21"/>
      <c r="G414" s="21"/>
      <c r="H414" s="21"/>
      <c r="I414" s="21"/>
      <c r="J414" s="21"/>
    </row>
    <row r="415" spans="4:10" ht="13.5" customHeight="1" x14ac:dyDescent="0.2">
      <c r="D415" s="21"/>
      <c r="E415" s="21"/>
      <c r="F415" s="21"/>
      <c r="G415" s="21"/>
      <c r="H415" s="21"/>
      <c r="I415" s="21"/>
      <c r="J415" s="21"/>
    </row>
    <row r="416" spans="4:10" ht="13.5" customHeight="1" x14ac:dyDescent="0.2">
      <c r="D416" s="21"/>
      <c r="E416" s="21"/>
      <c r="F416" s="21"/>
      <c r="G416" s="21"/>
      <c r="H416" s="21"/>
      <c r="I416" s="21"/>
      <c r="J416" s="21"/>
    </row>
    <row r="417" spans="4:10" ht="13.5" customHeight="1" x14ac:dyDescent="0.2">
      <c r="D417" s="21"/>
      <c r="E417" s="21"/>
      <c r="F417" s="21"/>
      <c r="G417" s="21"/>
      <c r="H417" s="21"/>
      <c r="I417" s="21"/>
      <c r="J417" s="21"/>
    </row>
    <row r="418" spans="4:10" ht="13.5" customHeight="1" x14ac:dyDescent="0.2">
      <c r="D418" s="21"/>
      <c r="E418" s="21"/>
      <c r="F418" s="21"/>
      <c r="G418" s="21"/>
      <c r="H418" s="21"/>
      <c r="I418" s="21"/>
      <c r="J418" s="21"/>
    </row>
    <row r="419" spans="4:10" ht="13.5" customHeight="1" x14ac:dyDescent="0.2">
      <c r="D419" s="21"/>
      <c r="E419" s="21"/>
      <c r="F419" s="21"/>
      <c r="G419" s="21"/>
      <c r="H419" s="21"/>
      <c r="I419" s="21"/>
      <c r="J419" s="21"/>
    </row>
    <row r="420" spans="4:10" ht="13.5" customHeight="1" x14ac:dyDescent="0.2">
      <c r="D420" s="21"/>
      <c r="E420" s="21"/>
      <c r="F420" s="21"/>
      <c r="G420" s="21"/>
      <c r="H420" s="21"/>
      <c r="I420" s="21"/>
      <c r="J420" s="21"/>
    </row>
    <row r="421" spans="4:10" ht="13.5" customHeight="1" x14ac:dyDescent="0.2">
      <c r="D421" s="21"/>
      <c r="E421" s="21"/>
      <c r="F421" s="21"/>
      <c r="G421" s="21"/>
      <c r="H421" s="21"/>
      <c r="I421" s="21"/>
      <c r="J421" s="21"/>
    </row>
    <row r="422" spans="4:10" ht="13.5" customHeight="1" x14ac:dyDescent="0.2">
      <c r="D422" s="21"/>
      <c r="E422" s="21"/>
      <c r="F422" s="21"/>
      <c r="G422" s="21"/>
      <c r="H422" s="21"/>
      <c r="I422" s="21"/>
      <c r="J422" s="21"/>
    </row>
    <row r="423" spans="4:10" ht="13.5" customHeight="1" x14ac:dyDescent="0.2">
      <c r="D423" s="21"/>
      <c r="E423" s="21"/>
      <c r="F423" s="21"/>
      <c r="G423" s="21"/>
      <c r="H423" s="21"/>
      <c r="I423" s="21"/>
      <c r="J423" s="21"/>
    </row>
    <row r="424" spans="4:10" ht="13.5" customHeight="1" x14ac:dyDescent="0.2">
      <c r="D424" s="21"/>
      <c r="E424" s="21"/>
      <c r="F424" s="21"/>
      <c r="G424" s="21"/>
      <c r="H424" s="21"/>
      <c r="I424" s="21"/>
      <c r="J424" s="21"/>
    </row>
    <row r="425" spans="4:10" ht="13.5" customHeight="1" x14ac:dyDescent="0.2">
      <c r="D425" s="21"/>
      <c r="E425" s="21"/>
      <c r="F425" s="21"/>
      <c r="G425" s="21"/>
      <c r="H425" s="21"/>
      <c r="I425" s="21"/>
      <c r="J425" s="21"/>
    </row>
    <row r="426" spans="4:10" ht="13.5" customHeight="1" x14ac:dyDescent="0.2">
      <c r="D426" s="21"/>
      <c r="E426" s="21"/>
      <c r="F426" s="21"/>
      <c r="G426" s="21"/>
      <c r="H426" s="21"/>
      <c r="I426" s="21"/>
      <c r="J426" s="21"/>
    </row>
    <row r="427" spans="4:10" x14ac:dyDescent="0.2">
      <c r="D427" s="21"/>
      <c r="E427" s="21"/>
      <c r="F427" s="21"/>
      <c r="G427" s="21"/>
      <c r="H427" s="21"/>
      <c r="I427" s="21"/>
      <c r="J427" s="21"/>
    </row>
    <row r="428" spans="4:10" x14ac:dyDescent="0.2">
      <c r="D428" s="21"/>
      <c r="E428" s="21"/>
      <c r="F428" s="21"/>
      <c r="G428" s="21"/>
      <c r="H428" s="21"/>
      <c r="I428" s="21"/>
      <c r="J428" s="21"/>
    </row>
    <row r="429" spans="4:10" x14ac:dyDescent="0.2">
      <c r="D429" s="21"/>
      <c r="E429" s="21"/>
      <c r="F429" s="21"/>
      <c r="G429" s="21"/>
      <c r="H429" s="21"/>
      <c r="I429" s="21"/>
      <c r="J429" s="21"/>
    </row>
    <row r="430" spans="4:10" x14ac:dyDescent="0.2">
      <c r="D430" s="21"/>
      <c r="E430" s="21"/>
      <c r="F430" s="21"/>
      <c r="G430" s="21"/>
      <c r="H430" s="21"/>
      <c r="I430" s="21"/>
      <c r="J430" s="21"/>
    </row>
    <row r="431" spans="4:10" x14ac:dyDescent="0.2">
      <c r="D431" s="21"/>
      <c r="E431" s="21"/>
      <c r="F431" s="21"/>
      <c r="G431" s="21"/>
      <c r="H431" s="21"/>
      <c r="I431" s="21"/>
      <c r="J431" s="21"/>
    </row>
    <row r="432" spans="4:10" x14ac:dyDescent="0.2">
      <c r="D432" s="21"/>
      <c r="E432" s="21"/>
      <c r="F432" s="21"/>
      <c r="G432" s="21"/>
      <c r="H432" s="21"/>
      <c r="I432" s="21"/>
      <c r="J432" s="21"/>
    </row>
    <row r="433" spans="4:10" x14ac:dyDescent="0.2">
      <c r="D433" s="21"/>
      <c r="E433" s="21"/>
      <c r="F433" s="21"/>
      <c r="G433" s="21"/>
      <c r="H433" s="21"/>
      <c r="I433" s="21"/>
      <c r="J433" s="21"/>
    </row>
    <row r="434" spans="4:10" x14ac:dyDescent="0.2">
      <c r="D434" s="21"/>
      <c r="E434" s="21"/>
      <c r="F434" s="21"/>
      <c r="G434" s="21"/>
      <c r="H434" s="21"/>
      <c r="I434" s="21"/>
      <c r="J434" s="21"/>
    </row>
    <row r="435" spans="4:10" x14ac:dyDescent="0.2">
      <c r="D435" s="21"/>
      <c r="E435" s="21"/>
      <c r="F435" s="21"/>
      <c r="G435" s="21"/>
      <c r="H435" s="21"/>
      <c r="I435" s="21"/>
      <c r="J435" s="21"/>
    </row>
    <row r="436" spans="4:10" x14ac:dyDescent="0.2">
      <c r="D436" s="21"/>
      <c r="E436" s="21"/>
      <c r="F436" s="21"/>
      <c r="G436" s="21"/>
      <c r="H436" s="21"/>
      <c r="I436" s="21"/>
      <c r="J436" s="21"/>
    </row>
    <row r="437" spans="4:10" x14ac:dyDescent="0.2">
      <c r="D437" s="21"/>
      <c r="E437" s="21"/>
      <c r="F437" s="21"/>
      <c r="G437" s="21"/>
      <c r="H437" s="21"/>
      <c r="I437" s="21"/>
      <c r="J437" s="21"/>
    </row>
  </sheetData>
  <mergeCells count="1">
    <mergeCell ref="A5:B5"/>
  </mergeCells>
  <phoneticPr fontId="3"/>
  <printOptions horizontalCentered="1"/>
  <pageMargins left="0.59055118110236227" right="0.51181102362204722" top="0.78740157480314965" bottom="0.78740157480314965" header="0.51181102362204722" footer="0.43307086614173229"/>
  <pageSetup paperSize="9" scale="47" firstPageNumber="175" fitToHeight="2" orientation="portrait" useFirstPageNumber="1" r:id="rId1"/>
  <headerFooter alignWithMargins="0"/>
  <rowBreaks count="3" manualBreakCount="3">
    <brk id="95" max="9" man="1"/>
    <brk id="191" max="9" man="1"/>
    <brk id="287" max="9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5">
    <tabColor rgb="FFFF0000"/>
  </sheetPr>
  <dimension ref="A1:L437"/>
  <sheetViews>
    <sheetView showGridLines="0" showZeros="0" view="pageBreakPreview" zoomScale="80" zoomScaleNormal="75" zoomScaleSheetLayoutView="80" workbookViewId="0">
      <pane xSplit="3" ySplit="5" topLeftCell="D6" activePane="bottomRight" state="frozen"/>
      <selection activeCell="B383" sqref="B383:J383"/>
      <selection pane="topRight" activeCell="B383" sqref="B383:J383"/>
      <selection pane="bottomLeft" activeCell="B383" sqref="B383:J383"/>
      <selection pane="bottomRight" activeCell="K6" sqref="K6"/>
    </sheetView>
  </sheetViews>
  <sheetFormatPr defaultRowHeight="13.2" x14ac:dyDescent="0.2"/>
  <cols>
    <col min="1" max="1" width="7.44140625" style="2" customWidth="1"/>
    <col min="2" max="2" width="13.88671875" style="2" customWidth="1"/>
    <col min="3" max="3" width="19.21875" style="2" customWidth="1"/>
    <col min="4" max="10" width="20.21875" style="2" customWidth="1"/>
    <col min="11" max="11" width="9" style="2"/>
    <col min="12" max="12" width="10" style="2" bestFit="1" customWidth="1"/>
    <col min="13" max="256" width="9" style="2"/>
    <col min="257" max="257" width="7.44140625" style="2" customWidth="1"/>
    <col min="258" max="258" width="13.88671875" style="2" customWidth="1"/>
    <col min="259" max="259" width="19.21875" style="2" customWidth="1"/>
    <col min="260" max="266" width="20.21875" style="2" customWidth="1"/>
    <col min="267" max="512" width="9" style="2"/>
    <col min="513" max="513" width="7.44140625" style="2" customWidth="1"/>
    <col min="514" max="514" width="13.88671875" style="2" customWidth="1"/>
    <col min="515" max="515" width="19.21875" style="2" customWidth="1"/>
    <col min="516" max="522" width="20.21875" style="2" customWidth="1"/>
    <col min="523" max="768" width="9" style="2"/>
    <col min="769" max="769" width="7.44140625" style="2" customWidth="1"/>
    <col min="770" max="770" width="13.88671875" style="2" customWidth="1"/>
    <col min="771" max="771" width="19.21875" style="2" customWidth="1"/>
    <col min="772" max="778" width="20.21875" style="2" customWidth="1"/>
    <col min="779" max="1024" width="9" style="2"/>
    <col min="1025" max="1025" width="7.44140625" style="2" customWidth="1"/>
    <col min="1026" max="1026" width="13.88671875" style="2" customWidth="1"/>
    <col min="1027" max="1027" width="19.21875" style="2" customWidth="1"/>
    <col min="1028" max="1034" width="20.21875" style="2" customWidth="1"/>
    <col min="1035" max="1280" width="9" style="2"/>
    <col min="1281" max="1281" width="7.44140625" style="2" customWidth="1"/>
    <col min="1282" max="1282" width="13.88671875" style="2" customWidth="1"/>
    <col min="1283" max="1283" width="19.21875" style="2" customWidth="1"/>
    <col min="1284" max="1290" width="20.21875" style="2" customWidth="1"/>
    <col min="1291" max="1536" width="9" style="2"/>
    <col min="1537" max="1537" width="7.44140625" style="2" customWidth="1"/>
    <col min="1538" max="1538" width="13.88671875" style="2" customWidth="1"/>
    <col min="1539" max="1539" width="19.21875" style="2" customWidth="1"/>
    <col min="1540" max="1546" width="20.21875" style="2" customWidth="1"/>
    <col min="1547" max="1792" width="9" style="2"/>
    <col min="1793" max="1793" width="7.44140625" style="2" customWidth="1"/>
    <col min="1794" max="1794" width="13.88671875" style="2" customWidth="1"/>
    <col min="1795" max="1795" width="19.21875" style="2" customWidth="1"/>
    <col min="1796" max="1802" width="20.21875" style="2" customWidth="1"/>
    <col min="1803" max="2048" width="9" style="2"/>
    <col min="2049" max="2049" width="7.44140625" style="2" customWidth="1"/>
    <col min="2050" max="2050" width="13.88671875" style="2" customWidth="1"/>
    <col min="2051" max="2051" width="19.21875" style="2" customWidth="1"/>
    <col min="2052" max="2058" width="20.21875" style="2" customWidth="1"/>
    <col min="2059" max="2304" width="9" style="2"/>
    <col min="2305" max="2305" width="7.44140625" style="2" customWidth="1"/>
    <col min="2306" max="2306" width="13.88671875" style="2" customWidth="1"/>
    <col min="2307" max="2307" width="19.21875" style="2" customWidth="1"/>
    <col min="2308" max="2314" width="20.21875" style="2" customWidth="1"/>
    <col min="2315" max="2560" width="9" style="2"/>
    <col min="2561" max="2561" width="7.44140625" style="2" customWidth="1"/>
    <col min="2562" max="2562" width="13.88671875" style="2" customWidth="1"/>
    <col min="2563" max="2563" width="19.21875" style="2" customWidth="1"/>
    <col min="2564" max="2570" width="20.21875" style="2" customWidth="1"/>
    <col min="2571" max="2816" width="9" style="2"/>
    <col min="2817" max="2817" width="7.44140625" style="2" customWidth="1"/>
    <col min="2818" max="2818" width="13.88671875" style="2" customWidth="1"/>
    <col min="2819" max="2819" width="19.21875" style="2" customWidth="1"/>
    <col min="2820" max="2826" width="20.21875" style="2" customWidth="1"/>
    <col min="2827" max="3072" width="9" style="2"/>
    <col min="3073" max="3073" width="7.44140625" style="2" customWidth="1"/>
    <col min="3074" max="3074" width="13.88671875" style="2" customWidth="1"/>
    <col min="3075" max="3075" width="19.21875" style="2" customWidth="1"/>
    <col min="3076" max="3082" width="20.21875" style="2" customWidth="1"/>
    <col min="3083" max="3328" width="9" style="2"/>
    <col min="3329" max="3329" width="7.44140625" style="2" customWidth="1"/>
    <col min="3330" max="3330" width="13.88671875" style="2" customWidth="1"/>
    <col min="3331" max="3331" width="19.21875" style="2" customWidth="1"/>
    <col min="3332" max="3338" width="20.21875" style="2" customWidth="1"/>
    <col min="3339" max="3584" width="9" style="2"/>
    <col min="3585" max="3585" width="7.44140625" style="2" customWidth="1"/>
    <col min="3586" max="3586" width="13.88671875" style="2" customWidth="1"/>
    <col min="3587" max="3587" width="19.21875" style="2" customWidth="1"/>
    <col min="3588" max="3594" width="20.21875" style="2" customWidth="1"/>
    <col min="3595" max="3840" width="9" style="2"/>
    <col min="3841" max="3841" width="7.44140625" style="2" customWidth="1"/>
    <col min="3842" max="3842" width="13.88671875" style="2" customWidth="1"/>
    <col min="3843" max="3843" width="19.21875" style="2" customWidth="1"/>
    <col min="3844" max="3850" width="20.21875" style="2" customWidth="1"/>
    <col min="3851" max="4096" width="9" style="2"/>
    <col min="4097" max="4097" width="7.44140625" style="2" customWidth="1"/>
    <col min="4098" max="4098" width="13.88671875" style="2" customWidth="1"/>
    <col min="4099" max="4099" width="19.21875" style="2" customWidth="1"/>
    <col min="4100" max="4106" width="20.21875" style="2" customWidth="1"/>
    <col min="4107" max="4352" width="9" style="2"/>
    <col min="4353" max="4353" width="7.44140625" style="2" customWidth="1"/>
    <col min="4354" max="4354" width="13.88671875" style="2" customWidth="1"/>
    <col min="4355" max="4355" width="19.21875" style="2" customWidth="1"/>
    <col min="4356" max="4362" width="20.21875" style="2" customWidth="1"/>
    <col min="4363" max="4608" width="9" style="2"/>
    <col min="4609" max="4609" width="7.44140625" style="2" customWidth="1"/>
    <col min="4610" max="4610" width="13.88671875" style="2" customWidth="1"/>
    <col min="4611" max="4611" width="19.21875" style="2" customWidth="1"/>
    <col min="4612" max="4618" width="20.21875" style="2" customWidth="1"/>
    <col min="4619" max="4864" width="9" style="2"/>
    <col min="4865" max="4865" width="7.44140625" style="2" customWidth="1"/>
    <col min="4866" max="4866" width="13.88671875" style="2" customWidth="1"/>
    <col min="4867" max="4867" width="19.21875" style="2" customWidth="1"/>
    <col min="4868" max="4874" width="20.21875" style="2" customWidth="1"/>
    <col min="4875" max="5120" width="9" style="2"/>
    <col min="5121" max="5121" width="7.44140625" style="2" customWidth="1"/>
    <col min="5122" max="5122" width="13.88671875" style="2" customWidth="1"/>
    <col min="5123" max="5123" width="19.21875" style="2" customWidth="1"/>
    <col min="5124" max="5130" width="20.21875" style="2" customWidth="1"/>
    <col min="5131" max="5376" width="9" style="2"/>
    <col min="5377" max="5377" width="7.44140625" style="2" customWidth="1"/>
    <col min="5378" max="5378" width="13.88671875" style="2" customWidth="1"/>
    <col min="5379" max="5379" width="19.21875" style="2" customWidth="1"/>
    <col min="5380" max="5386" width="20.21875" style="2" customWidth="1"/>
    <col min="5387" max="5632" width="9" style="2"/>
    <col min="5633" max="5633" width="7.44140625" style="2" customWidth="1"/>
    <col min="5634" max="5634" width="13.88671875" style="2" customWidth="1"/>
    <col min="5635" max="5635" width="19.21875" style="2" customWidth="1"/>
    <col min="5636" max="5642" width="20.21875" style="2" customWidth="1"/>
    <col min="5643" max="5888" width="9" style="2"/>
    <col min="5889" max="5889" width="7.44140625" style="2" customWidth="1"/>
    <col min="5890" max="5890" width="13.88671875" style="2" customWidth="1"/>
    <col min="5891" max="5891" width="19.21875" style="2" customWidth="1"/>
    <col min="5892" max="5898" width="20.21875" style="2" customWidth="1"/>
    <col min="5899" max="6144" width="9" style="2"/>
    <col min="6145" max="6145" width="7.44140625" style="2" customWidth="1"/>
    <col min="6146" max="6146" width="13.88671875" style="2" customWidth="1"/>
    <col min="6147" max="6147" width="19.21875" style="2" customWidth="1"/>
    <col min="6148" max="6154" width="20.21875" style="2" customWidth="1"/>
    <col min="6155" max="6400" width="9" style="2"/>
    <col min="6401" max="6401" width="7.44140625" style="2" customWidth="1"/>
    <col min="6402" max="6402" width="13.88671875" style="2" customWidth="1"/>
    <col min="6403" max="6403" width="19.21875" style="2" customWidth="1"/>
    <col min="6404" max="6410" width="20.21875" style="2" customWidth="1"/>
    <col min="6411" max="6656" width="9" style="2"/>
    <col min="6657" max="6657" width="7.44140625" style="2" customWidth="1"/>
    <col min="6658" max="6658" width="13.88671875" style="2" customWidth="1"/>
    <col min="6659" max="6659" width="19.21875" style="2" customWidth="1"/>
    <col min="6660" max="6666" width="20.21875" style="2" customWidth="1"/>
    <col min="6667" max="6912" width="9" style="2"/>
    <col min="6913" max="6913" width="7.44140625" style="2" customWidth="1"/>
    <col min="6914" max="6914" width="13.88671875" style="2" customWidth="1"/>
    <col min="6915" max="6915" width="19.21875" style="2" customWidth="1"/>
    <col min="6916" max="6922" width="20.21875" style="2" customWidth="1"/>
    <col min="6923" max="7168" width="9" style="2"/>
    <col min="7169" max="7169" width="7.44140625" style="2" customWidth="1"/>
    <col min="7170" max="7170" width="13.88671875" style="2" customWidth="1"/>
    <col min="7171" max="7171" width="19.21875" style="2" customWidth="1"/>
    <col min="7172" max="7178" width="20.21875" style="2" customWidth="1"/>
    <col min="7179" max="7424" width="9" style="2"/>
    <col min="7425" max="7425" width="7.44140625" style="2" customWidth="1"/>
    <col min="7426" max="7426" width="13.88671875" style="2" customWidth="1"/>
    <col min="7427" max="7427" width="19.21875" style="2" customWidth="1"/>
    <col min="7428" max="7434" width="20.21875" style="2" customWidth="1"/>
    <col min="7435" max="7680" width="9" style="2"/>
    <col min="7681" max="7681" width="7.44140625" style="2" customWidth="1"/>
    <col min="7682" max="7682" width="13.88671875" style="2" customWidth="1"/>
    <col min="7683" max="7683" width="19.21875" style="2" customWidth="1"/>
    <col min="7684" max="7690" width="20.21875" style="2" customWidth="1"/>
    <col min="7691" max="7936" width="9" style="2"/>
    <col min="7937" max="7937" width="7.44140625" style="2" customWidth="1"/>
    <col min="7938" max="7938" width="13.88671875" style="2" customWidth="1"/>
    <col min="7939" max="7939" width="19.21875" style="2" customWidth="1"/>
    <col min="7940" max="7946" width="20.21875" style="2" customWidth="1"/>
    <col min="7947" max="8192" width="9" style="2"/>
    <col min="8193" max="8193" width="7.44140625" style="2" customWidth="1"/>
    <col min="8194" max="8194" width="13.88671875" style="2" customWidth="1"/>
    <col min="8195" max="8195" width="19.21875" style="2" customWidth="1"/>
    <col min="8196" max="8202" width="20.21875" style="2" customWidth="1"/>
    <col min="8203" max="8448" width="9" style="2"/>
    <col min="8449" max="8449" width="7.44140625" style="2" customWidth="1"/>
    <col min="8450" max="8450" width="13.88671875" style="2" customWidth="1"/>
    <col min="8451" max="8451" width="19.21875" style="2" customWidth="1"/>
    <col min="8452" max="8458" width="20.21875" style="2" customWidth="1"/>
    <col min="8459" max="8704" width="9" style="2"/>
    <col min="8705" max="8705" width="7.44140625" style="2" customWidth="1"/>
    <col min="8706" max="8706" width="13.88671875" style="2" customWidth="1"/>
    <col min="8707" max="8707" width="19.21875" style="2" customWidth="1"/>
    <col min="8708" max="8714" width="20.21875" style="2" customWidth="1"/>
    <col min="8715" max="8960" width="9" style="2"/>
    <col min="8961" max="8961" width="7.44140625" style="2" customWidth="1"/>
    <col min="8962" max="8962" width="13.88671875" style="2" customWidth="1"/>
    <col min="8963" max="8963" width="19.21875" style="2" customWidth="1"/>
    <col min="8964" max="8970" width="20.21875" style="2" customWidth="1"/>
    <col min="8971" max="9216" width="9" style="2"/>
    <col min="9217" max="9217" width="7.44140625" style="2" customWidth="1"/>
    <col min="9218" max="9218" width="13.88671875" style="2" customWidth="1"/>
    <col min="9219" max="9219" width="19.21875" style="2" customWidth="1"/>
    <col min="9220" max="9226" width="20.21875" style="2" customWidth="1"/>
    <col min="9227" max="9472" width="9" style="2"/>
    <col min="9473" max="9473" width="7.44140625" style="2" customWidth="1"/>
    <col min="9474" max="9474" width="13.88671875" style="2" customWidth="1"/>
    <col min="9475" max="9475" width="19.21875" style="2" customWidth="1"/>
    <col min="9476" max="9482" width="20.21875" style="2" customWidth="1"/>
    <col min="9483" max="9728" width="9" style="2"/>
    <col min="9729" max="9729" width="7.44140625" style="2" customWidth="1"/>
    <col min="9730" max="9730" width="13.88671875" style="2" customWidth="1"/>
    <col min="9731" max="9731" width="19.21875" style="2" customWidth="1"/>
    <col min="9732" max="9738" width="20.21875" style="2" customWidth="1"/>
    <col min="9739" max="9984" width="9" style="2"/>
    <col min="9985" max="9985" width="7.44140625" style="2" customWidth="1"/>
    <col min="9986" max="9986" width="13.88671875" style="2" customWidth="1"/>
    <col min="9987" max="9987" width="19.21875" style="2" customWidth="1"/>
    <col min="9988" max="9994" width="20.21875" style="2" customWidth="1"/>
    <col min="9995" max="10240" width="9" style="2"/>
    <col min="10241" max="10241" width="7.44140625" style="2" customWidth="1"/>
    <col min="10242" max="10242" width="13.88671875" style="2" customWidth="1"/>
    <col min="10243" max="10243" width="19.21875" style="2" customWidth="1"/>
    <col min="10244" max="10250" width="20.21875" style="2" customWidth="1"/>
    <col min="10251" max="10496" width="9" style="2"/>
    <col min="10497" max="10497" width="7.44140625" style="2" customWidth="1"/>
    <col min="10498" max="10498" width="13.88671875" style="2" customWidth="1"/>
    <col min="10499" max="10499" width="19.21875" style="2" customWidth="1"/>
    <col min="10500" max="10506" width="20.21875" style="2" customWidth="1"/>
    <col min="10507" max="10752" width="9" style="2"/>
    <col min="10753" max="10753" width="7.44140625" style="2" customWidth="1"/>
    <col min="10754" max="10754" width="13.88671875" style="2" customWidth="1"/>
    <col min="10755" max="10755" width="19.21875" style="2" customWidth="1"/>
    <col min="10756" max="10762" width="20.21875" style="2" customWidth="1"/>
    <col min="10763" max="11008" width="9" style="2"/>
    <col min="11009" max="11009" width="7.44140625" style="2" customWidth="1"/>
    <col min="11010" max="11010" width="13.88671875" style="2" customWidth="1"/>
    <col min="11011" max="11011" width="19.21875" style="2" customWidth="1"/>
    <col min="11012" max="11018" width="20.21875" style="2" customWidth="1"/>
    <col min="11019" max="11264" width="9" style="2"/>
    <col min="11265" max="11265" width="7.44140625" style="2" customWidth="1"/>
    <col min="11266" max="11266" width="13.88671875" style="2" customWidth="1"/>
    <col min="11267" max="11267" width="19.21875" style="2" customWidth="1"/>
    <col min="11268" max="11274" width="20.21875" style="2" customWidth="1"/>
    <col min="11275" max="11520" width="9" style="2"/>
    <col min="11521" max="11521" width="7.44140625" style="2" customWidth="1"/>
    <col min="11522" max="11522" width="13.88671875" style="2" customWidth="1"/>
    <col min="11523" max="11523" width="19.21875" style="2" customWidth="1"/>
    <col min="11524" max="11530" width="20.21875" style="2" customWidth="1"/>
    <col min="11531" max="11776" width="9" style="2"/>
    <col min="11777" max="11777" width="7.44140625" style="2" customWidth="1"/>
    <col min="11778" max="11778" width="13.88671875" style="2" customWidth="1"/>
    <col min="11779" max="11779" width="19.21875" style="2" customWidth="1"/>
    <col min="11780" max="11786" width="20.21875" style="2" customWidth="1"/>
    <col min="11787" max="12032" width="9" style="2"/>
    <col min="12033" max="12033" width="7.44140625" style="2" customWidth="1"/>
    <col min="12034" max="12034" width="13.88671875" style="2" customWidth="1"/>
    <col min="12035" max="12035" width="19.21875" style="2" customWidth="1"/>
    <col min="12036" max="12042" width="20.21875" style="2" customWidth="1"/>
    <col min="12043" max="12288" width="9" style="2"/>
    <col min="12289" max="12289" width="7.44140625" style="2" customWidth="1"/>
    <col min="12290" max="12290" width="13.88671875" style="2" customWidth="1"/>
    <col min="12291" max="12291" width="19.21875" style="2" customWidth="1"/>
    <col min="12292" max="12298" width="20.21875" style="2" customWidth="1"/>
    <col min="12299" max="12544" width="9" style="2"/>
    <col min="12545" max="12545" width="7.44140625" style="2" customWidth="1"/>
    <col min="12546" max="12546" width="13.88671875" style="2" customWidth="1"/>
    <col min="12547" max="12547" width="19.21875" style="2" customWidth="1"/>
    <col min="12548" max="12554" width="20.21875" style="2" customWidth="1"/>
    <col min="12555" max="12800" width="9" style="2"/>
    <col min="12801" max="12801" width="7.44140625" style="2" customWidth="1"/>
    <col min="12802" max="12802" width="13.88671875" style="2" customWidth="1"/>
    <col min="12803" max="12803" width="19.21875" style="2" customWidth="1"/>
    <col min="12804" max="12810" width="20.21875" style="2" customWidth="1"/>
    <col min="12811" max="13056" width="9" style="2"/>
    <col min="13057" max="13057" width="7.44140625" style="2" customWidth="1"/>
    <col min="13058" max="13058" width="13.88671875" style="2" customWidth="1"/>
    <col min="13059" max="13059" width="19.21875" style="2" customWidth="1"/>
    <col min="13060" max="13066" width="20.21875" style="2" customWidth="1"/>
    <col min="13067" max="13312" width="9" style="2"/>
    <col min="13313" max="13313" width="7.44140625" style="2" customWidth="1"/>
    <col min="13314" max="13314" width="13.88671875" style="2" customWidth="1"/>
    <col min="13315" max="13315" width="19.21875" style="2" customWidth="1"/>
    <col min="13316" max="13322" width="20.21875" style="2" customWidth="1"/>
    <col min="13323" max="13568" width="9" style="2"/>
    <col min="13569" max="13569" width="7.44140625" style="2" customWidth="1"/>
    <col min="13570" max="13570" width="13.88671875" style="2" customWidth="1"/>
    <col min="13571" max="13571" width="19.21875" style="2" customWidth="1"/>
    <col min="13572" max="13578" width="20.21875" style="2" customWidth="1"/>
    <col min="13579" max="13824" width="9" style="2"/>
    <col min="13825" max="13825" width="7.44140625" style="2" customWidth="1"/>
    <col min="13826" max="13826" width="13.88671875" style="2" customWidth="1"/>
    <col min="13827" max="13827" width="19.21875" style="2" customWidth="1"/>
    <col min="13828" max="13834" width="20.21875" style="2" customWidth="1"/>
    <col min="13835" max="14080" width="9" style="2"/>
    <col min="14081" max="14081" width="7.44140625" style="2" customWidth="1"/>
    <col min="14082" max="14082" width="13.88671875" style="2" customWidth="1"/>
    <col min="14083" max="14083" width="19.21875" style="2" customWidth="1"/>
    <col min="14084" max="14090" width="20.21875" style="2" customWidth="1"/>
    <col min="14091" max="14336" width="9" style="2"/>
    <col min="14337" max="14337" width="7.44140625" style="2" customWidth="1"/>
    <col min="14338" max="14338" width="13.88671875" style="2" customWidth="1"/>
    <col min="14339" max="14339" width="19.21875" style="2" customWidth="1"/>
    <col min="14340" max="14346" width="20.21875" style="2" customWidth="1"/>
    <col min="14347" max="14592" width="9" style="2"/>
    <col min="14593" max="14593" width="7.44140625" style="2" customWidth="1"/>
    <col min="14594" max="14594" width="13.88671875" style="2" customWidth="1"/>
    <col min="14595" max="14595" width="19.21875" style="2" customWidth="1"/>
    <col min="14596" max="14602" width="20.21875" style="2" customWidth="1"/>
    <col min="14603" max="14848" width="9" style="2"/>
    <col min="14849" max="14849" width="7.44140625" style="2" customWidth="1"/>
    <col min="14850" max="14850" width="13.88671875" style="2" customWidth="1"/>
    <col min="14851" max="14851" width="19.21875" style="2" customWidth="1"/>
    <col min="14852" max="14858" width="20.21875" style="2" customWidth="1"/>
    <col min="14859" max="15104" width="9" style="2"/>
    <col min="15105" max="15105" width="7.44140625" style="2" customWidth="1"/>
    <col min="15106" max="15106" width="13.88671875" style="2" customWidth="1"/>
    <col min="15107" max="15107" width="19.21875" style="2" customWidth="1"/>
    <col min="15108" max="15114" width="20.21875" style="2" customWidth="1"/>
    <col min="15115" max="15360" width="9" style="2"/>
    <col min="15361" max="15361" width="7.44140625" style="2" customWidth="1"/>
    <col min="15362" max="15362" width="13.88671875" style="2" customWidth="1"/>
    <col min="15363" max="15363" width="19.21875" style="2" customWidth="1"/>
    <col min="15364" max="15370" width="20.21875" style="2" customWidth="1"/>
    <col min="15371" max="15616" width="9" style="2"/>
    <col min="15617" max="15617" width="7.44140625" style="2" customWidth="1"/>
    <col min="15618" max="15618" width="13.88671875" style="2" customWidth="1"/>
    <col min="15619" max="15619" width="19.21875" style="2" customWidth="1"/>
    <col min="15620" max="15626" width="20.21875" style="2" customWidth="1"/>
    <col min="15627" max="15872" width="9" style="2"/>
    <col min="15873" max="15873" width="7.44140625" style="2" customWidth="1"/>
    <col min="15874" max="15874" width="13.88671875" style="2" customWidth="1"/>
    <col min="15875" max="15875" width="19.21875" style="2" customWidth="1"/>
    <col min="15876" max="15882" width="20.21875" style="2" customWidth="1"/>
    <col min="15883" max="16128" width="9" style="2"/>
    <col min="16129" max="16129" width="7.44140625" style="2" customWidth="1"/>
    <col min="16130" max="16130" width="13.88671875" style="2" customWidth="1"/>
    <col min="16131" max="16131" width="19.21875" style="2" customWidth="1"/>
    <col min="16132" max="16138" width="20.21875" style="2" customWidth="1"/>
    <col min="16139" max="16384" width="9" style="2"/>
  </cols>
  <sheetData>
    <row r="1" spans="1:10" ht="16.05" customHeight="1" x14ac:dyDescent="0.2">
      <c r="A1" s="1" t="s">
        <v>0</v>
      </c>
      <c r="F1" s="1"/>
    </row>
    <row r="2" spans="1:10" ht="16.05" customHeight="1" x14ac:dyDescent="0.2">
      <c r="F2" s="1"/>
    </row>
    <row r="3" spans="1:10" ht="16.05" customHeight="1" x14ac:dyDescent="0.2">
      <c r="A3" s="3" t="s">
        <v>1</v>
      </c>
      <c r="B3" s="10" t="s">
        <v>91</v>
      </c>
    </row>
    <row r="4" spans="1:10" ht="16.05" customHeight="1" x14ac:dyDescent="0.2">
      <c r="J4" s="4" t="s">
        <v>3</v>
      </c>
    </row>
    <row r="5" spans="1:10" ht="16.05" customHeight="1" x14ac:dyDescent="0.2">
      <c r="A5" s="57" t="s">
        <v>4</v>
      </c>
      <c r="B5" s="58"/>
      <c r="C5" s="5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 t="s">
        <v>10</v>
      </c>
      <c r="I5" s="5" t="s">
        <v>11</v>
      </c>
      <c r="J5" s="5" t="s">
        <v>12</v>
      </c>
    </row>
    <row r="6" spans="1:10" ht="16.05" customHeight="1" x14ac:dyDescent="0.2">
      <c r="A6" s="36" t="s">
        <v>13</v>
      </c>
      <c r="B6" s="31"/>
      <c r="C6" s="16" t="s">
        <v>14</v>
      </c>
      <c r="D6" s="17">
        <f>SUM(D12,D18,D24,D30)</f>
        <v>0</v>
      </c>
      <c r="E6" s="17">
        <f t="shared" ref="E6:I10" si="0">SUM(E12,E18,E24,E30)</f>
        <v>0</v>
      </c>
      <c r="F6" s="17">
        <f t="shared" si="0"/>
        <v>0</v>
      </c>
      <c r="G6" s="17">
        <f t="shared" si="0"/>
        <v>0</v>
      </c>
      <c r="H6" s="17">
        <f t="shared" si="0"/>
        <v>0</v>
      </c>
      <c r="I6" s="17">
        <f t="shared" si="0"/>
        <v>0</v>
      </c>
      <c r="J6" s="32">
        <f>SUM(D6:I6)</f>
        <v>0</v>
      </c>
    </row>
    <row r="7" spans="1:10" ht="16.05" customHeight="1" x14ac:dyDescent="0.2">
      <c r="A7" s="30"/>
      <c r="B7" s="31"/>
      <c r="C7" s="19" t="s">
        <v>15</v>
      </c>
      <c r="D7" s="33">
        <f t="shared" ref="D7:I7" si="1">IF($J6=0,0,D6/$J6%)</f>
        <v>0</v>
      </c>
      <c r="E7" s="33">
        <f t="shared" si="1"/>
        <v>0</v>
      </c>
      <c r="F7" s="33">
        <f t="shared" si="1"/>
        <v>0</v>
      </c>
      <c r="G7" s="33">
        <f t="shared" si="1"/>
        <v>0</v>
      </c>
      <c r="H7" s="33">
        <f t="shared" si="1"/>
        <v>0</v>
      </c>
      <c r="I7" s="33">
        <f t="shared" si="1"/>
        <v>0</v>
      </c>
      <c r="J7" s="32">
        <f t="shared" ref="J7:J11" si="2">SUM(D7:I7)</f>
        <v>0</v>
      </c>
    </row>
    <row r="8" spans="1:10" ht="16.05" hidden="1" customHeight="1" x14ac:dyDescent="0.2">
      <c r="A8" s="30"/>
      <c r="B8" s="31"/>
      <c r="C8" s="16" t="s">
        <v>16</v>
      </c>
      <c r="D8" s="17">
        <f>SUM(D14,D20,D26,D32)</f>
        <v>0</v>
      </c>
      <c r="E8" s="17">
        <f t="shared" si="0"/>
        <v>0</v>
      </c>
      <c r="F8" s="17">
        <f t="shared" si="0"/>
        <v>0</v>
      </c>
      <c r="G8" s="17">
        <f t="shared" si="0"/>
        <v>0</v>
      </c>
      <c r="H8" s="17">
        <f t="shared" si="0"/>
        <v>0</v>
      </c>
      <c r="I8" s="17">
        <f t="shared" si="0"/>
        <v>0</v>
      </c>
      <c r="J8" s="32">
        <f t="shared" si="2"/>
        <v>0</v>
      </c>
    </row>
    <row r="9" spans="1:10" ht="16.05" customHeight="1" x14ac:dyDescent="0.2">
      <c r="A9" s="30"/>
      <c r="B9" s="31"/>
      <c r="C9" s="19" t="s">
        <v>15</v>
      </c>
      <c r="D9" s="33">
        <f t="shared" ref="D9:I9" si="3">IF($J8=0,0,D8/$J8%)</f>
        <v>0</v>
      </c>
      <c r="E9" s="33">
        <f t="shared" si="3"/>
        <v>0</v>
      </c>
      <c r="F9" s="33">
        <f t="shared" si="3"/>
        <v>0</v>
      </c>
      <c r="G9" s="33">
        <f t="shared" si="3"/>
        <v>0</v>
      </c>
      <c r="H9" s="33">
        <f t="shared" si="3"/>
        <v>0</v>
      </c>
      <c r="I9" s="33">
        <f t="shared" si="3"/>
        <v>0</v>
      </c>
      <c r="J9" s="32">
        <f t="shared" si="2"/>
        <v>0</v>
      </c>
    </row>
    <row r="10" spans="1:10" ht="16.05" customHeight="1" x14ac:dyDescent="0.2">
      <c r="A10" s="30"/>
      <c r="B10" s="31"/>
      <c r="C10" s="16" t="s">
        <v>17</v>
      </c>
      <c r="D10" s="17">
        <f>SUM(D16,D22,D28,D34)</f>
        <v>0</v>
      </c>
      <c r="E10" s="17">
        <f t="shared" si="0"/>
        <v>0</v>
      </c>
      <c r="F10" s="17">
        <f t="shared" si="0"/>
        <v>0</v>
      </c>
      <c r="G10" s="17">
        <f t="shared" si="0"/>
        <v>0</v>
      </c>
      <c r="H10" s="17">
        <f t="shared" si="0"/>
        <v>0</v>
      </c>
      <c r="I10" s="17">
        <f t="shared" si="0"/>
        <v>0</v>
      </c>
      <c r="J10" s="32">
        <f t="shared" si="2"/>
        <v>0</v>
      </c>
    </row>
    <row r="11" spans="1:10" ht="16.05" customHeight="1" x14ac:dyDescent="0.2">
      <c r="A11" s="30"/>
      <c r="B11" s="37"/>
      <c r="C11" s="19" t="s">
        <v>15</v>
      </c>
      <c r="D11" s="33">
        <f t="shared" ref="D11:I11" si="4">IF($J10=0,0,D10/$J10%)</f>
        <v>0</v>
      </c>
      <c r="E11" s="33">
        <f t="shared" si="4"/>
        <v>0</v>
      </c>
      <c r="F11" s="33">
        <f t="shared" si="4"/>
        <v>0</v>
      </c>
      <c r="G11" s="33">
        <f t="shared" si="4"/>
        <v>0</v>
      </c>
      <c r="H11" s="33">
        <f t="shared" si="4"/>
        <v>0</v>
      </c>
      <c r="I11" s="33">
        <f t="shared" si="4"/>
        <v>0</v>
      </c>
      <c r="J11" s="32">
        <f t="shared" si="2"/>
        <v>0</v>
      </c>
    </row>
    <row r="12" spans="1:10" ht="16.05" customHeight="1" x14ac:dyDescent="0.2">
      <c r="A12" s="30"/>
      <c r="B12" s="30" t="s">
        <v>18</v>
      </c>
      <c r="C12" s="16" t="s">
        <v>14</v>
      </c>
      <c r="D12" s="33">
        <v>0</v>
      </c>
      <c r="E12" s="33">
        <v>0</v>
      </c>
      <c r="F12" s="33">
        <v>0</v>
      </c>
      <c r="G12" s="33">
        <v>0</v>
      </c>
      <c r="H12" s="33">
        <v>0</v>
      </c>
      <c r="I12" s="33">
        <v>0</v>
      </c>
      <c r="J12" s="32">
        <f t="shared" ref="J12:J88" si="5">SUM(D12:I12)</f>
        <v>0</v>
      </c>
    </row>
    <row r="13" spans="1:10" ht="16.05" customHeight="1" x14ac:dyDescent="0.2">
      <c r="A13" s="30"/>
      <c r="B13" s="30"/>
      <c r="C13" s="19" t="s">
        <v>15</v>
      </c>
      <c r="D13" s="33">
        <f t="shared" ref="D13:I13" si="6">IF($J12=0,0,D12/$J12%)</f>
        <v>0</v>
      </c>
      <c r="E13" s="33">
        <f t="shared" si="6"/>
        <v>0</v>
      </c>
      <c r="F13" s="33">
        <f t="shared" si="6"/>
        <v>0</v>
      </c>
      <c r="G13" s="33">
        <f t="shared" si="6"/>
        <v>0</v>
      </c>
      <c r="H13" s="33">
        <f t="shared" si="6"/>
        <v>0</v>
      </c>
      <c r="I13" s="33">
        <f t="shared" si="6"/>
        <v>0</v>
      </c>
      <c r="J13" s="32">
        <f t="shared" si="5"/>
        <v>0</v>
      </c>
    </row>
    <row r="14" spans="1:10" ht="16.05" customHeight="1" x14ac:dyDescent="0.2">
      <c r="A14" s="30"/>
      <c r="B14" s="30"/>
      <c r="C14" s="16" t="s">
        <v>16</v>
      </c>
      <c r="D14" s="33">
        <v>0</v>
      </c>
      <c r="E14" s="33">
        <v>0</v>
      </c>
      <c r="F14" s="33">
        <v>0</v>
      </c>
      <c r="G14" s="33">
        <v>0</v>
      </c>
      <c r="H14" s="33">
        <v>0</v>
      </c>
      <c r="I14" s="33">
        <v>0</v>
      </c>
      <c r="J14" s="32">
        <f t="shared" si="5"/>
        <v>0</v>
      </c>
    </row>
    <row r="15" spans="1:10" ht="16.05" customHeight="1" x14ac:dyDescent="0.2">
      <c r="A15" s="30"/>
      <c r="B15" s="30"/>
      <c r="C15" s="19" t="s">
        <v>15</v>
      </c>
      <c r="D15" s="33">
        <f t="shared" ref="D15:I17" si="7">IF($J14=0,0,D14/$J14%)</f>
        <v>0</v>
      </c>
      <c r="E15" s="33">
        <f t="shared" si="7"/>
        <v>0</v>
      </c>
      <c r="F15" s="33">
        <f t="shared" si="7"/>
        <v>0</v>
      </c>
      <c r="G15" s="33">
        <f t="shared" si="7"/>
        <v>0</v>
      </c>
      <c r="H15" s="33">
        <f t="shared" si="7"/>
        <v>0</v>
      </c>
      <c r="I15" s="33">
        <f t="shared" si="7"/>
        <v>0</v>
      </c>
      <c r="J15" s="32">
        <f t="shared" si="5"/>
        <v>0</v>
      </c>
    </row>
    <row r="16" spans="1:10" ht="16.05" customHeight="1" x14ac:dyDescent="0.2">
      <c r="A16" s="30"/>
      <c r="B16" s="30"/>
      <c r="C16" s="16" t="s">
        <v>17</v>
      </c>
      <c r="D16" s="33">
        <f t="shared" ref="D16:I16" si="8">SUM(D14,D12)</f>
        <v>0</v>
      </c>
      <c r="E16" s="33">
        <f t="shared" si="8"/>
        <v>0</v>
      </c>
      <c r="F16" s="33">
        <f t="shared" si="8"/>
        <v>0</v>
      </c>
      <c r="G16" s="33">
        <f t="shared" si="8"/>
        <v>0</v>
      </c>
      <c r="H16" s="33">
        <f t="shared" si="8"/>
        <v>0</v>
      </c>
      <c r="I16" s="33">
        <f t="shared" si="8"/>
        <v>0</v>
      </c>
      <c r="J16" s="32">
        <f t="shared" si="5"/>
        <v>0</v>
      </c>
    </row>
    <row r="17" spans="1:10" ht="16.05" customHeight="1" x14ac:dyDescent="0.2">
      <c r="A17" s="30"/>
      <c r="B17" s="35"/>
      <c r="C17" s="19" t="s">
        <v>15</v>
      </c>
      <c r="D17" s="33">
        <f t="shared" si="7"/>
        <v>0</v>
      </c>
      <c r="E17" s="33">
        <f t="shared" si="7"/>
        <v>0</v>
      </c>
      <c r="F17" s="33">
        <f t="shared" si="7"/>
        <v>0</v>
      </c>
      <c r="G17" s="33">
        <f t="shared" si="7"/>
        <v>0</v>
      </c>
      <c r="H17" s="33">
        <f t="shared" si="7"/>
        <v>0</v>
      </c>
      <c r="I17" s="33">
        <f t="shared" si="7"/>
        <v>0</v>
      </c>
      <c r="J17" s="32">
        <f t="shared" si="5"/>
        <v>0</v>
      </c>
    </row>
    <row r="18" spans="1:10" ht="16.05" customHeight="1" x14ac:dyDescent="0.2">
      <c r="A18" s="30"/>
      <c r="B18" s="30" t="s">
        <v>19</v>
      </c>
      <c r="C18" s="16" t="s">
        <v>14</v>
      </c>
      <c r="D18" s="33">
        <v>0</v>
      </c>
      <c r="E18" s="33">
        <v>0</v>
      </c>
      <c r="F18" s="33">
        <v>0</v>
      </c>
      <c r="G18" s="33">
        <v>0</v>
      </c>
      <c r="H18" s="33">
        <v>0</v>
      </c>
      <c r="I18" s="33">
        <v>0</v>
      </c>
      <c r="J18" s="32">
        <f t="shared" si="5"/>
        <v>0</v>
      </c>
    </row>
    <row r="19" spans="1:10" ht="16.05" customHeight="1" x14ac:dyDescent="0.2">
      <c r="A19" s="30"/>
      <c r="B19" s="30"/>
      <c r="C19" s="19" t="s">
        <v>15</v>
      </c>
      <c r="D19" s="33">
        <f t="shared" ref="D19:I19" si="9">IF($J18=0,0,D18/$J18%)</f>
        <v>0</v>
      </c>
      <c r="E19" s="33">
        <f t="shared" si="9"/>
        <v>0</v>
      </c>
      <c r="F19" s="33">
        <f t="shared" si="9"/>
        <v>0</v>
      </c>
      <c r="G19" s="33">
        <f t="shared" si="9"/>
        <v>0</v>
      </c>
      <c r="H19" s="33">
        <f t="shared" si="9"/>
        <v>0</v>
      </c>
      <c r="I19" s="33">
        <f t="shared" si="9"/>
        <v>0</v>
      </c>
      <c r="J19" s="32">
        <f t="shared" si="5"/>
        <v>0</v>
      </c>
    </row>
    <row r="20" spans="1:10" ht="16.05" customHeight="1" x14ac:dyDescent="0.2">
      <c r="A20" s="30"/>
      <c r="B20" s="30"/>
      <c r="C20" s="16" t="s">
        <v>16</v>
      </c>
      <c r="D20" s="33">
        <v>0</v>
      </c>
      <c r="E20" s="33">
        <v>0</v>
      </c>
      <c r="F20" s="33">
        <v>0</v>
      </c>
      <c r="G20" s="33">
        <v>0</v>
      </c>
      <c r="H20" s="33">
        <v>0</v>
      </c>
      <c r="I20" s="33">
        <v>0</v>
      </c>
      <c r="J20" s="32">
        <f t="shared" si="5"/>
        <v>0</v>
      </c>
    </row>
    <row r="21" spans="1:10" ht="16.05" customHeight="1" x14ac:dyDescent="0.2">
      <c r="A21" s="30"/>
      <c r="B21" s="30"/>
      <c r="C21" s="19" t="s">
        <v>15</v>
      </c>
      <c r="D21" s="33">
        <f t="shared" ref="D21:I21" si="10">IF($J20=0,0,D20/$J20%)</f>
        <v>0</v>
      </c>
      <c r="E21" s="33">
        <f t="shared" si="10"/>
        <v>0</v>
      </c>
      <c r="F21" s="33">
        <f t="shared" si="10"/>
        <v>0</v>
      </c>
      <c r="G21" s="33">
        <f t="shared" si="10"/>
        <v>0</v>
      </c>
      <c r="H21" s="33">
        <f t="shared" si="10"/>
        <v>0</v>
      </c>
      <c r="I21" s="33">
        <f t="shared" si="10"/>
        <v>0</v>
      </c>
      <c r="J21" s="32">
        <f t="shared" si="5"/>
        <v>0</v>
      </c>
    </row>
    <row r="22" spans="1:10" ht="16.05" customHeight="1" x14ac:dyDescent="0.2">
      <c r="A22" s="30"/>
      <c r="B22" s="30"/>
      <c r="C22" s="16" t="s">
        <v>17</v>
      </c>
      <c r="D22" s="33">
        <f t="shared" ref="D22:I22" si="11">SUM(D20,D18)</f>
        <v>0</v>
      </c>
      <c r="E22" s="33">
        <f t="shared" si="11"/>
        <v>0</v>
      </c>
      <c r="F22" s="33">
        <f t="shared" si="11"/>
        <v>0</v>
      </c>
      <c r="G22" s="33">
        <f t="shared" si="11"/>
        <v>0</v>
      </c>
      <c r="H22" s="33">
        <f t="shared" si="11"/>
        <v>0</v>
      </c>
      <c r="I22" s="33">
        <f t="shared" si="11"/>
        <v>0</v>
      </c>
      <c r="J22" s="32">
        <f t="shared" si="5"/>
        <v>0</v>
      </c>
    </row>
    <row r="23" spans="1:10" ht="16.05" customHeight="1" x14ac:dyDescent="0.2">
      <c r="A23" s="30"/>
      <c r="B23" s="35"/>
      <c r="C23" s="19" t="s">
        <v>15</v>
      </c>
      <c r="D23" s="33">
        <f t="shared" ref="D23:I23" si="12">IF($J22=0,0,D22/$J22%)</f>
        <v>0</v>
      </c>
      <c r="E23" s="33">
        <f t="shared" si="12"/>
        <v>0</v>
      </c>
      <c r="F23" s="33">
        <f t="shared" si="12"/>
        <v>0</v>
      </c>
      <c r="G23" s="33">
        <f t="shared" si="12"/>
        <v>0</v>
      </c>
      <c r="H23" s="33">
        <f t="shared" si="12"/>
        <v>0</v>
      </c>
      <c r="I23" s="33">
        <f t="shared" si="12"/>
        <v>0</v>
      </c>
      <c r="J23" s="32">
        <f t="shared" si="5"/>
        <v>0</v>
      </c>
    </row>
    <row r="24" spans="1:10" ht="16.05" customHeight="1" x14ac:dyDescent="0.2">
      <c r="A24" s="30"/>
      <c r="B24" s="30" t="s">
        <v>20</v>
      </c>
      <c r="C24" s="16" t="s">
        <v>14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2">
        <f t="shared" si="5"/>
        <v>0</v>
      </c>
    </row>
    <row r="25" spans="1:10" ht="16.05" customHeight="1" x14ac:dyDescent="0.2">
      <c r="A25" s="30"/>
      <c r="B25" s="30"/>
      <c r="C25" s="19" t="s">
        <v>15</v>
      </c>
      <c r="D25" s="33">
        <f t="shared" ref="D25:I25" si="13">IF($J24=0,0,D24/$J24%)</f>
        <v>0</v>
      </c>
      <c r="E25" s="33">
        <f t="shared" si="13"/>
        <v>0</v>
      </c>
      <c r="F25" s="33">
        <f t="shared" si="13"/>
        <v>0</v>
      </c>
      <c r="G25" s="33">
        <f t="shared" si="13"/>
        <v>0</v>
      </c>
      <c r="H25" s="33">
        <f t="shared" si="13"/>
        <v>0</v>
      </c>
      <c r="I25" s="33">
        <f t="shared" si="13"/>
        <v>0</v>
      </c>
      <c r="J25" s="32">
        <f t="shared" si="5"/>
        <v>0</v>
      </c>
    </row>
    <row r="26" spans="1:10" ht="16.05" customHeight="1" x14ac:dyDescent="0.2">
      <c r="A26" s="30"/>
      <c r="B26" s="30"/>
      <c r="C26" s="16" t="s">
        <v>16</v>
      </c>
      <c r="D26" s="33">
        <v>0</v>
      </c>
      <c r="E26" s="33">
        <v>0</v>
      </c>
      <c r="F26" s="33">
        <v>0</v>
      </c>
      <c r="G26" s="33">
        <v>0</v>
      </c>
      <c r="H26" s="33">
        <v>0</v>
      </c>
      <c r="I26" s="33">
        <v>0</v>
      </c>
      <c r="J26" s="32">
        <f t="shared" si="5"/>
        <v>0</v>
      </c>
    </row>
    <row r="27" spans="1:10" ht="16.05" customHeight="1" x14ac:dyDescent="0.2">
      <c r="A27" s="30"/>
      <c r="B27" s="30"/>
      <c r="C27" s="19" t="s">
        <v>15</v>
      </c>
      <c r="D27" s="33">
        <f t="shared" ref="D27:I27" si="14">IF($J26=0,0,D26/$J26%)</f>
        <v>0</v>
      </c>
      <c r="E27" s="33">
        <f t="shared" si="14"/>
        <v>0</v>
      </c>
      <c r="F27" s="33">
        <f t="shared" si="14"/>
        <v>0</v>
      </c>
      <c r="G27" s="33">
        <f t="shared" si="14"/>
        <v>0</v>
      </c>
      <c r="H27" s="33">
        <f t="shared" si="14"/>
        <v>0</v>
      </c>
      <c r="I27" s="33">
        <f t="shared" si="14"/>
        <v>0</v>
      </c>
      <c r="J27" s="32">
        <f t="shared" si="5"/>
        <v>0</v>
      </c>
    </row>
    <row r="28" spans="1:10" ht="16.05" customHeight="1" x14ac:dyDescent="0.2">
      <c r="A28" s="30"/>
      <c r="B28" s="30"/>
      <c r="C28" s="16" t="s">
        <v>17</v>
      </c>
      <c r="D28" s="33">
        <f t="shared" ref="D28:I28" si="15">SUM(D26,D24)</f>
        <v>0</v>
      </c>
      <c r="E28" s="33">
        <f t="shared" si="15"/>
        <v>0</v>
      </c>
      <c r="F28" s="33">
        <f t="shared" si="15"/>
        <v>0</v>
      </c>
      <c r="G28" s="33">
        <f t="shared" si="15"/>
        <v>0</v>
      </c>
      <c r="H28" s="33">
        <f t="shared" si="15"/>
        <v>0</v>
      </c>
      <c r="I28" s="33">
        <f t="shared" si="15"/>
        <v>0</v>
      </c>
      <c r="J28" s="32">
        <f t="shared" si="5"/>
        <v>0</v>
      </c>
    </row>
    <row r="29" spans="1:10" ht="16.05" customHeight="1" x14ac:dyDescent="0.2">
      <c r="A29" s="30"/>
      <c r="B29" s="35"/>
      <c r="C29" s="19" t="s">
        <v>15</v>
      </c>
      <c r="D29" s="33">
        <f t="shared" ref="D29:I29" si="16">IF($J28=0,0,D28/$J28%)</f>
        <v>0</v>
      </c>
      <c r="E29" s="33">
        <f t="shared" si="16"/>
        <v>0</v>
      </c>
      <c r="F29" s="33">
        <f t="shared" si="16"/>
        <v>0</v>
      </c>
      <c r="G29" s="33">
        <f t="shared" si="16"/>
        <v>0</v>
      </c>
      <c r="H29" s="33">
        <f t="shared" si="16"/>
        <v>0</v>
      </c>
      <c r="I29" s="33">
        <f t="shared" si="16"/>
        <v>0</v>
      </c>
      <c r="J29" s="32">
        <f t="shared" si="5"/>
        <v>0</v>
      </c>
    </row>
    <row r="30" spans="1:10" ht="16.05" customHeight="1" x14ac:dyDescent="0.2">
      <c r="A30" s="30"/>
      <c r="B30" s="30" t="s">
        <v>21</v>
      </c>
      <c r="C30" s="16" t="s">
        <v>14</v>
      </c>
      <c r="D30" s="33">
        <v>0</v>
      </c>
      <c r="E30" s="33">
        <v>0</v>
      </c>
      <c r="F30" s="33">
        <v>0</v>
      </c>
      <c r="G30" s="33">
        <v>0</v>
      </c>
      <c r="H30" s="33">
        <v>0</v>
      </c>
      <c r="I30" s="33">
        <v>0</v>
      </c>
      <c r="J30" s="32">
        <f t="shared" si="5"/>
        <v>0</v>
      </c>
    </row>
    <row r="31" spans="1:10" ht="16.05" customHeight="1" x14ac:dyDescent="0.2">
      <c r="A31" s="30"/>
      <c r="B31" s="30"/>
      <c r="C31" s="19" t="s">
        <v>15</v>
      </c>
      <c r="D31" s="33">
        <f t="shared" ref="D31:I31" si="17">IF($J30=0,0,D30/$J30%)</f>
        <v>0</v>
      </c>
      <c r="E31" s="33">
        <f t="shared" si="17"/>
        <v>0</v>
      </c>
      <c r="F31" s="33">
        <f t="shared" si="17"/>
        <v>0</v>
      </c>
      <c r="G31" s="33">
        <f t="shared" si="17"/>
        <v>0</v>
      </c>
      <c r="H31" s="33">
        <f t="shared" si="17"/>
        <v>0</v>
      </c>
      <c r="I31" s="33">
        <f t="shared" si="17"/>
        <v>0</v>
      </c>
      <c r="J31" s="32">
        <f t="shared" si="5"/>
        <v>0</v>
      </c>
    </row>
    <row r="32" spans="1:10" ht="16.05" customHeight="1" x14ac:dyDescent="0.2">
      <c r="A32" s="30"/>
      <c r="B32" s="30"/>
      <c r="C32" s="16" t="s">
        <v>16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2">
        <f t="shared" si="5"/>
        <v>0</v>
      </c>
    </row>
    <row r="33" spans="1:12" ht="16.05" customHeight="1" x14ac:dyDescent="0.2">
      <c r="A33" s="30"/>
      <c r="B33" s="30"/>
      <c r="C33" s="19" t="s">
        <v>15</v>
      </c>
      <c r="D33" s="33">
        <f t="shared" ref="D33:I33" si="18">IF($J32=0,0,D32/$J32%)</f>
        <v>0</v>
      </c>
      <c r="E33" s="33">
        <f t="shared" si="18"/>
        <v>0</v>
      </c>
      <c r="F33" s="33">
        <f t="shared" si="18"/>
        <v>0</v>
      </c>
      <c r="G33" s="33">
        <f t="shared" si="18"/>
        <v>0</v>
      </c>
      <c r="H33" s="33">
        <f t="shared" si="18"/>
        <v>0</v>
      </c>
      <c r="I33" s="33">
        <f t="shared" si="18"/>
        <v>0</v>
      </c>
      <c r="J33" s="32">
        <f t="shared" si="5"/>
        <v>0</v>
      </c>
    </row>
    <row r="34" spans="1:12" ht="16.05" customHeight="1" x14ac:dyDescent="0.2">
      <c r="A34" s="30"/>
      <c r="B34" s="30"/>
      <c r="C34" s="16" t="s">
        <v>17</v>
      </c>
      <c r="D34" s="33">
        <f t="shared" ref="D34:I34" si="19">SUM(D32,D30)</f>
        <v>0</v>
      </c>
      <c r="E34" s="33">
        <f t="shared" si="19"/>
        <v>0</v>
      </c>
      <c r="F34" s="33">
        <f t="shared" si="19"/>
        <v>0</v>
      </c>
      <c r="G34" s="33">
        <f t="shared" si="19"/>
        <v>0</v>
      </c>
      <c r="H34" s="33">
        <f t="shared" si="19"/>
        <v>0</v>
      </c>
      <c r="I34" s="33">
        <f t="shared" si="19"/>
        <v>0</v>
      </c>
      <c r="J34" s="32">
        <f t="shared" si="5"/>
        <v>0</v>
      </c>
    </row>
    <row r="35" spans="1:12" ht="16.05" customHeight="1" x14ac:dyDescent="0.2">
      <c r="A35" s="35"/>
      <c r="B35" s="42"/>
      <c r="C35" s="19" t="s">
        <v>15</v>
      </c>
      <c r="D35" s="33">
        <f t="shared" ref="D35:I35" si="20">IF($J34=0,0,D34/$J34%)</f>
        <v>0</v>
      </c>
      <c r="E35" s="33">
        <f t="shared" si="20"/>
        <v>0</v>
      </c>
      <c r="F35" s="33">
        <f t="shared" si="20"/>
        <v>0</v>
      </c>
      <c r="G35" s="33">
        <f t="shared" si="20"/>
        <v>0</v>
      </c>
      <c r="H35" s="33">
        <f t="shared" si="20"/>
        <v>0</v>
      </c>
      <c r="I35" s="33">
        <f t="shared" si="20"/>
        <v>0</v>
      </c>
      <c r="J35" s="32">
        <f t="shared" si="5"/>
        <v>0</v>
      </c>
    </row>
    <row r="36" spans="1:12" ht="16.05" customHeight="1" x14ac:dyDescent="0.2">
      <c r="A36" s="30" t="s">
        <v>22</v>
      </c>
      <c r="B36" s="31"/>
      <c r="C36" s="16" t="s">
        <v>14</v>
      </c>
      <c r="D36" s="33">
        <f>SUMIF($C$42:$C$227,"道内",D$42:D$227)</f>
        <v>2198.3000000000002</v>
      </c>
      <c r="E36" s="33">
        <f t="shared" ref="E36:I36" si="21">SUMIF($C$42:$C$227,"道内",E$42:E$227)</f>
        <v>0</v>
      </c>
      <c r="F36" s="33">
        <f t="shared" si="21"/>
        <v>0</v>
      </c>
      <c r="G36" s="33">
        <f t="shared" si="21"/>
        <v>298.7</v>
      </c>
      <c r="H36" s="33">
        <f t="shared" si="21"/>
        <v>0</v>
      </c>
      <c r="I36" s="33">
        <f t="shared" si="21"/>
        <v>16.600000000000001</v>
      </c>
      <c r="J36" s="32">
        <f t="shared" si="5"/>
        <v>2513.6</v>
      </c>
      <c r="L36" s="21"/>
    </row>
    <row r="37" spans="1:12" ht="16.05" customHeight="1" x14ac:dyDescent="0.2">
      <c r="A37" s="30"/>
      <c r="B37" s="31"/>
      <c r="C37" s="19" t="s">
        <v>15</v>
      </c>
      <c r="D37" s="33">
        <f t="shared" ref="D37:I37" si="22">IF($J36=0,0,D36/$J36%)</f>
        <v>87.456238064926808</v>
      </c>
      <c r="E37" s="33">
        <f t="shared" si="22"/>
        <v>0</v>
      </c>
      <c r="F37" s="33">
        <f t="shared" si="22"/>
        <v>0</v>
      </c>
      <c r="G37" s="33">
        <f t="shared" si="22"/>
        <v>11.883354551241247</v>
      </c>
      <c r="H37" s="33">
        <f t="shared" si="22"/>
        <v>0</v>
      </c>
      <c r="I37" s="33">
        <f t="shared" si="22"/>
        <v>0.6604073838319543</v>
      </c>
      <c r="J37" s="32">
        <f t="shared" si="5"/>
        <v>100.00000000000001</v>
      </c>
      <c r="L37" s="21"/>
    </row>
    <row r="38" spans="1:12" ht="16.05" customHeight="1" x14ac:dyDescent="0.2">
      <c r="A38" s="30"/>
      <c r="B38" s="31"/>
      <c r="C38" s="16" t="s">
        <v>16</v>
      </c>
      <c r="D38" s="33">
        <f>SUMIF($C$42:$C$227,"道外",D$42:D$227)</f>
        <v>6803.5999999999995</v>
      </c>
      <c r="E38" s="33">
        <f t="shared" ref="E38:I38" si="23">SUMIF($C$42:$C$227,"道外",E$42:E$227)</f>
        <v>0</v>
      </c>
      <c r="F38" s="33">
        <f t="shared" si="23"/>
        <v>0</v>
      </c>
      <c r="G38" s="33">
        <f t="shared" si="23"/>
        <v>3723.3</v>
      </c>
      <c r="H38" s="33">
        <f t="shared" si="23"/>
        <v>0</v>
      </c>
      <c r="I38" s="33">
        <f t="shared" si="23"/>
        <v>0</v>
      </c>
      <c r="J38" s="32">
        <f t="shared" si="5"/>
        <v>10526.9</v>
      </c>
      <c r="L38" s="21"/>
    </row>
    <row r="39" spans="1:12" ht="16.05" customHeight="1" x14ac:dyDescent="0.2">
      <c r="A39" s="30"/>
      <c r="B39" s="31"/>
      <c r="C39" s="19" t="s">
        <v>15</v>
      </c>
      <c r="D39" s="33">
        <f t="shared" ref="D39:I39" si="24">IF($J38=0,0,D38/$J38%)</f>
        <v>64.630613000978443</v>
      </c>
      <c r="E39" s="33">
        <f t="shared" si="24"/>
        <v>0</v>
      </c>
      <c r="F39" s="33">
        <f t="shared" si="24"/>
        <v>0</v>
      </c>
      <c r="G39" s="33">
        <f t="shared" si="24"/>
        <v>35.369386999021557</v>
      </c>
      <c r="H39" s="33">
        <f t="shared" si="24"/>
        <v>0</v>
      </c>
      <c r="I39" s="33">
        <f t="shared" si="24"/>
        <v>0</v>
      </c>
      <c r="J39" s="32">
        <f t="shared" si="5"/>
        <v>100</v>
      </c>
      <c r="L39" s="21"/>
    </row>
    <row r="40" spans="1:12" ht="16.05" customHeight="1" x14ac:dyDescent="0.2">
      <c r="A40" s="30"/>
      <c r="B40" s="31"/>
      <c r="C40" s="16" t="s">
        <v>17</v>
      </c>
      <c r="D40" s="33">
        <f t="shared" ref="D40:I40" si="25">SUM(D38,D36)</f>
        <v>9001.9</v>
      </c>
      <c r="E40" s="33">
        <f t="shared" si="25"/>
        <v>0</v>
      </c>
      <c r="F40" s="33">
        <f t="shared" si="25"/>
        <v>0</v>
      </c>
      <c r="G40" s="33">
        <f t="shared" si="25"/>
        <v>4022</v>
      </c>
      <c r="H40" s="33">
        <f t="shared" si="25"/>
        <v>0</v>
      </c>
      <c r="I40" s="33">
        <f t="shared" si="25"/>
        <v>16.600000000000001</v>
      </c>
      <c r="J40" s="32">
        <f t="shared" si="5"/>
        <v>13040.5</v>
      </c>
      <c r="L40" s="21"/>
    </row>
    <row r="41" spans="1:12" ht="16.05" customHeight="1" x14ac:dyDescent="0.2">
      <c r="A41" s="30"/>
      <c r="B41" s="34"/>
      <c r="C41" s="19" t="s">
        <v>15</v>
      </c>
      <c r="D41" s="33">
        <f t="shared" ref="D41:I41" si="26">IF($J40=0,0,D40/$J40%)</f>
        <v>69.030328591695095</v>
      </c>
      <c r="E41" s="33">
        <f t="shared" si="26"/>
        <v>0</v>
      </c>
      <c r="F41" s="33">
        <f t="shared" si="26"/>
        <v>0</v>
      </c>
      <c r="G41" s="33">
        <f t="shared" si="26"/>
        <v>30.842375675779302</v>
      </c>
      <c r="H41" s="33">
        <f t="shared" si="26"/>
        <v>0</v>
      </c>
      <c r="I41" s="33">
        <f t="shared" si="26"/>
        <v>0.12729573252559334</v>
      </c>
      <c r="J41" s="32">
        <f t="shared" si="5"/>
        <v>100</v>
      </c>
      <c r="L41" s="21"/>
    </row>
    <row r="42" spans="1:12" ht="16.05" customHeight="1" x14ac:dyDescent="0.2">
      <c r="A42" s="30"/>
      <c r="B42" s="30" t="s">
        <v>23</v>
      </c>
      <c r="C42" s="16" t="s">
        <v>14</v>
      </c>
      <c r="D42" s="17">
        <v>84</v>
      </c>
      <c r="E42" s="17">
        <v>0</v>
      </c>
      <c r="F42" s="17">
        <v>0</v>
      </c>
      <c r="G42" s="17">
        <v>298.7</v>
      </c>
      <c r="H42" s="17">
        <v>0</v>
      </c>
      <c r="I42" s="17">
        <v>10</v>
      </c>
      <c r="J42" s="32">
        <f t="shared" si="5"/>
        <v>392.7</v>
      </c>
      <c r="L42" s="21"/>
    </row>
    <row r="43" spans="1:12" ht="16.05" customHeight="1" x14ac:dyDescent="0.2">
      <c r="A43" s="30"/>
      <c r="B43" s="30"/>
      <c r="C43" s="19" t="s">
        <v>15</v>
      </c>
      <c r="D43" s="33">
        <f t="shared" ref="D43:I43" si="27">IF($J42=0,0,D42/$J42%)</f>
        <v>21.390374331550802</v>
      </c>
      <c r="E43" s="33">
        <f t="shared" si="27"/>
        <v>0</v>
      </c>
      <c r="F43" s="33">
        <f t="shared" si="27"/>
        <v>0</v>
      </c>
      <c r="G43" s="33">
        <f t="shared" si="27"/>
        <v>76.063152533740762</v>
      </c>
      <c r="H43" s="33">
        <f t="shared" si="27"/>
        <v>0</v>
      </c>
      <c r="I43" s="33">
        <f t="shared" si="27"/>
        <v>2.5464731347084286</v>
      </c>
      <c r="J43" s="32">
        <f t="shared" si="5"/>
        <v>100</v>
      </c>
      <c r="L43" s="21"/>
    </row>
    <row r="44" spans="1:12" ht="16.05" customHeight="1" x14ac:dyDescent="0.2">
      <c r="A44" s="30"/>
      <c r="B44" s="30"/>
      <c r="C44" s="16" t="s">
        <v>16</v>
      </c>
      <c r="D44" s="33">
        <v>0</v>
      </c>
      <c r="E44" s="33">
        <v>0</v>
      </c>
      <c r="F44" s="33">
        <v>0</v>
      </c>
      <c r="G44" s="33">
        <v>3723.3</v>
      </c>
      <c r="H44" s="33">
        <v>0</v>
      </c>
      <c r="I44" s="33">
        <v>0</v>
      </c>
      <c r="J44" s="32">
        <f t="shared" si="5"/>
        <v>3723.3</v>
      </c>
      <c r="L44" s="21"/>
    </row>
    <row r="45" spans="1:12" ht="16.05" customHeight="1" x14ac:dyDescent="0.2">
      <c r="A45" s="30"/>
      <c r="B45" s="30"/>
      <c r="C45" s="19" t="s">
        <v>15</v>
      </c>
      <c r="D45" s="33">
        <f t="shared" ref="D45:I45" si="28">IF($J44=0,0,D44/$J44%)</f>
        <v>0</v>
      </c>
      <c r="E45" s="33">
        <f t="shared" si="28"/>
        <v>0</v>
      </c>
      <c r="F45" s="33">
        <f t="shared" si="28"/>
        <v>0</v>
      </c>
      <c r="G45" s="33">
        <f t="shared" si="28"/>
        <v>100</v>
      </c>
      <c r="H45" s="33">
        <f t="shared" si="28"/>
        <v>0</v>
      </c>
      <c r="I45" s="33">
        <f t="shared" si="28"/>
        <v>0</v>
      </c>
      <c r="J45" s="32">
        <f t="shared" si="5"/>
        <v>100</v>
      </c>
      <c r="L45" s="21"/>
    </row>
    <row r="46" spans="1:12" ht="16.05" customHeight="1" x14ac:dyDescent="0.2">
      <c r="A46" s="30"/>
      <c r="B46" s="30"/>
      <c r="C46" s="16" t="s">
        <v>17</v>
      </c>
      <c r="D46" s="33">
        <f t="shared" ref="D46:I46" si="29">SUM(D44,D42)</f>
        <v>84</v>
      </c>
      <c r="E46" s="33">
        <f t="shared" si="29"/>
        <v>0</v>
      </c>
      <c r="F46" s="33">
        <f t="shared" si="29"/>
        <v>0</v>
      </c>
      <c r="G46" s="33">
        <f t="shared" si="29"/>
        <v>4022</v>
      </c>
      <c r="H46" s="33">
        <f t="shared" si="29"/>
        <v>0</v>
      </c>
      <c r="I46" s="33">
        <f t="shared" si="29"/>
        <v>10</v>
      </c>
      <c r="J46" s="32">
        <f t="shared" si="5"/>
        <v>4116</v>
      </c>
      <c r="L46" s="21"/>
    </row>
    <row r="47" spans="1:12" ht="16.05" customHeight="1" x14ac:dyDescent="0.2">
      <c r="A47" s="30"/>
      <c r="B47" s="35"/>
      <c r="C47" s="19" t="s">
        <v>15</v>
      </c>
      <c r="D47" s="33">
        <f t="shared" ref="D47:I47" si="30">IF($J46=0,0,D46/$J46%)</f>
        <v>2.0408163265306123</v>
      </c>
      <c r="E47" s="33">
        <f t="shared" si="30"/>
        <v>0</v>
      </c>
      <c r="F47" s="33">
        <f t="shared" si="30"/>
        <v>0</v>
      </c>
      <c r="G47" s="33">
        <f t="shared" si="30"/>
        <v>97.716229348882422</v>
      </c>
      <c r="H47" s="33">
        <f t="shared" si="30"/>
        <v>0</v>
      </c>
      <c r="I47" s="33">
        <f t="shared" si="30"/>
        <v>0.24295432458697766</v>
      </c>
      <c r="J47" s="32">
        <f t="shared" si="5"/>
        <v>100.00000000000001</v>
      </c>
      <c r="L47" s="21"/>
    </row>
    <row r="48" spans="1:12" ht="16.05" customHeight="1" x14ac:dyDescent="0.2">
      <c r="A48" s="30"/>
      <c r="B48" s="30" t="s">
        <v>24</v>
      </c>
      <c r="C48" s="16" t="s">
        <v>14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6.6</v>
      </c>
      <c r="J48" s="32">
        <f t="shared" si="5"/>
        <v>6.6</v>
      </c>
      <c r="L48" s="21"/>
    </row>
    <row r="49" spans="1:12" ht="16.05" customHeight="1" x14ac:dyDescent="0.2">
      <c r="A49" s="30"/>
      <c r="B49" s="30"/>
      <c r="C49" s="19" t="s">
        <v>15</v>
      </c>
      <c r="D49" s="33">
        <f t="shared" ref="D49:I49" si="31">IF($J48=0,0,D48/$J48%)</f>
        <v>0</v>
      </c>
      <c r="E49" s="33">
        <f t="shared" si="31"/>
        <v>0</v>
      </c>
      <c r="F49" s="33">
        <f t="shared" si="31"/>
        <v>0</v>
      </c>
      <c r="G49" s="33">
        <f t="shared" si="31"/>
        <v>0</v>
      </c>
      <c r="H49" s="33">
        <f t="shared" si="31"/>
        <v>0</v>
      </c>
      <c r="I49" s="33">
        <f t="shared" si="31"/>
        <v>99.999999999999986</v>
      </c>
      <c r="J49" s="32">
        <f t="shared" si="5"/>
        <v>99.999999999999986</v>
      </c>
      <c r="L49" s="21"/>
    </row>
    <row r="50" spans="1:12" ht="16.05" customHeight="1" x14ac:dyDescent="0.2">
      <c r="A50" s="30"/>
      <c r="B50" s="30"/>
      <c r="C50" s="16" t="s">
        <v>16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2">
        <f t="shared" si="5"/>
        <v>0</v>
      </c>
      <c r="L50" s="21"/>
    </row>
    <row r="51" spans="1:12" ht="16.05" customHeight="1" x14ac:dyDescent="0.2">
      <c r="A51" s="30"/>
      <c r="B51" s="30"/>
      <c r="C51" s="19" t="s">
        <v>15</v>
      </c>
      <c r="D51" s="33">
        <f t="shared" ref="D51:I51" si="32">IF($J50=0,0,D50/$J50%)</f>
        <v>0</v>
      </c>
      <c r="E51" s="33">
        <f t="shared" si="32"/>
        <v>0</v>
      </c>
      <c r="F51" s="33">
        <f t="shared" si="32"/>
        <v>0</v>
      </c>
      <c r="G51" s="33">
        <f t="shared" si="32"/>
        <v>0</v>
      </c>
      <c r="H51" s="33">
        <f t="shared" si="32"/>
        <v>0</v>
      </c>
      <c r="I51" s="33">
        <f t="shared" si="32"/>
        <v>0</v>
      </c>
      <c r="J51" s="32">
        <f t="shared" si="5"/>
        <v>0</v>
      </c>
      <c r="L51" s="21"/>
    </row>
    <row r="52" spans="1:12" ht="16.05" customHeight="1" x14ac:dyDescent="0.2">
      <c r="A52" s="30"/>
      <c r="B52" s="30"/>
      <c r="C52" s="16" t="s">
        <v>17</v>
      </c>
      <c r="D52" s="33">
        <f t="shared" ref="D52:I52" si="33">SUM(D50,D48)</f>
        <v>0</v>
      </c>
      <c r="E52" s="33">
        <f t="shared" si="33"/>
        <v>0</v>
      </c>
      <c r="F52" s="33">
        <f t="shared" si="33"/>
        <v>0</v>
      </c>
      <c r="G52" s="33">
        <f t="shared" si="33"/>
        <v>0</v>
      </c>
      <c r="H52" s="33">
        <f t="shared" si="33"/>
        <v>0</v>
      </c>
      <c r="I52" s="33">
        <f t="shared" si="33"/>
        <v>6.6</v>
      </c>
      <c r="J52" s="32">
        <f t="shared" si="5"/>
        <v>6.6</v>
      </c>
      <c r="L52" s="21"/>
    </row>
    <row r="53" spans="1:12" ht="16.05" customHeight="1" x14ac:dyDescent="0.2">
      <c r="A53" s="30"/>
      <c r="B53" s="35"/>
      <c r="C53" s="19" t="s">
        <v>15</v>
      </c>
      <c r="D53" s="33">
        <f t="shared" ref="D53:I53" si="34">IF($J52=0,0,D52/$J52%)</f>
        <v>0</v>
      </c>
      <c r="E53" s="33">
        <f t="shared" si="34"/>
        <v>0</v>
      </c>
      <c r="F53" s="33">
        <f t="shared" si="34"/>
        <v>0</v>
      </c>
      <c r="G53" s="33">
        <f t="shared" si="34"/>
        <v>0</v>
      </c>
      <c r="H53" s="33">
        <f t="shared" si="34"/>
        <v>0</v>
      </c>
      <c r="I53" s="33">
        <f t="shared" si="34"/>
        <v>99.999999999999986</v>
      </c>
      <c r="J53" s="32">
        <f t="shared" si="5"/>
        <v>99.999999999999986</v>
      </c>
      <c r="L53" s="21"/>
    </row>
    <row r="54" spans="1:12" ht="16.05" customHeight="1" x14ac:dyDescent="0.2">
      <c r="A54" s="30"/>
      <c r="B54" s="30" t="s">
        <v>25</v>
      </c>
      <c r="C54" s="16" t="s">
        <v>14</v>
      </c>
      <c r="D54" s="33">
        <v>25.799999999999997</v>
      </c>
      <c r="E54" s="33">
        <v>0</v>
      </c>
      <c r="F54" s="33">
        <v>0</v>
      </c>
      <c r="G54" s="33">
        <v>0</v>
      </c>
      <c r="H54" s="33">
        <v>0</v>
      </c>
      <c r="I54" s="33">
        <v>0</v>
      </c>
      <c r="J54" s="32">
        <f t="shared" si="5"/>
        <v>25.799999999999997</v>
      </c>
      <c r="L54" s="21"/>
    </row>
    <row r="55" spans="1:12" ht="16.05" customHeight="1" x14ac:dyDescent="0.2">
      <c r="A55" s="30"/>
      <c r="B55" s="30"/>
      <c r="C55" s="19" t="s">
        <v>15</v>
      </c>
      <c r="D55" s="33">
        <f t="shared" ref="D55:I55" si="35">IF($J54=0,0,D54/$J54%)</f>
        <v>100.00000000000001</v>
      </c>
      <c r="E55" s="33">
        <f t="shared" si="35"/>
        <v>0</v>
      </c>
      <c r="F55" s="33">
        <f t="shared" si="35"/>
        <v>0</v>
      </c>
      <c r="G55" s="33">
        <f t="shared" si="35"/>
        <v>0</v>
      </c>
      <c r="H55" s="33">
        <f t="shared" si="35"/>
        <v>0</v>
      </c>
      <c r="I55" s="33">
        <f t="shared" si="35"/>
        <v>0</v>
      </c>
      <c r="J55" s="32">
        <f t="shared" si="5"/>
        <v>100.00000000000001</v>
      </c>
      <c r="L55" s="21"/>
    </row>
    <row r="56" spans="1:12" ht="16.05" customHeight="1" x14ac:dyDescent="0.2">
      <c r="A56" s="30"/>
      <c r="B56" s="30"/>
      <c r="C56" s="16" t="s">
        <v>16</v>
      </c>
      <c r="D56" s="33">
        <v>45</v>
      </c>
      <c r="E56" s="33">
        <v>0</v>
      </c>
      <c r="F56" s="33">
        <v>0</v>
      </c>
      <c r="G56" s="33">
        <v>0</v>
      </c>
      <c r="H56" s="33">
        <v>0</v>
      </c>
      <c r="I56" s="33">
        <v>0</v>
      </c>
      <c r="J56" s="32">
        <f t="shared" si="5"/>
        <v>45</v>
      </c>
      <c r="L56" s="21"/>
    </row>
    <row r="57" spans="1:12" ht="16.05" customHeight="1" x14ac:dyDescent="0.2">
      <c r="A57" s="30"/>
      <c r="B57" s="30"/>
      <c r="C57" s="19" t="s">
        <v>15</v>
      </c>
      <c r="D57" s="33">
        <f t="shared" ref="D57:I57" si="36">IF($J56=0,0,D56/$J56%)</f>
        <v>100</v>
      </c>
      <c r="E57" s="33">
        <f t="shared" si="36"/>
        <v>0</v>
      </c>
      <c r="F57" s="33">
        <f t="shared" si="36"/>
        <v>0</v>
      </c>
      <c r="G57" s="33">
        <f t="shared" si="36"/>
        <v>0</v>
      </c>
      <c r="H57" s="33">
        <f t="shared" si="36"/>
        <v>0</v>
      </c>
      <c r="I57" s="33">
        <f t="shared" si="36"/>
        <v>0</v>
      </c>
      <c r="J57" s="32">
        <f t="shared" si="5"/>
        <v>100</v>
      </c>
      <c r="L57" s="21"/>
    </row>
    <row r="58" spans="1:12" ht="16.05" customHeight="1" x14ac:dyDescent="0.2">
      <c r="A58" s="30"/>
      <c r="B58" s="30"/>
      <c r="C58" s="16" t="s">
        <v>17</v>
      </c>
      <c r="D58" s="33">
        <f t="shared" ref="D58:I58" si="37">SUM(D56,D54)</f>
        <v>70.8</v>
      </c>
      <c r="E58" s="33">
        <f t="shared" si="37"/>
        <v>0</v>
      </c>
      <c r="F58" s="33">
        <f t="shared" si="37"/>
        <v>0</v>
      </c>
      <c r="G58" s="33">
        <f t="shared" si="37"/>
        <v>0</v>
      </c>
      <c r="H58" s="33">
        <f t="shared" si="37"/>
        <v>0</v>
      </c>
      <c r="I58" s="33">
        <f t="shared" si="37"/>
        <v>0</v>
      </c>
      <c r="J58" s="32">
        <f t="shared" si="5"/>
        <v>70.8</v>
      </c>
      <c r="L58" s="21"/>
    </row>
    <row r="59" spans="1:12" ht="16.05" customHeight="1" x14ac:dyDescent="0.2">
      <c r="A59" s="30"/>
      <c r="B59" s="35"/>
      <c r="C59" s="19" t="s">
        <v>15</v>
      </c>
      <c r="D59" s="33">
        <f t="shared" ref="D59:I59" si="38">IF($J58=0,0,D58/$J58%)</f>
        <v>100</v>
      </c>
      <c r="E59" s="33">
        <f t="shared" si="38"/>
        <v>0</v>
      </c>
      <c r="F59" s="33">
        <f t="shared" si="38"/>
        <v>0</v>
      </c>
      <c r="G59" s="33">
        <f t="shared" si="38"/>
        <v>0</v>
      </c>
      <c r="H59" s="33">
        <f t="shared" si="38"/>
        <v>0</v>
      </c>
      <c r="I59" s="33">
        <f t="shared" si="38"/>
        <v>0</v>
      </c>
      <c r="J59" s="32">
        <f t="shared" si="5"/>
        <v>100</v>
      </c>
      <c r="L59" s="21"/>
    </row>
    <row r="60" spans="1:12" ht="16.05" customHeight="1" x14ac:dyDescent="0.2">
      <c r="A60" s="30"/>
      <c r="B60" s="30" t="s">
        <v>26</v>
      </c>
      <c r="C60" s="16" t="s">
        <v>14</v>
      </c>
      <c r="D60" s="33">
        <v>26.4</v>
      </c>
      <c r="E60" s="33">
        <v>0</v>
      </c>
      <c r="F60" s="33">
        <v>0</v>
      </c>
      <c r="G60" s="33">
        <v>0</v>
      </c>
      <c r="H60" s="33">
        <v>0</v>
      </c>
      <c r="I60" s="33">
        <v>0</v>
      </c>
      <c r="J60" s="32">
        <f t="shared" si="5"/>
        <v>26.4</v>
      </c>
      <c r="L60" s="21"/>
    </row>
    <row r="61" spans="1:12" ht="16.05" customHeight="1" x14ac:dyDescent="0.2">
      <c r="A61" s="30"/>
      <c r="B61" s="30"/>
      <c r="C61" s="19" t="s">
        <v>15</v>
      </c>
      <c r="D61" s="33">
        <f t="shared" ref="D61:I61" si="39">IF($J60=0,0,D60/$J60%)</f>
        <v>99.999999999999986</v>
      </c>
      <c r="E61" s="33">
        <f t="shared" si="39"/>
        <v>0</v>
      </c>
      <c r="F61" s="33">
        <f t="shared" si="39"/>
        <v>0</v>
      </c>
      <c r="G61" s="33">
        <f t="shared" si="39"/>
        <v>0</v>
      </c>
      <c r="H61" s="33">
        <f t="shared" si="39"/>
        <v>0</v>
      </c>
      <c r="I61" s="33">
        <f t="shared" si="39"/>
        <v>0</v>
      </c>
      <c r="J61" s="32">
        <f t="shared" si="5"/>
        <v>99.999999999999986</v>
      </c>
      <c r="L61" s="21"/>
    </row>
    <row r="62" spans="1:12" ht="16.05" customHeight="1" x14ac:dyDescent="0.2">
      <c r="A62" s="30"/>
      <c r="B62" s="30"/>
      <c r="C62" s="16" t="s">
        <v>16</v>
      </c>
      <c r="D62" s="33">
        <v>0</v>
      </c>
      <c r="E62" s="33">
        <v>0</v>
      </c>
      <c r="F62" s="33">
        <v>0</v>
      </c>
      <c r="G62" s="33">
        <v>0</v>
      </c>
      <c r="H62" s="33">
        <v>0</v>
      </c>
      <c r="I62" s="33">
        <v>0</v>
      </c>
      <c r="J62" s="32">
        <f t="shared" si="5"/>
        <v>0</v>
      </c>
      <c r="L62" s="21"/>
    </row>
    <row r="63" spans="1:12" ht="16.05" customHeight="1" x14ac:dyDescent="0.2">
      <c r="A63" s="30"/>
      <c r="B63" s="30"/>
      <c r="C63" s="19" t="s">
        <v>15</v>
      </c>
      <c r="D63" s="33">
        <f t="shared" ref="D63:I63" si="40">IF($J62=0,0,D62/$J62%)</f>
        <v>0</v>
      </c>
      <c r="E63" s="33">
        <f t="shared" si="40"/>
        <v>0</v>
      </c>
      <c r="F63" s="33">
        <f t="shared" si="40"/>
        <v>0</v>
      </c>
      <c r="G63" s="33">
        <f t="shared" si="40"/>
        <v>0</v>
      </c>
      <c r="H63" s="33">
        <f t="shared" si="40"/>
        <v>0</v>
      </c>
      <c r="I63" s="33">
        <f t="shared" si="40"/>
        <v>0</v>
      </c>
      <c r="J63" s="32">
        <f t="shared" si="5"/>
        <v>0</v>
      </c>
      <c r="L63" s="21"/>
    </row>
    <row r="64" spans="1:12" ht="16.05" customHeight="1" x14ac:dyDescent="0.2">
      <c r="A64" s="30"/>
      <c r="B64" s="30"/>
      <c r="C64" s="16" t="s">
        <v>17</v>
      </c>
      <c r="D64" s="33">
        <f t="shared" ref="D64:I64" si="41">SUM(D62,D60)</f>
        <v>26.4</v>
      </c>
      <c r="E64" s="33">
        <f t="shared" si="41"/>
        <v>0</v>
      </c>
      <c r="F64" s="33">
        <f t="shared" si="41"/>
        <v>0</v>
      </c>
      <c r="G64" s="33">
        <f t="shared" si="41"/>
        <v>0</v>
      </c>
      <c r="H64" s="33">
        <f t="shared" si="41"/>
        <v>0</v>
      </c>
      <c r="I64" s="33">
        <f t="shared" si="41"/>
        <v>0</v>
      </c>
      <c r="J64" s="32">
        <f t="shared" si="5"/>
        <v>26.4</v>
      </c>
      <c r="L64" s="21"/>
    </row>
    <row r="65" spans="1:12" ht="16.05" customHeight="1" x14ac:dyDescent="0.2">
      <c r="A65" s="30"/>
      <c r="B65" s="35"/>
      <c r="C65" s="19" t="s">
        <v>15</v>
      </c>
      <c r="D65" s="33">
        <f t="shared" ref="D65:I65" si="42">IF($J64=0,0,D64/$J64%)</f>
        <v>99.999999999999986</v>
      </c>
      <c r="E65" s="33">
        <f t="shared" si="42"/>
        <v>0</v>
      </c>
      <c r="F65" s="33">
        <f t="shared" si="42"/>
        <v>0</v>
      </c>
      <c r="G65" s="33">
        <f t="shared" si="42"/>
        <v>0</v>
      </c>
      <c r="H65" s="33">
        <f t="shared" si="42"/>
        <v>0</v>
      </c>
      <c r="I65" s="33">
        <f t="shared" si="42"/>
        <v>0</v>
      </c>
      <c r="J65" s="32">
        <f t="shared" si="5"/>
        <v>99.999999999999986</v>
      </c>
      <c r="L65" s="21"/>
    </row>
    <row r="66" spans="1:12" ht="16.05" customHeight="1" x14ac:dyDescent="0.2">
      <c r="A66" s="30"/>
      <c r="B66" s="30" t="s">
        <v>27</v>
      </c>
      <c r="C66" s="16" t="s">
        <v>14</v>
      </c>
      <c r="D66" s="33">
        <v>1442.8</v>
      </c>
      <c r="E66" s="33">
        <v>0</v>
      </c>
      <c r="F66" s="33">
        <v>0</v>
      </c>
      <c r="G66" s="33">
        <v>0</v>
      </c>
      <c r="H66" s="33">
        <v>0</v>
      </c>
      <c r="I66" s="33">
        <v>0</v>
      </c>
      <c r="J66" s="32">
        <f t="shared" si="5"/>
        <v>1442.8</v>
      </c>
      <c r="L66" s="21"/>
    </row>
    <row r="67" spans="1:12" ht="16.05" customHeight="1" x14ac:dyDescent="0.2">
      <c r="A67" s="30"/>
      <c r="B67" s="30"/>
      <c r="C67" s="19" t="s">
        <v>15</v>
      </c>
      <c r="D67" s="33">
        <f t="shared" ref="D67:I67" si="43">IF($J66=0,0,D66/$J66%)</f>
        <v>100</v>
      </c>
      <c r="E67" s="33">
        <f t="shared" si="43"/>
        <v>0</v>
      </c>
      <c r="F67" s="33">
        <f t="shared" si="43"/>
        <v>0</v>
      </c>
      <c r="G67" s="33">
        <f t="shared" si="43"/>
        <v>0</v>
      </c>
      <c r="H67" s="33">
        <f t="shared" si="43"/>
        <v>0</v>
      </c>
      <c r="I67" s="33">
        <f t="shared" si="43"/>
        <v>0</v>
      </c>
      <c r="J67" s="32">
        <f t="shared" si="5"/>
        <v>100</v>
      </c>
      <c r="L67" s="21"/>
    </row>
    <row r="68" spans="1:12" ht="16.05" customHeight="1" x14ac:dyDescent="0.2">
      <c r="A68" s="30"/>
      <c r="B68" s="30"/>
      <c r="C68" s="16" t="s">
        <v>16</v>
      </c>
      <c r="D68" s="33">
        <v>6748.7</v>
      </c>
      <c r="E68" s="33">
        <v>0</v>
      </c>
      <c r="F68" s="33">
        <v>0</v>
      </c>
      <c r="G68" s="33">
        <v>0</v>
      </c>
      <c r="H68" s="33">
        <v>0</v>
      </c>
      <c r="I68" s="33">
        <v>0</v>
      </c>
      <c r="J68" s="32">
        <f t="shared" si="5"/>
        <v>6748.7</v>
      </c>
      <c r="L68" s="21"/>
    </row>
    <row r="69" spans="1:12" ht="16.05" customHeight="1" x14ac:dyDescent="0.2">
      <c r="A69" s="30"/>
      <c r="B69" s="30"/>
      <c r="C69" s="19" t="s">
        <v>15</v>
      </c>
      <c r="D69" s="33">
        <f t="shared" ref="D69:I69" si="44">IF($J68=0,0,D68/$J68%)</f>
        <v>100</v>
      </c>
      <c r="E69" s="33">
        <f t="shared" si="44"/>
        <v>0</v>
      </c>
      <c r="F69" s="33">
        <f t="shared" si="44"/>
        <v>0</v>
      </c>
      <c r="G69" s="33">
        <f t="shared" si="44"/>
        <v>0</v>
      </c>
      <c r="H69" s="33">
        <f t="shared" si="44"/>
        <v>0</v>
      </c>
      <c r="I69" s="33">
        <f t="shared" si="44"/>
        <v>0</v>
      </c>
      <c r="J69" s="32">
        <f t="shared" si="5"/>
        <v>100</v>
      </c>
      <c r="L69" s="21"/>
    </row>
    <row r="70" spans="1:12" ht="16.05" customHeight="1" x14ac:dyDescent="0.2">
      <c r="A70" s="30"/>
      <c r="B70" s="30"/>
      <c r="C70" s="16" t="s">
        <v>17</v>
      </c>
      <c r="D70" s="33">
        <f t="shared" ref="D70:I70" si="45">SUM(D68,D66)</f>
        <v>8191.5</v>
      </c>
      <c r="E70" s="33">
        <f t="shared" si="45"/>
        <v>0</v>
      </c>
      <c r="F70" s="33">
        <f t="shared" si="45"/>
        <v>0</v>
      </c>
      <c r="G70" s="33">
        <f t="shared" si="45"/>
        <v>0</v>
      </c>
      <c r="H70" s="33">
        <f t="shared" si="45"/>
        <v>0</v>
      </c>
      <c r="I70" s="33">
        <f t="shared" si="45"/>
        <v>0</v>
      </c>
      <c r="J70" s="32">
        <f t="shared" si="5"/>
        <v>8191.5</v>
      </c>
      <c r="L70" s="21"/>
    </row>
    <row r="71" spans="1:12" ht="16.05" customHeight="1" x14ac:dyDescent="0.2">
      <c r="A71" s="30"/>
      <c r="B71" s="35"/>
      <c r="C71" s="19" t="s">
        <v>15</v>
      </c>
      <c r="D71" s="33">
        <f t="shared" ref="D71:I71" si="46">IF($J70=0,0,D70/$J70%)</f>
        <v>99.999999999999986</v>
      </c>
      <c r="E71" s="33">
        <f t="shared" si="46"/>
        <v>0</v>
      </c>
      <c r="F71" s="33">
        <f t="shared" si="46"/>
        <v>0</v>
      </c>
      <c r="G71" s="33">
        <f t="shared" si="46"/>
        <v>0</v>
      </c>
      <c r="H71" s="33">
        <f t="shared" si="46"/>
        <v>0</v>
      </c>
      <c r="I71" s="33">
        <f t="shared" si="46"/>
        <v>0</v>
      </c>
      <c r="J71" s="32">
        <f t="shared" si="5"/>
        <v>99.999999999999986</v>
      </c>
      <c r="L71" s="21"/>
    </row>
    <row r="72" spans="1:12" ht="16.05" customHeight="1" x14ac:dyDescent="0.2">
      <c r="A72" s="30"/>
      <c r="B72" s="30" t="s">
        <v>28</v>
      </c>
      <c r="C72" s="16" t="s">
        <v>14</v>
      </c>
      <c r="D72" s="33">
        <v>1.2</v>
      </c>
      <c r="E72" s="33">
        <v>0</v>
      </c>
      <c r="F72" s="33">
        <v>0</v>
      </c>
      <c r="G72" s="33">
        <v>0</v>
      </c>
      <c r="H72" s="33">
        <v>0</v>
      </c>
      <c r="I72" s="33">
        <v>0</v>
      </c>
      <c r="J72" s="32">
        <f t="shared" si="5"/>
        <v>1.2</v>
      </c>
      <c r="L72" s="21"/>
    </row>
    <row r="73" spans="1:12" ht="16.05" customHeight="1" x14ac:dyDescent="0.2">
      <c r="A73" s="30"/>
      <c r="B73" s="30"/>
      <c r="C73" s="19" t="s">
        <v>15</v>
      </c>
      <c r="D73" s="33">
        <f t="shared" ref="D73:I73" si="47">IF($J72=0,0,D72/$J72%)</f>
        <v>100</v>
      </c>
      <c r="E73" s="33">
        <f t="shared" si="47"/>
        <v>0</v>
      </c>
      <c r="F73" s="33">
        <f t="shared" si="47"/>
        <v>0</v>
      </c>
      <c r="G73" s="33">
        <f t="shared" si="47"/>
        <v>0</v>
      </c>
      <c r="H73" s="33">
        <f t="shared" si="47"/>
        <v>0</v>
      </c>
      <c r="I73" s="33">
        <f t="shared" si="47"/>
        <v>0</v>
      </c>
      <c r="J73" s="32">
        <f t="shared" si="5"/>
        <v>100</v>
      </c>
      <c r="L73" s="21"/>
    </row>
    <row r="74" spans="1:12" ht="16.05" customHeight="1" x14ac:dyDescent="0.2">
      <c r="A74" s="30"/>
      <c r="B74" s="30"/>
      <c r="C74" s="16" t="s">
        <v>16</v>
      </c>
      <c r="D74" s="33">
        <v>0</v>
      </c>
      <c r="E74" s="33">
        <v>0</v>
      </c>
      <c r="F74" s="33">
        <v>0</v>
      </c>
      <c r="G74" s="33">
        <v>0</v>
      </c>
      <c r="H74" s="33">
        <v>0</v>
      </c>
      <c r="I74" s="33">
        <v>0</v>
      </c>
      <c r="J74" s="32">
        <f t="shared" si="5"/>
        <v>0</v>
      </c>
      <c r="L74" s="21"/>
    </row>
    <row r="75" spans="1:12" ht="16.05" customHeight="1" x14ac:dyDescent="0.2">
      <c r="A75" s="30"/>
      <c r="B75" s="30"/>
      <c r="C75" s="19" t="s">
        <v>15</v>
      </c>
      <c r="D75" s="33">
        <f t="shared" ref="D75:I75" si="48">IF($J74=0,0,D74/$J74%)</f>
        <v>0</v>
      </c>
      <c r="E75" s="33">
        <f t="shared" si="48"/>
        <v>0</v>
      </c>
      <c r="F75" s="33">
        <f t="shared" si="48"/>
        <v>0</v>
      </c>
      <c r="G75" s="33">
        <f t="shared" si="48"/>
        <v>0</v>
      </c>
      <c r="H75" s="33">
        <f t="shared" si="48"/>
        <v>0</v>
      </c>
      <c r="I75" s="33">
        <f t="shared" si="48"/>
        <v>0</v>
      </c>
      <c r="J75" s="32">
        <f t="shared" si="5"/>
        <v>0</v>
      </c>
      <c r="L75" s="21"/>
    </row>
    <row r="76" spans="1:12" ht="16.05" customHeight="1" x14ac:dyDescent="0.2">
      <c r="A76" s="30"/>
      <c r="B76" s="30"/>
      <c r="C76" s="16" t="s">
        <v>17</v>
      </c>
      <c r="D76" s="33">
        <f t="shared" ref="D76:I76" si="49">SUM(D74,D72)</f>
        <v>1.2</v>
      </c>
      <c r="E76" s="33">
        <f t="shared" si="49"/>
        <v>0</v>
      </c>
      <c r="F76" s="33">
        <f t="shared" si="49"/>
        <v>0</v>
      </c>
      <c r="G76" s="33">
        <f t="shared" si="49"/>
        <v>0</v>
      </c>
      <c r="H76" s="33">
        <f t="shared" si="49"/>
        <v>0</v>
      </c>
      <c r="I76" s="33">
        <f t="shared" si="49"/>
        <v>0</v>
      </c>
      <c r="J76" s="32">
        <f t="shared" si="5"/>
        <v>1.2</v>
      </c>
      <c r="L76" s="21"/>
    </row>
    <row r="77" spans="1:12" ht="16.05" customHeight="1" x14ac:dyDescent="0.2">
      <c r="A77" s="30"/>
      <c r="B77" s="35"/>
      <c r="C77" s="19" t="s">
        <v>15</v>
      </c>
      <c r="D77" s="33">
        <f t="shared" ref="D77:I77" si="50">IF($J76=0,0,D76/$J76%)</f>
        <v>100</v>
      </c>
      <c r="E77" s="33">
        <f t="shared" si="50"/>
        <v>0</v>
      </c>
      <c r="F77" s="33">
        <f t="shared" si="50"/>
        <v>0</v>
      </c>
      <c r="G77" s="33">
        <f t="shared" si="50"/>
        <v>0</v>
      </c>
      <c r="H77" s="33">
        <f t="shared" si="50"/>
        <v>0</v>
      </c>
      <c r="I77" s="33">
        <f t="shared" si="50"/>
        <v>0</v>
      </c>
      <c r="J77" s="32">
        <f t="shared" si="5"/>
        <v>100</v>
      </c>
      <c r="L77" s="21"/>
    </row>
    <row r="78" spans="1:12" ht="16.05" customHeight="1" x14ac:dyDescent="0.2">
      <c r="A78" s="30"/>
      <c r="B78" s="30" t="s">
        <v>29</v>
      </c>
      <c r="C78" s="16" t="s">
        <v>14</v>
      </c>
      <c r="D78" s="33">
        <v>191.29999999999998</v>
      </c>
      <c r="E78" s="33">
        <v>0</v>
      </c>
      <c r="F78" s="33">
        <v>0</v>
      </c>
      <c r="G78" s="33">
        <v>0</v>
      </c>
      <c r="H78" s="33">
        <v>0</v>
      </c>
      <c r="I78" s="33">
        <v>0</v>
      </c>
      <c r="J78" s="32">
        <f t="shared" si="5"/>
        <v>191.29999999999998</v>
      </c>
      <c r="L78" s="21"/>
    </row>
    <row r="79" spans="1:12" ht="16.05" customHeight="1" x14ac:dyDescent="0.2">
      <c r="A79" s="30"/>
      <c r="B79" s="30"/>
      <c r="C79" s="19" t="s">
        <v>15</v>
      </c>
      <c r="D79" s="33">
        <f t="shared" ref="D79:I79" si="51">IF($J78=0,0,D78/$J78%)</f>
        <v>100</v>
      </c>
      <c r="E79" s="33">
        <f t="shared" si="51"/>
        <v>0</v>
      </c>
      <c r="F79" s="33">
        <f t="shared" si="51"/>
        <v>0</v>
      </c>
      <c r="G79" s="33">
        <f t="shared" si="51"/>
        <v>0</v>
      </c>
      <c r="H79" s="33">
        <f t="shared" si="51"/>
        <v>0</v>
      </c>
      <c r="I79" s="33">
        <f t="shared" si="51"/>
        <v>0</v>
      </c>
      <c r="J79" s="32">
        <f t="shared" si="5"/>
        <v>100</v>
      </c>
      <c r="L79" s="21"/>
    </row>
    <row r="80" spans="1:12" ht="16.05" customHeight="1" x14ac:dyDescent="0.2">
      <c r="A80" s="30"/>
      <c r="B80" s="30"/>
      <c r="C80" s="16" t="s">
        <v>16</v>
      </c>
      <c r="D80" s="33">
        <v>0</v>
      </c>
      <c r="E80" s="33">
        <v>0</v>
      </c>
      <c r="F80" s="33">
        <v>0</v>
      </c>
      <c r="G80" s="33">
        <v>0</v>
      </c>
      <c r="H80" s="33">
        <v>0</v>
      </c>
      <c r="I80" s="33">
        <v>0</v>
      </c>
      <c r="J80" s="32">
        <f t="shared" si="5"/>
        <v>0</v>
      </c>
      <c r="L80" s="21"/>
    </row>
    <row r="81" spans="1:12" ht="16.05" customHeight="1" x14ac:dyDescent="0.2">
      <c r="A81" s="30"/>
      <c r="B81" s="30"/>
      <c r="C81" s="19" t="s">
        <v>15</v>
      </c>
      <c r="D81" s="33">
        <f t="shared" ref="D81:I81" si="52">IF($J80=0,0,D80/$J80%)</f>
        <v>0</v>
      </c>
      <c r="E81" s="33">
        <f t="shared" si="52"/>
        <v>0</v>
      </c>
      <c r="F81" s="33">
        <f t="shared" si="52"/>
        <v>0</v>
      </c>
      <c r="G81" s="33">
        <f t="shared" si="52"/>
        <v>0</v>
      </c>
      <c r="H81" s="33">
        <f t="shared" si="52"/>
        <v>0</v>
      </c>
      <c r="I81" s="33">
        <f t="shared" si="52"/>
        <v>0</v>
      </c>
      <c r="J81" s="32">
        <f t="shared" si="5"/>
        <v>0</v>
      </c>
      <c r="L81" s="21"/>
    </row>
    <row r="82" spans="1:12" ht="16.05" customHeight="1" x14ac:dyDescent="0.2">
      <c r="A82" s="30"/>
      <c r="B82" s="30"/>
      <c r="C82" s="16" t="s">
        <v>17</v>
      </c>
      <c r="D82" s="33">
        <f t="shared" ref="D82:I82" si="53">SUM(D80,D78)</f>
        <v>191.29999999999998</v>
      </c>
      <c r="E82" s="33">
        <f t="shared" si="53"/>
        <v>0</v>
      </c>
      <c r="F82" s="33">
        <f t="shared" si="53"/>
        <v>0</v>
      </c>
      <c r="G82" s="33">
        <f t="shared" si="53"/>
        <v>0</v>
      </c>
      <c r="H82" s="33">
        <f t="shared" si="53"/>
        <v>0</v>
      </c>
      <c r="I82" s="33">
        <f t="shared" si="53"/>
        <v>0</v>
      </c>
      <c r="J82" s="32">
        <f t="shared" si="5"/>
        <v>191.29999999999998</v>
      </c>
      <c r="L82" s="21"/>
    </row>
    <row r="83" spans="1:12" ht="16.05" customHeight="1" x14ac:dyDescent="0.2">
      <c r="A83" s="30"/>
      <c r="B83" s="35"/>
      <c r="C83" s="19" t="s">
        <v>15</v>
      </c>
      <c r="D83" s="33">
        <f t="shared" ref="D83:I83" si="54">IF($J82=0,0,D82/$J82%)</f>
        <v>100</v>
      </c>
      <c r="E83" s="33">
        <f t="shared" si="54"/>
        <v>0</v>
      </c>
      <c r="F83" s="33">
        <f t="shared" si="54"/>
        <v>0</v>
      </c>
      <c r="G83" s="33">
        <f t="shared" si="54"/>
        <v>0</v>
      </c>
      <c r="H83" s="33">
        <f t="shared" si="54"/>
        <v>0</v>
      </c>
      <c r="I83" s="33">
        <f t="shared" si="54"/>
        <v>0</v>
      </c>
      <c r="J83" s="32">
        <f t="shared" si="5"/>
        <v>100</v>
      </c>
      <c r="L83" s="21"/>
    </row>
    <row r="84" spans="1:12" ht="16.05" customHeight="1" x14ac:dyDescent="0.2">
      <c r="A84" s="30"/>
      <c r="B84" s="30" t="s">
        <v>30</v>
      </c>
      <c r="C84" s="16" t="s">
        <v>14</v>
      </c>
      <c r="D84" s="33">
        <v>0.9</v>
      </c>
      <c r="E84" s="33">
        <v>0</v>
      </c>
      <c r="F84" s="33">
        <v>0</v>
      </c>
      <c r="G84" s="33">
        <v>0</v>
      </c>
      <c r="H84" s="33">
        <v>0</v>
      </c>
      <c r="I84" s="33">
        <v>0</v>
      </c>
      <c r="J84" s="32">
        <f t="shared" si="5"/>
        <v>0.9</v>
      </c>
      <c r="L84" s="21"/>
    </row>
    <row r="85" spans="1:12" ht="16.05" customHeight="1" x14ac:dyDescent="0.2">
      <c r="A85" s="30"/>
      <c r="B85" s="30"/>
      <c r="C85" s="19" t="s">
        <v>15</v>
      </c>
      <c r="D85" s="33">
        <f t="shared" ref="D85:I85" si="55">IF($J84=0,0,D84/$J84%)</f>
        <v>99.999999999999986</v>
      </c>
      <c r="E85" s="33">
        <f t="shared" si="55"/>
        <v>0</v>
      </c>
      <c r="F85" s="33">
        <f t="shared" si="55"/>
        <v>0</v>
      </c>
      <c r="G85" s="33">
        <f t="shared" si="55"/>
        <v>0</v>
      </c>
      <c r="H85" s="33">
        <f t="shared" si="55"/>
        <v>0</v>
      </c>
      <c r="I85" s="33">
        <f t="shared" si="55"/>
        <v>0</v>
      </c>
      <c r="J85" s="32">
        <f t="shared" si="5"/>
        <v>99.999999999999986</v>
      </c>
      <c r="L85" s="21"/>
    </row>
    <row r="86" spans="1:12" ht="16.05" customHeight="1" x14ac:dyDescent="0.2">
      <c r="A86" s="30"/>
      <c r="B86" s="30"/>
      <c r="C86" s="16" t="s">
        <v>16</v>
      </c>
      <c r="D86" s="33">
        <v>9.9</v>
      </c>
      <c r="E86" s="33">
        <v>0</v>
      </c>
      <c r="F86" s="33">
        <v>0</v>
      </c>
      <c r="G86" s="33">
        <v>0</v>
      </c>
      <c r="H86" s="33">
        <v>0</v>
      </c>
      <c r="I86" s="33">
        <v>0</v>
      </c>
      <c r="J86" s="32">
        <f t="shared" si="5"/>
        <v>9.9</v>
      </c>
      <c r="L86" s="21"/>
    </row>
    <row r="87" spans="1:12" ht="16.05" customHeight="1" x14ac:dyDescent="0.2">
      <c r="A87" s="30"/>
      <c r="B87" s="30"/>
      <c r="C87" s="19" t="s">
        <v>15</v>
      </c>
      <c r="D87" s="33">
        <f t="shared" ref="D87:I87" si="56">IF($J86=0,0,D86/$J86%)</f>
        <v>100</v>
      </c>
      <c r="E87" s="33">
        <f t="shared" si="56"/>
        <v>0</v>
      </c>
      <c r="F87" s="33">
        <f t="shared" si="56"/>
        <v>0</v>
      </c>
      <c r="G87" s="33">
        <f t="shared" si="56"/>
        <v>0</v>
      </c>
      <c r="H87" s="33">
        <f t="shared" si="56"/>
        <v>0</v>
      </c>
      <c r="I87" s="33">
        <f t="shared" si="56"/>
        <v>0</v>
      </c>
      <c r="J87" s="32">
        <f t="shared" si="5"/>
        <v>100</v>
      </c>
      <c r="L87" s="21"/>
    </row>
    <row r="88" spans="1:12" ht="16.05" customHeight="1" x14ac:dyDescent="0.2">
      <c r="A88" s="30"/>
      <c r="B88" s="30"/>
      <c r="C88" s="16" t="s">
        <v>17</v>
      </c>
      <c r="D88" s="33">
        <f t="shared" ref="D88:I88" si="57">SUM(D86,D84)</f>
        <v>10.8</v>
      </c>
      <c r="E88" s="33">
        <f t="shared" si="57"/>
        <v>0</v>
      </c>
      <c r="F88" s="33">
        <f t="shared" si="57"/>
        <v>0</v>
      </c>
      <c r="G88" s="33">
        <f t="shared" si="57"/>
        <v>0</v>
      </c>
      <c r="H88" s="33">
        <f t="shared" si="57"/>
        <v>0</v>
      </c>
      <c r="I88" s="33">
        <f t="shared" si="57"/>
        <v>0</v>
      </c>
      <c r="J88" s="32">
        <f t="shared" si="5"/>
        <v>10.8</v>
      </c>
      <c r="L88" s="21"/>
    </row>
    <row r="89" spans="1:12" ht="16.05" customHeight="1" x14ac:dyDescent="0.2">
      <c r="A89" s="30"/>
      <c r="B89" s="35"/>
      <c r="C89" s="19" t="s">
        <v>15</v>
      </c>
      <c r="D89" s="33">
        <f t="shared" ref="D89:I89" si="58">IF($J88=0,0,D88/$J88%)</f>
        <v>100</v>
      </c>
      <c r="E89" s="33">
        <f t="shared" si="58"/>
        <v>0</v>
      </c>
      <c r="F89" s="33">
        <f t="shared" si="58"/>
        <v>0</v>
      </c>
      <c r="G89" s="33">
        <f t="shared" si="58"/>
        <v>0</v>
      </c>
      <c r="H89" s="33">
        <f t="shared" si="58"/>
        <v>0</v>
      </c>
      <c r="I89" s="33">
        <f t="shared" si="58"/>
        <v>0</v>
      </c>
      <c r="J89" s="32">
        <f t="shared" ref="J89:J152" si="59">SUM(D89:I89)</f>
        <v>100</v>
      </c>
      <c r="L89" s="21"/>
    </row>
    <row r="90" spans="1:12" ht="16.05" customHeight="1" x14ac:dyDescent="0.2">
      <c r="A90" s="30"/>
      <c r="B90" s="30" t="s">
        <v>31</v>
      </c>
      <c r="C90" s="16" t="s">
        <v>14</v>
      </c>
      <c r="D90" s="33">
        <v>0</v>
      </c>
      <c r="E90" s="33">
        <v>0</v>
      </c>
      <c r="F90" s="33">
        <v>0</v>
      </c>
      <c r="G90" s="33">
        <v>0</v>
      </c>
      <c r="H90" s="33">
        <v>0</v>
      </c>
      <c r="I90" s="33">
        <v>0</v>
      </c>
      <c r="J90" s="32">
        <f t="shared" si="59"/>
        <v>0</v>
      </c>
      <c r="L90" s="21"/>
    </row>
    <row r="91" spans="1:12" ht="16.05" customHeight="1" x14ac:dyDescent="0.2">
      <c r="A91" s="30"/>
      <c r="B91" s="30"/>
      <c r="C91" s="19" t="s">
        <v>15</v>
      </c>
      <c r="D91" s="33">
        <f t="shared" ref="D91:I91" si="60">IF($J90=0,0,D90/$J90%)</f>
        <v>0</v>
      </c>
      <c r="E91" s="33">
        <f t="shared" si="60"/>
        <v>0</v>
      </c>
      <c r="F91" s="33">
        <f t="shared" si="60"/>
        <v>0</v>
      </c>
      <c r="G91" s="33">
        <f t="shared" si="60"/>
        <v>0</v>
      </c>
      <c r="H91" s="33">
        <f t="shared" si="60"/>
        <v>0</v>
      </c>
      <c r="I91" s="33">
        <f t="shared" si="60"/>
        <v>0</v>
      </c>
      <c r="J91" s="32">
        <f t="shared" si="59"/>
        <v>0</v>
      </c>
      <c r="L91" s="21"/>
    </row>
    <row r="92" spans="1:12" ht="16.05" customHeight="1" x14ac:dyDescent="0.2">
      <c r="A92" s="30"/>
      <c r="B92" s="30"/>
      <c r="C92" s="16" t="s">
        <v>16</v>
      </c>
      <c r="D92" s="33">
        <v>0</v>
      </c>
      <c r="E92" s="33">
        <v>0</v>
      </c>
      <c r="F92" s="33">
        <v>0</v>
      </c>
      <c r="G92" s="33">
        <v>0</v>
      </c>
      <c r="H92" s="33">
        <v>0</v>
      </c>
      <c r="I92" s="33">
        <v>0</v>
      </c>
      <c r="J92" s="32">
        <f t="shared" si="59"/>
        <v>0</v>
      </c>
      <c r="L92" s="21"/>
    </row>
    <row r="93" spans="1:12" ht="16.05" customHeight="1" x14ac:dyDescent="0.2">
      <c r="A93" s="30"/>
      <c r="B93" s="30"/>
      <c r="C93" s="19" t="s">
        <v>15</v>
      </c>
      <c r="D93" s="33">
        <f t="shared" ref="D93:I93" si="61">IF($J92=0,0,D92/$J92%)</f>
        <v>0</v>
      </c>
      <c r="E93" s="33">
        <f t="shared" si="61"/>
        <v>0</v>
      </c>
      <c r="F93" s="33">
        <f t="shared" si="61"/>
        <v>0</v>
      </c>
      <c r="G93" s="33">
        <f t="shared" si="61"/>
        <v>0</v>
      </c>
      <c r="H93" s="33">
        <f t="shared" si="61"/>
        <v>0</v>
      </c>
      <c r="I93" s="33">
        <f t="shared" si="61"/>
        <v>0</v>
      </c>
      <c r="J93" s="32">
        <f t="shared" si="59"/>
        <v>0</v>
      </c>
      <c r="L93" s="21"/>
    </row>
    <row r="94" spans="1:12" ht="16.05" customHeight="1" x14ac:dyDescent="0.2">
      <c r="A94" s="30"/>
      <c r="B94" s="30"/>
      <c r="C94" s="16" t="s">
        <v>17</v>
      </c>
      <c r="D94" s="33">
        <f t="shared" ref="D94:I94" si="62">SUM(D92,D90)</f>
        <v>0</v>
      </c>
      <c r="E94" s="33">
        <f t="shared" si="62"/>
        <v>0</v>
      </c>
      <c r="F94" s="33">
        <f t="shared" si="62"/>
        <v>0</v>
      </c>
      <c r="G94" s="33">
        <f t="shared" si="62"/>
        <v>0</v>
      </c>
      <c r="H94" s="33">
        <f t="shared" si="62"/>
        <v>0</v>
      </c>
      <c r="I94" s="33">
        <f t="shared" si="62"/>
        <v>0</v>
      </c>
      <c r="J94" s="32">
        <f t="shared" si="59"/>
        <v>0</v>
      </c>
      <c r="L94" s="21"/>
    </row>
    <row r="95" spans="1:12" ht="16.05" customHeight="1" x14ac:dyDescent="0.2">
      <c r="A95" s="30"/>
      <c r="B95" s="35"/>
      <c r="C95" s="19" t="s">
        <v>15</v>
      </c>
      <c r="D95" s="33">
        <f t="shared" ref="D95:I95" si="63">IF($J94=0,0,D94/$J94%)</f>
        <v>0</v>
      </c>
      <c r="E95" s="33">
        <f t="shared" si="63"/>
        <v>0</v>
      </c>
      <c r="F95" s="33">
        <f t="shared" si="63"/>
        <v>0</v>
      </c>
      <c r="G95" s="33">
        <f t="shared" si="63"/>
        <v>0</v>
      </c>
      <c r="H95" s="33">
        <f t="shared" si="63"/>
        <v>0</v>
      </c>
      <c r="I95" s="33">
        <f t="shared" si="63"/>
        <v>0</v>
      </c>
      <c r="J95" s="32">
        <f t="shared" si="59"/>
        <v>0</v>
      </c>
      <c r="L95" s="21"/>
    </row>
    <row r="96" spans="1:12" ht="16.05" customHeight="1" x14ac:dyDescent="0.2">
      <c r="A96" s="30"/>
      <c r="B96" s="30" t="s">
        <v>32</v>
      </c>
      <c r="C96" s="16" t="s">
        <v>14</v>
      </c>
      <c r="D96" s="33">
        <v>10.3</v>
      </c>
      <c r="E96" s="33">
        <v>0</v>
      </c>
      <c r="F96" s="33">
        <v>0</v>
      </c>
      <c r="G96" s="33">
        <v>0</v>
      </c>
      <c r="H96" s="33">
        <v>0</v>
      </c>
      <c r="I96" s="33">
        <v>0</v>
      </c>
      <c r="J96" s="32">
        <f t="shared" si="59"/>
        <v>10.3</v>
      </c>
      <c r="L96" s="21"/>
    </row>
    <row r="97" spans="1:12" ht="16.05" customHeight="1" x14ac:dyDescent="0.2">
      <c r="A97" s="30"/>
      <c r="B97" s="30"/>
      <c r="C97" s="19" t="s">
        <v>15</v>
      </c>
      <c r="D97" s="33">
        <f t="shared" ref="D97:I97" si="64">IF($J96=0,0,D96/$J96%)</f>
        <v>100</v>
      </c>
      <c r="E97" s="33">
        <f t="shared" si="64"/>
        <v>0</v>
      </c>
      <c r="F97" s="33">
        <f t="shared" si="64"/>
        <v>0</v>
      </c>
      <c r="G97" s="33">
        <f t="shared" si="64"/>
        <v>0</v>
      </c>
      <c r="H97" s="33">
        <f t="shared" si="64"/>
        <v>0</v>
      </c>
      <c r="I97" s="33">
        <f t="shared" si="64"/>
        <v>0</v>
      </c>
      <c r="J97" s="32">
        <f t="shared" si="59"/>
        <v>100</v>
      </c>
      <c r="L97" s="21"/>
    </row>
    <row r="98" spans="1:12" ht="16.05" customHeight="1" x14ac:dyDescent="0.2">
      <c r="A98" s="30"/>
      <c r="B98" s="30"/>
      <c r="C98" s="16" t="s">
        <v>16</v>
      </c>
      <c r="D98" s="33">
        <v>0</v>
      </c>
      <c r="E98" s="33">
        <v>0</v>
      </c>
      <c r="F98" s="33">
        <v>0</v>
      </c>
      <c r="G98" s="33">
        <v>0</v>
      </c>
      <c r="H98" s="33">
        <v>0</v>
      </c>
      <c r="I98" s="33">
        <v>0</v>
      </c>
      <c r="J98" s="32">
        <f t="shared" si="59"/>
        <v>0</v>
      </c>
      <c r="L98" s="21"/>
    </row>
    <row r="99" spans="1:12" ht="16.05" customHeight="1" x14ac:dyDescent="0.2">
      <c r="A99" s="30"/>
      <c r="B99" s="30"/>
      <c r="C99" s="19" t="s">
        <v>15</v>
      </c>
      <c r="D99" s="33">
        <f t="shared" ref="D99:I99" si="65">IF($J98=0,0,D98/$J98%)</f>
        <v>0</v>
      </c>
      <c r="E99" s="33">
        <f t="shared" si="65"/>
        <v>0</v>
      </c>
      <c r="F99" s="33">
        <f t="shared" si="65"/>
        <v>0</v>
      </c>
      <c r="G99" s="33">
        <f t="shared" si="65"/>
        <v>0</v>
      </c>
      <c r="H99" s="33">
        <f t="shared" si="65"/>
        <v>0</v>
      </c>
      <c r="I99" s="33">
        <f t="shared" si="65"/>
        <v>0</v>
      </c>
      <c r="J99" s="32">
        <f t="shared" si="59"/>
        <v>0</v>
      </c>
      <c r="L99" s="21"/>
    </row>
    <row r="100" spans="1:12" ht="16.05" customHeight="1" x14ac:dyDescent="0.2">
      <c r="A100" s="30"/>
      <c r="B100" s="30"/>
      <c r="C100" s="16" t="s">
        <v>17</v>
      </c>
      <c r="D100" s="33">
        <f t="shared" ref="D100:I100" si="66">SUM(D98,D96)</f>
        <v>10.3</v>
      </c>
      <c r="E100" s="33">
        <f t="shared" si="66"/>
        <v>0</v>
      </c>
      <c r="F100" s="33">
        <f t="shared" si="66"/>
        <v>0</v>
      </c>
      <c r="G100" s="33">
        <f t="shared" si="66"/>
        <v>0</v>
      </c>
      <c r="H100" s="33">
        <f t="shared" si="66"/>
        <v>0</v>
      </c>
      <c r="I100" s="33">
        <f t="shared" si="66"/>
        <v>0</v>
      </c>
      <c r="J100" s="32">
        <f t="shared" si="59"/>
        <v>10.3</v>
      </c>
      <c r="L100" s="21"/>
    </row>
    <row r="101" spans="1:12" ht="16.05" customHeight="1" x14ac:dyDescent="0.2">
      <c r="A101" s="30"/>
      <c r="B101" s="35"/>
      <c r="C101" s="19" t="s">
        <v>15</v>
      </c>
      <c r="D101" s="33">
        <f t="shared" ref="D101:I101" si="67">IF($J100=0,0,D100/$J100%)</f>
        <v>100</v>
      </c>
      <c r="E101" s="33">
        <f t="shared" si="67"/>
        <v>0</v>
      </c>
      <c r="F101" s="33">
        <f t="shared" si="67"/>
        <v>0</v>
      </c>
      <c r="G101" s="33">
        <f t="shared" si="67"/>
        <v>0</v>
      </c>
      <c r="H101" s="33">
        <f t="shared" si="67"/>
        <v>0</v>
      </c>
      <c r="I101" s="33">
        <f t="shared" si="67"/>
        <v>0</v>
      </c>
      <c r="J101" s="32">
        <f t="shared" si="59"/>
        <v>100</v>
      </c>
      <c r="L101" s="21"/>
    </row>
    <row r="102" spans="1:12" ht="16.05" customHeight="1" x14ac:dyDescent="0.2">
      <c r="A102" s="30"/>
      <c r="B102" s="30" t="s">
        <v>33</v>
      </c>
      <c r="C102" s="16" t="s">
        <v>14</v>
      </c>
      <c r="D102" s="33">
        <v>240</v>
      </c>
      <c r="E102" s="33">
        <v>0</v>
      </c>
      <c r="F102" s="33">
        <v>0</v>
      </c>
      <c r="G102" s="33">
        <v>0</v>
      </c>
      <c r="H102" s="33">
        <v>0</v>
      </c>
      <c r="I102" s="33">
        <v>0</v>
      </c>
      <c r="J102" s="32">
        <f t="shared" si="59"/>
        <v>240</v>
      </c>
      <c r="L102" s="21"/>
    </row>
    <row r="103" spans="1:12" ht="16.05" customHeight="1" x14ac:dyDescent="0.2">
      <c r="A103" s="30"/>
      <c r="B103" s="30"/>
      <c r="C103" s="19" t="s">
        <v>15</v>
      </c>
      <c r="D103" s="33">
        <f t="shared" ref="D103:I103" si="68">IF($J102=0,0,D102/$J102%)</f>
        <v>100</v>
      </c>
      <c r="E103" s="33">
        <f t="shared" si="68"/>
        <v>0</v>
      </c>
      <c r="F103" s="33">
        <f t="shared" si="68"/>
        <v>0</v>
      </c>
      <c r="G103" s="33">
        <f t="shared" si="68"/>
        <v>0</v>
      </c>
      <c r="H103" s="33">
        <f t="shared" si="68"/>
        <v>0</v>
      </c>
      <c r="I103" s="33">
        <f t="shared" si="68"/>
        <v>0</v>
      </c>
      <c r="J103" s="32">
        <f t="shared" si="59"/>
        <v>100</v>
      </c>
      <c r="L103" s="21"/>
    </row>
    <row r="104" spans="1:12" ht="16.05" customHeight="1" x14ac:dyDescent="0.2">
      <c r="A104" s="30"/>
      <c r="B104" s="30"/>
      <c r="C104" s="16" t="s">
        <v>16</v>
      </c>
      <c r="D104" s="33">
        <v>0</v>
      </c>
      <c r="E104" s="33">
        <v>0</v>
      </c>
      <c r="F104" s="33">
        <v>0</v>
      </c>
      <c r="G104" s="33">
        <v>0</v>
      </c>
      <c r="H104" s="33">
        <v>0</v>
      </c>
      <c r="I104" s="33">
        <v>0</v>
      </c>
      <c r="J104" s="32">
        <f t="shared" si="59"/>
        <v>0</v>
      </c>
      <c r="L104" s="21"/>
    </row>
    <row r="105" spans="1:12" ht="16.05" customHeight="1" x14ac:dyDescent="0.2">
      <c r="A105" s="30"/>
      <c r="B105" s="30"/>
      <c r="C105" s="19" t="s">
        <v>15</v>
      </c>
      <c r="D105" s="33">
        <f t="shared" ref="D105:I105" si="69">IF($J104=0,0,D104/$J104%)</f>
        <v>0</v>
      </c>
      <c r="E105" s="33">
        <f t="shared" si="69"/>
        <v>0</v>
      </c>
      <c r="F105" s="33">
        <f t="shared" si="69"/>
        <v>0</v>
      </c>
      <c r="G105" s="33">
        <f t="shared" si="69"/>
        <v>0</v>
      </c>
      <c r="H105" s="33">
        <f t="shared" si="69"/>
        <v>0</v>
      </c>
      <c r="I105" s="33">
        <f t="shared" si="69"/>
        <v>0</v>
      </c>
      <c r="J105" s="32">
        <f t="shared" si="59"/>
        <v>0</v>
      </c>
      <c r="L105" s="21"/>
    </row>
    <row r="106" spans="1:12" ht="16.05" customHeight="1" x14ac:dyDescent="0.2">
      <c r="A106" s="30"/>
      <c r="B106" s="30"/>
      <c r="C106" s="16" t="s">
        <v>17</v>
      </c>
      <c r="D106" s="33">
        <f t="shared" ref="D106:I106" si="70">SUM(D104,D102)</f>
        <v>240</v>
      </c>
      <c r="E106" s="33">
        <f t="shared" si="70"/>
        <v>0</v>
      </c>
      <c r="F106" s="33">
        <f t="shared" si="70"/>
        <v>0</v>
      </c>
      <c r="G106" s="33">
        <f t="shared" si="70"/>
        <v>0</v>
      </c>
      <c r="H106" s="33">
        <f t="shared" si="70"/>
        <v>0</v>
      </c>
      <c r="I106" s="33">
        <f t="shared" si="70"/>
        <v>0</v>
      </c>
      <c r="J106" s="32">
        <f t="shared" si="59"/>
        <v>240</v>
      </c>
      <c r="L106" s="21"/>
    </row>
    <row r="107" spans="1:12" ht="16.05" customHeight="1" x14ac:dyDescent="0.2">
      <c r="A107" s="30"/>
      <c r="B107" s="35"/>
      <c r="C107" s="19" t="s">
        <v>15</v>
      </c>
      <c r="D107" s="33">
        <f t="shared" ref="D107:I107" si="71">IF($J106=0,0,D106/$J106%)</f>
        <v>100</v>
      </c>
      <c r="E107" s="33">
        <f t="shared" si="71"/>
        <v>0</v>
      </c>
      <c r="F107" s="33">
        <f t="shared" si="71"/>
        <v>0</v>
      </c>
      <c r="G107" s="33">
        <f t="shared" si="71"/>
        <v>0</v>
      </c>
      <c r="H107" s="33">
        <f t="shared" si="71"/>
        <v>0</v>
      </c>
      <c r="I107" s="33">
        <f t="shared" si="71"/>
        <v>0</v>
      </c>
      <c r="J107" s="32">
        <f t="shared" si="59"/>
        <v>100</v>
      </c>
      <c r="L107" s="21"/>
    </row>
    <row r="108" spans="1:12" ht="16.05" customHeight="1" x14ac:dyDescent="0.2">
      <c r="A108" s="30"/>
      <c r="B108" s="30" t="s">
        <v>34</v>
      </c>
      <c r="C108" s="16" t="s">
        <v>14</v>
      </c>
      <c r="D108" s="33">
        <v>2.5</v>
      </c>
      <c r="E108" s="33">
        <v>0</v>
      </c>
      <c r="F108" s="33">
        <v>0</v>
      </c>
      <c r="G108" s="33">
        <v>0</v>
      </c>
      <c r="H108" s="33">
        <v>0</v>
      </c>
      <c r="I108" s="33">
        <v>0</v>
      </c>
      <c r="J108" s="32">
        <f t="shared" si="59"/>
        <v>2.5</v>
      </c>
      <c r="L108" s="21"/>
    </row>
    <row r="109" spans="1:12" ht="16.05" customHeight="1" x14ac:dyDescent="0.2">
      <c r="A109" s="30"/>
      <c r="B109" s="30"/>
      <c r="C109" s="19" t="s">
        <v>15</v>
      </c>
      <c r="D109" s="33">
        <f t="shared" ref="D109:I109" si="72">IF($J108=0,0,D108/$J108%)</f>
        <v>100</v>
      </c>
      <c r="E109" s="33">
        <f t="shared" si="72"/>
        <v>0</v>
      </c>
      <c r="F109" s="33">
        <f t="shared" si="72"/>
        <v>0</v>
      </c>
      <c r="G109" s="33">
        <f t="shared" si="72"/>
        <v>0</v>
      </c>
      <c r="H109" s="33">
        <f t="shared" si="72"/>
        <v>0</v>
      </c>
      <c r="I109" s="33">
        <f t="shared" si="72"/>
        <v>0</v>
      </c>
      <c r="J109" s="32">
        <f t="shared" si="59"/>
        <v>100</v>
      </c>
      <c r="L109" s="21"/>
    </row>
    <row r="110" spans="1:12" ht="16.05" customHeight="1" x14ac:dyDescent="0.2">
      <c r="A110" s="30"/>
      <c r="B110" s="30"/>
      <c r="C110" s="16" t="s">
        <v>16</v>
      </c>
      <c r="D110" s="33">
        <v>0</v>
      </c>
      <c r="E110" s="33">
        <v>0</v>
      </c>
      <c r="F110" s="33">
        <v>0</v>
      </c>
      <c r="G110" s="33">
        <v>0</v>
      </c>
      <c r="H110" s="33">
        <v>0</v>
      </c>
      <c r="I110" s="33">
        <v>0</v>
      </c>
      <c r="J110" s="32">
        <f t="shared" si="59"/>
        <v>0</v>
      </c>
      <c r="L110" s="21"/>
    </row>
    <row r="111" spans="1:12" ht="16.05" customHeight="1" x14ac:dyDescent="0.2">
      <c r="A111" s="30"/>
      <c r="B111" s="30"/>
      <c r="C111" s="19" t="s">
        <v>15</v>
      </c>
      <c r="D111" s="33">
        <f t="shared" ref="D111:I111" si="73">IF($J110=0,0,D110/$J110%)</f>
        <v>0</v>
      </c>
      <c r="E111" s="33">
        <f t="shared" si="73"/>
        <v>0</v>
      </c>
      <c r="F111" s="33">
        <f t="shared" si="73"/>
        <v>0</v>
      </c>
      <c r="G111" s="33">
        <f t="shared" si="73"/>
        <v>0</v>
      </c>
      <c r="H111" s="33">
        <f t="shared" si="73"/>
        <v>0</v>
      </c>
      <c r="I111" s="33">
        <f t="shared" si="73"/>
        <v>0</v>
      </c>
      <c r="J111" s="32">
        <f t="shared" si="59"/>
        <v>0</v>
      </c>
      <c r="L111" s="21"/>
    </row>
    <row r="112" spans="1:12" ht="16.05" customHeight="1" x14ac:dyDescent="0.2">
      <c r="A112" s="30"/>
      <c r="B112" s="30"/>
      <c r="C112" s="16" t="s">
        <v>17</v>
      </c>
      <c r="D112" s="33">
        <f t="shared" ref="D112:I112" si="74">SUM(D110,D108)</f>
        <v>2.5</v>
      </c>
      <c r="E112" s="33">
        <f t="shared" si="74"/>
        <v>0</v>
      </c>
      <c r="F112" s="33">
        <f t="shared" si="74"/>
        <v>0</v>
      </c>
      <c r="G112" s="33">
        <f t="shared" si="74"/>
        <v>0</v>
      </c>
      <c r="H112" s="33">
        <f t="shared" si="74"/>
        <v>0</v>
      </c>
      <c r="I112" s="33">
        <f t="shared" si="74"/>
        <v>0</v>
      </c>
      <c r="J112" s="32">
        <f t="shared" si="59"/>
        <v>2.5</v>
      </c>
      <c r="L112" s="21"/>
    </row>
    <row r="113" spans="1:12" ht="16.05" customHeight="1" x14ac:dyDescent="0.2">
      <c r="A113" s="30"/>
      <c r="B113" s="35"/>
      <c r="C113" s="19" t="s">
        <v>15</v>
      </c>
      <c r="D113" s="33">
        <f t="shared" ref="D113:I113" si="75">IF($J112=0,0,D112/$J112%)</f>
        <v>100</v>
      </c>
      <c r="E113" s="33">
        <f t="shared" si="75"/>
        <v>0</v>
      </c>
      <c r="F113" s="33">
        <f t="shared" si="75"/>
        <v>0</v>
      </c>
      <c r="G113" s="33">
        <f t="shared" si="75"/>
        <v>0</v>
      </c>
      <c r="H113" s="33">
        <f t="shared" si="75"/>
        <v>0</v>
      </c>
      <c r="I113" s="33">
        <f t="shared" si="75"/>
        <v>0</v>
      </c>
      <c r="J113" s="32">
        <f t="shared" si="59"/>
        <v>100</v>
      </c>
      <c r="L113" s="21"/>
    </row>
    <row r="114" spans="1:12" ht="16.05" customHeight="1" x14ac:dyDescent="0.2">
      <c r="A114" s="30"/>
      <c r="B114" s="30" t="s">
        <v>35</v>
      </c>
      <c r="C114" s="16" t="s">
        <v>14</v>
      </c>
      <c r="D114" s="33">
        <v>2.6</v>
      </c>
      <c r="E114" s="33">
        <v>0</v>
      </c>
      <c r="F114" s="33">
        <v>0</v>
      </c>
      <c r="G114" s="33">
        <v>0</v>
      </c>
      <c r="H114" s="33">
        <v>0</v>
      </c>
      <c r="I114" s="33">
        <v>0</v>
      </c>
      <c r="J114" s="32">
        <f t="shared" si="59"/>
        <v>2.6</v>
      </c>
      <c r="L114" s="21"/>
    </row>
    <row r="115" spans="1:12" ht="16.05" customHeight="1" x14ac:dyDescent="0.2">
      <c r="A115" s="30"/>
      <c r="B115" s="30"/>
      <c r="C115" s="19" t="s">
        <v>15</v>
      </c>
      <c r="D115" s="33">
        <f t="shared" ref="D115:I115" si="76">IF($J114=0,0,D114/$J114%)</f>
        <v>100</v>
      </c>
      <c r="E115" s="33">
        <f t="shared" si="76"/>
        <v>0</v>
      </c>
      <c r="F115" s="33">
        <f t="shared" si="76"/>
        <v>0</v>
      </c>
      <c r="G115" s="33">
        <f t="shared" si="76"/>
        <v>0</v>
      </c>
      <c r="H115" s="33">
        <f t="shared" si="76"/>
        <v>0</v>
      </c>
      <c r="I115" s="33">
        <f t="shared" si="76"/>
        <v>0</v>
      </c>
      <c r="J115" s="32">
        <f t="shared" si="59"/>
        <v>100</v>
      </c>
      <c r="L115" s="21"/>
    </row>
    <row r="116" spans="1:12" ht="16.05" customHeight="1" x14ac:dyDescent="0.2">
      <c r="A116" s="30"/>
      <c r="B116" s="30"/>
      <c r="C116" s="16" t="s">
        <v>16</v>
      </c>
      <c r="D116" s="33">
        <v>0</v>
      </c>
      <c r="E116" s="33">
        <v>0</v>
      </c>
      <c r="F116" s="33">
        <v>0</v>
      </c>
      <c r="G116" s="33">
        <v>0</v>
      </c>
      <c r="H116" s="33">
        <v>0</v>
      </c>
      <c r="I116" s="33">
        <v>0</v>
      </c>
      <c r="J116" s="32">
        <f t="shared" si="59"/>
        <v>0</v>
      </c>
      <c r="L116" s="21"/>
    </row>
    <row r="117" spans="1:12" ht="16.05" customHeight="1" x14ac:dyDescent="0.2">
      <c r="A117" s="30"/>
      <c r="B117" s="30"/>
      <c r="C117" s="19" t="s">
        <v>15</v>
      </c>
      <c r="D117" s="33">
        <f t="shared" ref="D117:I117" si="77">IF($J116=0,0,D116/$J116%)</f>
        <v>0</v>
      </c>
      <c r="E117" s="33">
        <f t="shared" si="77"/>
        <v>0</v>
      </c>
      <c r="F117" s="33">
        <f t="shared" si="77"/>
        <v>0</v>
      </c>
      <c r="G117" s="33">
        <f t="shared" si="77"/>
        <v>0</v>
      </c>
      <c r="H117" s="33">
        <f t="shared" si="77"/>
        <v>0</v>
      </c>
      <c r="I117" s="33">
        <f t="shared" si="77"/>
        <v>0</v>
      </c>
      <c r="J117" s="32">
        <f t="shared" si="59"/>
        <v>0</v>
      </c>
      <c r="L117" s="21"/>
    </row>
    <row r="118" spans="1:12" ht="16.05" customHeight="1" x14ac:dyDescent="0.2">
      <c r="A118" s="30"/>
      <c r="B118" s="30"/>
      <c r="C118" s="16" t="s">
        <v>17</v>
      </c>
      <c r="D118" s="33">
        <f t="shared" ref="D118:I118" si="78">SUM(D116,D114)</f>
        <v>2.6</v>
      </c>
      <c r="E118" s="33">
        <f t="shared" si="78"/>
        <v>0</v>
      </c>
      <c r="F118" s="33">
        <f t="shared" si="78"/>
        <v>0</v>
      </c>
      <c r="G118" s="33">
        <f t="shared" si="78"/>
        <v>0</v>
      </c>
      <c r="H118" s="33">
        <f t="shared" si="78"/>
        <v>0</v>
      </c>
      <c r="I118" s="33">
        <f t="shared" si="78"/>
        <v>0</v>
      </c>
      <c r="J118" s="32">
        <f t="shared" si="59"/>
        <v>2.6</v>
      </c>
      <c r="L118" s="21"/>
    </row>
    <row r="119" spans="1:12" ht="16.05" customHeight="1" x14ac:dyDescent="0.2">
      <c r="A119" s="30"/>
      <c r="B119" s="35"/>
      <c r="C119" s="19" t="s">
        <v>15</v>
      </c>
      <c r="D119" s="33">
        <f t="shared" ref="D119:I119" si="79">IF($J118=0,0,D118/$J118%)</f>
        <v>100</v>
      </c>
      <c r="E119" s="33">
        <f t="shared" si="79"/>
        <v>0</v>
      </c>
      <c r="F119" s="33">
        <f t="shared" si="79"/>
        <v>0</v>
      </c>
      <c r="G119" s="33">
        <f t="shared" si="79"/>
        <v>0</v>
      </c>
      <c r="H119" s="33">
        <f t="shared" si="79"/>
        <v>0</v>
      </c>
      <c r="I119" s="33">
        <f t="shared" si="79"/>
        <v>0</v>
      </c>
      <c r="J119" s="32">
        <f t="shared" si="59"/>
        <v>100</v>
      </c>
      <c r="L119" s="21"/>
    </row>
    <row r="120" spans="1:12" ht="16.05" customHeight="1" x14ac:dyDescent="0.2">
      <c r="A120" s="30"/>
      <c r="B120" s="30" t="s">
        <v>36</v>
      </c>
      <c r="C120" s="16" t="s">
        <v>14</v>
      </c>
      <c r="D120" s="33">
        <v>0</v>
      </c>
      <c r="E120" s="33">
        <v>0</v>
      </c>
      <c r="F120" s="33">
        <v>0</v>
      </c>
      <c r="G120" s="33">
        <v>0</v>
      </c>
      <c r="H120" s="33">
        <v>0</v>
      </c>
      <c r="I120" s="33">
        <v>0</v>
      </c>
      <c r="J120" s="32">
        <f t="shared" si="59"/>
        <v>0</v>
      </c>
      <c r="L120" s="21"/>
    </row>
    <row r="121" spans="1:12" ht="16.05" customHeight="1" x14ac:dyDescent="0.2">
      <c r="A121" s="30"/>
      <c r="B121" s="30"/>
      <c r="C121" s="19" t="s">
        <v>15</v>
      </c>
      <c r="D121" s="33">
        <f t="shared" ref="D121:I121" si="80">IF($J120=0,0,D120/$J120%)</f>
        <v>0</v>
      </c>
      <c r="E121" s="33">
        <f t="shared" si="80"/>
        <v>0</v>
      </c>
      <c r="F121" s="33">
        <f t="shared" si="80"/>
        <v>0</v>
      </c>
      <c r="G121" s="33">
        <f t="shared" si="80"/>
        <v>0</v>
      </c>
      <c r="H121" s="33">
        <f t="shared" si="80"/>
        <v>0</v>
      </c>
      <c r="I121" s="33">
        <f t="shared" si="80"/>
        <v>0</v>
      </c>
      <c r="J121" s="32">
        <f t="shared" si="59"/>
        <v>0</v>
      </c>
      <c r="L121" s="21"/>
    </row>
    <row r="122" spans="1:12" ht="16.05" customHeight="1" x14ac:dyDescent="0.2">
      <c r="A122" s="30"/>
      <c r="B122" s="30"/>
      <c r="C122" s="16" t="s">
        <v>16</v>
      </c>
      <c r="D122" s="33">
        <v>0</v>
      </c>
      <c r="E122" s="33">
        <v>0</v>
      </c>
      <c r="F122" s="33">
        <v>0</v>
      </c>
      <c r="G122" s="33">
        <v>0</v>
      </c>
      <c r="H122" s="33">
        <v>0</v>
      </c>
      <c r="I122" s="33">
        <v>0</v>
      </c>
      <c r="J122" s="32">
        <f t="shared" si="59"/>
        <v>0</v>
      </c>
      <c r="L122" s="21"/>
    </row>
    <row r="123" spans="1:12" ht="16.05" customHeight="1" x14ac:dyDescent="0.2">
      <c r="A123" s="30"/>
      <c r="B123" s="30"/>
      <c r="C123" s="19" t="s">
        <v>15</v>
      </c>
      <c r="D123" s="33">
        <f t="shared" ref="D123:I123" si="81">IF($J122=0,0,D122/$J122%)</f>
        <v>0</v>
      </c>
      <c r="E123" s="33">
        <f t="shared" si="81"/>
        <v>0</v>
      </c>
      <c r="F123" s="33">
        <f t="shared" si="81"/>
        <v>0</v>
      </c>
      <c r="G123" s="33">
        <f t="shared" si="81"/>
        <v>0</v>
      </c>
      <c r="H123" s="33">
        <f t="shared" si="81"/>
        <v>0</v>
      </c>
      <c r="I123" s="33">
        <f t="shared" si="81"/>
        <v>0</v>
      </c>
      <c r="J123" s="32">
        <f t="shared" si="59"/>
        <v>0</v>
      </c>
      <c r="L123" s="21"/>
    </row>
    <row r="124" spans="1:12" ht="16.05" customHeight="1" x14ac:dyDescent="0.2">
      <c r="A124" s="30"/>
      <c r="B124" s="30"/>
      <c r="C124" s="16" t="s">
        <v>17</v>
      </c>
      <c r="D124" s="33">
        <f t="shared" ref="D124:I124" si="82">SUM(D122,D120)</f>
        <v>0</v>
      </c>
      <c r="E124" s="33">
        <f t="shared" si="82"/>
        <v>0</v>
      </c>
      <c r="F124" s="33">
        <f t="shared" si="82"/>
        <v>0</v>
      </c>
      <c r="G124" s="33">
        <f t="shared" si="82"/>
        <v>0</v>
      </c>
      <c r="H124" s="33">
        <f t="shared" si="82"/>
        <v>0</v>
      </c>
      <c r="I124" s="33">
        <f t="shared" si="82"/>
        <v>0</v>
      </c>
      <c r="J124" s="32">
        <f t="shared" si="59"/>
        <v>0</v>
      </c>
      <c r="L124" s="21"/>
    </row>
    <row r="125" spans="1:12" ht="16.05" customHeight="1" x14ac:dyDescent="0.2">
      <c r="A125" s="30"/>
      <c r="B125" s="35"/>
      <c r="C125" s="19" t="s">
        <v>15</v>
      </c>
      <c r="D125" s="33">
        <f t="shared" ref="D125:I125" si="83">IF($J124=0,0,D124/$J124%)</f>
        <v>0</v>
      </c>
      <c r="E125" s="33">
        <f t="shared" si="83"/>
        <v>0</v>
      </c>
      <c r="F125" s="33">
        <f t="shared" si="83"/>
        <v>0</v>
      </c>
      <c r="G125" s="33">
        <f t="shared" si="83"/>
        <v>0</v>
      </c>
      <c r="H125" s="33">
        <f t="shared" si="83"/>
        <v>0</v>
      </c>
      <c r="I125" s="33">
        <f t="shared" si="83"/>
        <v>0</v>
      </c>
      <c r="J125" s="32">
        <f t="shared" si="59"/>
        <v>0</v>
      </c>
      <c r="L125" s="21"/>
    </row>
    <row r="126" spans="1:12" ht="16.05" customHeight="1" x14ac:dyDescent="0.2">
      <c r="A126" s="30"/>
      <c r="B126" s="30" t="s">
        <v>37</v>
      </c>
      <c r="C126" s="16" t="s">
        <v>14</v>
      </c>
      <c r="D126" s="33">
        <v>84.8</v>
      </c>
      <c r="E126" s="33">
        <v>0</v>
      </c>
      <c r="F126" s="33">
        <v>0</v>
      </c>
      <c r="G126" s="33">
        <v>0</v>
      </c>
      <c r="H126" s="33">
        <v>0</v>
      </c>
      <c r="I126" s="33">
        <v>0</v>
      </c>
      <c r="J126" s="32">
        <f t="shared" si="59"/>
        <v>84.8</v>
      </c>
      <c r="L126" s="21"/>
    </row>
    <row r="127" spans="1:12" ht="16.05" customHeight="1" x14ac:dyDescent="0.2">
      <c r="A127" s="30"/>
      <c r="B127" s="30"/>
      <c r="C127" s="19" t="s">
        <v>15</v>
      </c>
      <c r="D127" s="33">
        <f t="shared" ref="D127:I127" si="84">IF($J126=0,0,D126/$J126%)</f>
        <v>100</v>
      </c>
      <c r="E127" s="33">
        <f t="shared" si="84"/>
        <v>0</v>
      </c>
      <c r="F127" s="33">
        <f t="shared" si="84"/>
        <v>0</v>
      </c>
      <c r="G127" s="33">
        <f t="shared" si="84"/>
        <v>0</v>
      </c>
      <c r="H127" s="33">
        <f t="shared" si="84"/>
        <v>0</v>
      </c>
      <c r="I127" s="33">
        <f t="shared" si="84"/>
        <v>0</v>
      </c>
      <c r="J127" s="32">
        <f t="shared" si="59"/>
        <v>100</v>
      </c>
      <c r="L127" s="21"/>
    </row>
    <row r="128" spans="1:12" ht="16.05" customHeight="1" x14ac:dyDescent="0.2">
      <c r="A128" s="30"/>
      <c r="B128" s="30"/>
      <c r="C128" s="16" t="s">
        <v>16</v>
      </c>
      <c r="D128" s="33">
        <v>0</v>
      </c>
      <c r="E128" s="33">
        <v>0</v>
      </c>
      <c r="F128" s="33">
        <v>0</v>
      </c>
      <c r="G128" s="33">
        <v>0</v>
      </c>
      <c r="H128" s="33">
        <v>0</v>
      </c>
      <c r="I128" s="33">
        <v>0</v>
      </c>
      <c r="J128" s="32">
        <f t="shared" si="59"/>
        <v>0</v>
      </c>
      <c r="L128" s="21"/>
    </row>
    <row r="129" spans="1:12" ht="16.05" customHeight="1" x14ac:dyDescent="0.2">
      <c r="A129" s="30"/>
      <c r="B129" s="30"/>
      <c r="C129" s="19" t="s">
        <v>15</v>
      </c>
      <c r="D129" s="33">
        <f t="shared" ref="D129:I129" si="85">IF($J128=0,0,D128/$J128%)</f>
        <v>0</v>
      </c>
      <c r="E129" s="33">
        <f t="shared" si="85"/>
        <v>0</v>
      </c>
      <c r="F129" s="33">
        <f t="shared" si="85"/>
        <v>0</v>
      </c>
      <c r="G129" s="33">
        <f t="shared" si="85"/>
        <v>0</v>
      </c>
      <c r="H129" s="33">
        <f t="shared" si="85"/>
        <v>0</v>
      </c>
      <c r="I129" s="33">
        <f t="shared" si="85"/>
        <v>0</v>
      </c>
      <c r="J129" s="32">
        <f t="shared" si="59"/>
        <v>0</v>
      </c>
      <c r="L129" s="21"/>
    </row>
    <row r="130" spans="1:12" ht="16.05" customHeight="1" x14ac:dyDescent="0.2">
      <c r="A130" s="30"/>
      <c r="B130" s="30"/>
      <c r="C130" s="16" t="s">
        <v>17</v>
      </c>
      <c r="D130" s="33">
        <f t="shared" ref="D130:I130" si="86">SUM(D128,D126)</f>
        <v>84.8</v>
      </c>
      <c r="E130" s="33">
        <f t="shared" si="86"/>
        <v>0</v>
      </c>
      <c r="F130" s="33">
        <f t="shared" si="86"/>
        <v>0</v>
      </c>
      <c r="G130" s="33">
        <f t="shared" si="86"/>
        <v>0</v>
      </c>
      <c r="H130" s="33">
        <f t="shared" si="86"/>
        <v>0</v>
      </c>
      <c r="I130" s="33">
        <f t="shared" si="86"/>
        <v>0</v>
      </c>
      <c r="J130" s="32">
        <f t="shared" si="59"/>
        <v>84.8</v>
      </c>
      <c r="L130" s="21"/>
    </row>
    <row r="131" spans="1:12" ht="16.05" customHeight="1" x14ac:dyDescent="0.2">
      <c r="A131" s="30"/>
      <c r="B131" s="35"/>
      <c r="C131" s="19" t="s">
        <v>15</v>
      </c>
      <c r="D131" s="33">
        <f t="shared" ref="D131:I131" si="87">IF($J130=0,0,D130/$J130%)</f>
        <v>100</v>
      </c>
      <c r="E131" s="33">
        <f t="shared" si="87"/>
        <v>0</v>
      </c>
      <c r="F131" s="33">
        <f t="shared" si="87"/>
        <v>0</v>
      </c>
      <c r="G131" s="33">
        <f t="shared" si="87"/>
        <v>0</v>
      </c>
      <c r="H131" s="33">
        <f t="shared" si="87"/>
        <v>0</v>
      </c>
      <c r="I131" s="33">
        <f t="shared" si="87"/>
        <v>0</v>
      </c>
      <c r="J131" s="32">
        <f t="shared" si="59"/>
        <v>100</v>
      </c>
      <c r="L131" s="21"/>
    </row>
    <row r="132" spans="1:12" ht="16.05" customHeight="1" x14ac:dyDescent="0.2">
      <c r="A132" s="30"/>
      <c r="B132" s="30" t="s">
        <v>38</v>
      </c>
      <c r="C132" s="16" t="s">
        <v>14</v>
      </c>
      <c r="D132" s="33">
        <v>0</v>
      </c>
      <c r="E132" s="33">
        <v>0</v>
      </c>
      <c r="F132" s="33">
        <v>0</v>
      </c>
      <c r="G132" s="33">
        <v>0</v>
      </c>
      <c r="H132" s="33">
        <v>0</v>
      </c>
      <c r="I132" s="33">
        <v>0</v>
      </c>
      <c r="J132" s="32">
        <f t="shared" si="59"/>
        <v>0</v>
      </c>
      <c r="L132" s="21"/>
    </row>
    <row r="133" spans="1:12" ht="16.05" customHeight="1" x14ac:dyDescent="0.2">
      <c r="A133" s="30"/>
      <c r="B133" s="30"/>
      <c r="C133" s="19" t="s">
        <v>15</v>
      </c>
      <c r="D133" s="33">
        <f t="shared" ref="D133:I133" si="88">IF($J132=0,0,D132/$J132%)</f>
        <v>0</v>
      </c>
      <c r="E133" s="33">
        <f t="shared" si="88"/>
        <v>0</v>
      </c>
      <c r="F133" s="33">
        <f t="shared" si="88"/>
        <v>0</v>
      </c>
      <c r="G133" s="33">
        <f t="shared" si="88"/>
        <v>0</v>
      </c>
      <c r="H133" s="33">
        <f t="shared" si="88"/>
        <v>0</v>
      </c>
      <c r="I133" s="33">
        <f t="shared" si="88"/>
        <v>0</v>
      </c>
      <c r="J133" s="32">
        <f t="shared" si="59"/>
        <v>0</v>
      </c>
      <c r="L133" s="21"/>
    </row>
    <row r="134" spans="1:12" ht="16.05" customHeight="1" x14ac:dyDescent="0.2">
      <c r="A134" s="30"/>
      <c r="B134" s="30"/>
      <c r="C134" s="16" t="s">
        <v>16</v>
      </c>
      <c r="D134" s="33">
        <v>0</v>
      </c>
      <c r="E134" s="33">
        <v>0</v>
      </c>
      <c r="F134" s="33">
        <v>0</v>
      </c>
      <c r="G134" s="33">
        <v>0</v>
      </c>
      <c r="H134" s="33">
        <v>0</v>
      </c>
      <c r="I134" s="33">
        <v>0</v>
      </c>
      <c r="J134" s="32">
        <f t="shared" si="59"/>
        <v>0</v>
      </c>
      <c r="L134" s="21"/>
    </row>
    <row r="135" spans="1:12" ht="16.05" customHeight="1" x14ac:dyDescent="0.2">
      <c r="A135" s="30"/>
      <c r="B135" s="30"/>
      <c r="C135" s="19" t="s">
        <v>15</v>
      </c>
      <c r="D135" s="33">
        <f t="shared" ref="D135:I135" si="89">IF($J134=0,0,D134/$J134%)</f>
        <v>0</v>
      </c>
      <c r="E135" s="33">
        <f t="shared" si="89"/>
        <v>0</v>
      </c>
      <c r="F135" s="33">
        <f t="shared" si="89"/>
        <v>0</v>
      </c>
      <c r="G135" s="33">
        <f t="shared" si="89"/>
        <v>0</v>
      </c>
      <c r="H135" s="33">
        <f t="shared" si="89"/>
        <v>0</v>
      </c>
      <c r="I135" s="33">
        <f t="shared" si="89"/>
        <v>0</v>
      </c>
      <c r="J135" s="32">
        <f t="shared" si="59"/>
        <v>0</v>
      </c>
      <c r="L135" s="21"/>
    </row>
    <row r="136" spans="1:12" ht="16.05" customHeight="1" x14ac:dyDescent="0.2">
      <c r="A136" s="30"/>
      <c r="B136" s="30"/>
      <c r="C136" s="16" t="s">
        <v>17</v>
      </c>
      <c r="D136" s="33">
        <f t="shared" ref="D136:I136" si="90">SUM(D134,D132)</f>
        <v>0</v>
      </c>
      <c r="E136" s="33">
        <f t="shared" si="90"/>
        <v>0</v>
      </c>
      <c r="F136" s="33">
        <f t="shared" si="90"/>
        <v>0</v>
      </c>
      <c r="G136" s="33">
        <f t="shared" si="90"/>
        <v>0</v>
      </c>
      <c r="H136" s="33">
        <f t="shared" si="90"/>
        <v>0</v>
      </c>
      <c r="I136" s="33">
        <f t="shared" si="90"/>
        <v>0</v>
      </c>
      <c r="J136" s="32">
        <f t="shared" si="59"/>
        <v>0</v>
      </c>
      <c r="L136" s="21"/>
    </row>
    <row r="137" spans="1:12" ht="16.05" customHeight="1" x14ac:dyDescent="0.2">
      <c r="A137" s="30"/>
      <c r="B137" s="35"/>
      <c r="C137" s="19" t="s">
        <v>15</v>
      </c>
      <c r="D137" s="33">
        <f t="shared" ref="D137:I137" si="91">IF($J136=0,0,D136/$J136%)</f>
        <v>0</v>
      </c>
      <c r="E137" s="33">
        <f t="shared" si="91"/>
        <v>0</v>
      </c>
      <c r="F137" s="33">
        <f t="shared" si="91"/>
        <v>0</v>
      </c>
      <c r="G137" s="33">
        <f t="shared" si="91"/>
        <v>0</v>
      </c>
      <c r="H137" s="33">
        <f t="shared" si="91"/>
        <v>0</v>
      </c>
      <c r="I137" s="33">
        <f t="shared" si="91"/>
        <v>0</v>
      </c>
      <c r="J137" s="32">
        <f t="shared" si="59"/>
        <v>0</v>
      </c>
      <c r="L137" s="21"/>
    </row>
    <row r="138" spans="1:12" ht="16.05" customHeight="1" x14ac:dyDescent="0.2">
      <c r="A138" s="30"/>
      <c r="B138" s="30" t="s">
        <v>39</v>
      </c>
      <c r="C138" s="16" t="s">
        <v>14</v>
      </c>
      <c r="D138" s="33">
        <v>1.8</v>
      </c>
      <c r="E138" s="33">
        <v>0</v>
      </c>
      <c r="F138" s="33">
        <v>0</v>
      </c>
      <c r="G138" s="33">
        <v>0</v>
      </c>
      <c r="H138" s="33">
        <v>0</v>
      </c>
      <c r="I138" s="33">
        <v>0</v>
      </c>
      <c r="J138" s="32">
        <f t="shared" si="59"/>
        <v>1.8</v>
      </c>
      <c r="L138" s="21"/>
    </row>
    <row r="139" spans="1:12" ht="16.05" customHeight="1" x14ac:dyDescent="0.2">
      <c r="A139" s="30"/>
      <c r="B139" s="30"/>
      <c r="C139" s="19" t="s">
        <v>15</v>
      </c>
      <c r="D139" s="33">
        <f t="shared" ref="D139:I139" si="92">IF($J138=0,0,D138/$J138%)</f>
        <v>99.999999999999986</v>
      </c>
      <c r="E139" s="33">
        <f t="shared" si="92"/>
        <v>0</v>
      </c>
      <c r="F139" s="33">
        <f t="shared" si="92"/>
        <v>0</v>
      </c>
      <c r="G139" s="33">
        <f t="shared" si="92"/>
        <v>0</v>
      </c>
      <c r="H139" s="33">
        <f t="shared" si="92"/>
        <v>0</v>
      </c>
      <c r="I139" s="33">
        <f t="shared" si="92"/>
        <v>0</v>
      </c>
      <c r="J139" s="32">
        <f t="shared" si="59"/>
        <v>99.999999999999986</v>
      </c>
      <c r="L139" s="21"/>
    </row>
    <row r="140" spans="1:12" ht="16.05" customHeight="1" x14ac:dyDescent="0.2">
      <c r="A140" s="30"/>
      <c r="B140" s="30"/>
      <c r="C140" s="16" t="s">
        <v>16</v>
      </c>
      <c r="D140" s="33">
        <v>0</v>
      </c>
      <c r="E140" s="33">
        <v>0</v>
      </c>
      <c r="F140" s="33">
        <v>0</v>
      </c>
      <c r="G140" s="33">
        <v>0</v>
      </c>
      <c r="H140" s="33">
        <v>0</v>
      </c>
      <c r="I140" s="33">
        <v>0</v>
      </c>
      <c r="J140" s="32">
        <f t="shared" si="59"/>
        <v>0</v>
      </c>
      <c r="L140" s="21"/>
    </row>
    <row r="141" spans="1:12" ht="16.05" customHeight="1" x14ac:dyDescent="0.2">
      <c r="A141" s="30"/>
      <c r="B141" s="30"/>
      <c r="C141" s="19" t="s">
        <v>15</v>
      </c>
      <c r="D141" s="33">
        <f t="shared" ref="D141:I141" si="93">IF($J140=0,0,D140/$J140%)</f>
        <v>0</v>
      </c>
      <c r="E141" s="33">
        <f t="shared" si="93"/>
        <v>0</v>
      </c>
      <c r="F141" s="33">
        <f t="shared" si="93"/>
        <v>0</v>
      </c>
      <c r="G141" s="33">
        <f t="shared" si="93"/>
        <v>0</v>
      </c>
      <c r="H141" s="33">
        <f t="shared" si="93"/>
        <v>0</v>
      </c>
      <c r="I141" s="33">
        <f t="shared" si="93"/>
        <v>0</v>
      </c>
      <c r="J141" s="32">
        <f t="shared" si="59"/>
        <v>0</v>
      </c>
      <c r="L141" s="21"/>
    </row>
    <row r="142" spans="1:12" ht="16.05" customHeight="1" x14ac:dyDescent="0.2">
      <c r="A142" s="30"/>
      <c r="B142" s="30"/>
      <c r="C142" s="16" t="s">
        <v>17</v>
      </c>
      <c r="D142" s="33">
        <f t="shared" ref="D142:I142" si="94">SUM(D140,D138)</f>
        <v>1.8</v>
      </c>
      <c r="E142" s="33">
        <f t="shared" si="94"/>
        <v>0</v>
      </c>
      <c r="F142" s="33">
        <f t="shared" si="94"/>
        <v>0</v>
      </c>
      <c r="G142" s="33">
        <f t="shared" si="94"/>
        <v>0</v>
      </c>
      <c r="H142" s="33">
        <f t="shared" si="94"/>
        <v>0</v>
      </c>
      <c r="I142" s="33">
        <f t="shared" si="94"/>
        <v>0</v>
      </c>
      <c r="J142" s="32">
        <f t="shared" si="59"/>
        <v>1.8</v>
      </c>
      <c r="L142" s="21"/>
    </row>
    <row r="143" spans="1:12" ht="16.05" customHeight="1" x14ac:dyDescent="0.2">
      <c r="A143" s="30"/>
      <c r="B143" s="35"/>
      <c r="C143" s="19" t="s">
        <v>15</v>
      </c>
      <c r="D143" s="33">
        <f t="shared" ref="D143:I143" si="95">IF($J142=0,0,D142/$J142%)</f>
        <v>99.999999999999986</v>
      </c>
      <c r="E143" s="33">
        <f t="shared" si="95"/>
        <v>0</v>
      </c>
      <c r="F143" s="33">
        <f t="shared" si="95"/>
        <v>0</v>
      </c>
      <c r="G143" s="33">
        <f t="shared" si="95"/>
        <v>0</v>
      </c>
      <c r="H143" s="33">
        <f t="shared" si="95"/>
        <v>0</v>
      </c>
      <c r="I143" s="33">
        <f t="shared" si="95"/>
        <v>0</v>
      </c>
      <c r="J143" s="32">
        <f t="shared" si="59"/>
        <v>99.999999999999986</v>
      </c>
      <c r="L143" s="21"/>
    </row>
    <row r="144" spans="1:12" ht="16.05" customHeight="1" x14ac:dyDescent="0.2">
      <c r="A144" s="30"/>
      <c r="B144" s="30" t="s">
        <v>40</v>
      </c>
      <c r="C144" s="16" t="s">
        <v>14</v>
      </c>
      <c r="D144" s="33">
        <v>1.8</v>
      </c>
      <c r="E144" s="33">
        <v>0</v>
      </c>
      <c r="F144" s="33">
        <v>0</v>
      </c>
      <c r="G144" s="33">
        <v>0</v>
      </c>
      <c r="H144" s="33">
        <v>0</v>
      </c>
      <c r="I144" s="33">
        <v>0</v>
      </c>
      <c r="J144" s="32">
        <f t="shared" si="59"/>
        <v>1.8</v>
      </c>
      <c r="L144" s="21"/>
    </row>
    <row r="145" spans="1:12" ht="16.05" customHeight="1" x14ac:dyDescent="0.2">
      <c r="A145" s="30"/>
      <c r="B145" s="30"/>
      <c r="C145" s="19" t="s">
        <v>15</v>
      </c>
      <c r="D145" s="33">
        <f t="shared" ref="D145:I145" si="96">IF($J144=0,0,D144/$J144%)</f>
        <v>99.999999999999986</v>
      </c>
      <c r="E145" s="33">
        <f t="shared" si="96"/>
        <v>0</v>
      </c>
      <c r="F145" s="33">
        <f t="shared" si="96"/>
        <v>0</v>
      </c>
      <c r="G145" s="33">
        <f t="shared" si="96"/>
        <v>0</v>
      </c>
      <c r="H145" s="33">
        <f t="shared" si="96"/>
        <v>0</v>
      </c>
      <c r="I145" s="33">
        <f t="shared" si="96"/>
        <v>0</v>
      </c>
      <c r="J145" s="32">
        <f t="shared" si="59"/>
        <v>99.999999999999986</v>
      </c>
      <c r="L145" s="21"/>
    </row>
    <row r="146" spans="1:12" ht="16.05" customHeight="1" x14ac:dyDescent="0.2">
      <c r="A146" s="30"/>
      <c r="B146" s="30"/>
      <c r="C146" s="16" t="s">
        <v>16</v>
      </c>
      <c r="D146" s="33">
        <v>0</v>
      </c>
      <c r="E146" s="33">
        <v>0</v>
      </c>
      <c r="F146" s="33">
        <v>0</v>
      </c>
      <c r="G146" s="33">
        <v>0</v>
      </c>
      <c r="H146" s="33">
        <v>0</v>
      </c>
      <c r="I146" s="33">
        <v>0</v>
      </c>
      <c r="J146" s="32">
        <f t="shared" si="59"/>
        <v>0</v>
      </c>
      <c r="L146" s="21"/>
    </row>
    <row r="147" spans="1:12" ht="16.05" customHeight="1" x14ac:dyDescent="0.2">
      <c r="A147" s="30"/>
      <c r="B147" s="30"/>
      <c r="C147" s="19" t="s">
        <v>15</v>
      </c>
      <c r="D147" s="33">
        <f t="shared" ref="D147:I147" si="97">IF($J146=0,0,D146/$J146%)</f>
        <v>0</v>
      </c>
      <c r="E147" s="33">
        <f t="shared" si="97"/>
        <v>0</v>
      </c>
      <c r="F147" s="33">
        <f t="shared" si="97"/>
        <v>0</v>
      </c>
      <c r="G147" s="33">
        <f t="shared" si="97"/>
        <v>0</v>
      </c>
      <c r="H147" s="33">
        <f t="shared" si="97"/>
        <v>0</v>
      </c>
      <c r="I147" s="33">
        <f t="shared" si="97"/>
        <v>0</v>
      </c>
      <c r="J147" s="32">
        <f t="shared" si="59"/>
        <v>0</v>
      </c>
      <c r="L147" s="21"/>
    </row>
    <row r="148" spans="1:12" ht="16.05" customHeight="1" x14ac:dyDescent="0.2">
      <c r="A148" s="30"/>
      <c r="B148" s="30"/>
      <c r="C148" s="16" t="s">
        <v>17</v>
      </c>
      <c r="D148" s="33">
        <f t="shared" ref="D148:I148" si="98">SUM(D146,D144)</f>
        <v>1.8</v>
      </c>
      <c r="E148" s="33">
        <f t="shared" si="98"/>
        <v>0</v>
      </c>
      <c r="F148" s="33">
        <f t="shared" si="98"/>
        <v>0</v>
      </c>
      <c r="G148" s="33">
        <f t="shared" si="98"/>
        <v>0</v>
      </c>
      <c r="H148" s="33">
        <f t="shared" si="98"/>
        <v>0</v>
      </c>
      <c r="I148" s="33">
        <f t="shared" si="98"/>
        <v>0</v>
      </c>
      <c r="J148" s="32">
        <f t="shared" si="59"/>
        <v>1.8</v>
      </c>
      <c r="L148" s="21"/>
    </row>
    <row r="149" spans="1:12" ht="16.05" customHeight="1" x14ac:dyDescent="0.2">
      <c r="A149" s="30"/>
      <c r="B149" s="35"/>
      <c r="C149" s="19" t="s">
        <v>15</v>
      </c>
      <c r="D149" s="33">
        <f t="shared" ref="D149:I149" si="99">IF($J148=0,0,D148/$J148%)</f>
        <v>99.999999999999986</v>
      </c>
      <c r="E149" s="33">
        <f t="shared" si="99"/>
        <v>0</v>
      </c>
      <c r="F149" s="33">
        <f t="shared" si="99"/>
        <v>0</v>
      </c>
      <c r="G149" s="33">
        <f t="shared" si="99"/>
        <v>0</v>
      </c>
      <c r="H149" s="33">
        <f t="shared" si="99"/>
        <v>0</v>
      </c>
      <c r="I149" s="33">
        <f t="shared" si="99"/>
        <v>0</v>
      </c>
      <c r="J149" s="32">
        <f t="shared" si="59"/>
        <v>99.999999999999986</v>
      </c>
      <c r="L149" s="21"/>
    </row>
    <row r="150" spans="1:12" ht="16.05" customHeight="1" x14ac:dyDescent="0.2">
      <c r="A150" s="30"/>
      <c r="B150" s="30" t="s">
        <v>41</v>
      </c>
      <c r="C150" s="16" t="s">
        <v>14</v>
      </c>
      <c r="D150" s="33">
        <v>1.4</v>
      </c>
      <c r="E150" s="33">
        <v>0</v>
      </c>
      <c r="F150" s="33">
        <v>0</v>
      </c>
      <c r="G150" s="33">
        <v>0</v>
      </c>
      <c r="H150" s="33">
        <v>0</v>
      </c>
      <c r="I150" s="33">
        <v>0</v>
      </c>
      <c r="J150" s="32">
        <f t="shared" si="59"/>
        <v>1.4</v>
      </c>
      <c r="L150" s="21"/>
    </row>
    <row r="151" spans="1:12" ht="16.05" customHeight="1" x14ac:dyDescent="0.2">
      <c r="A151" s="30"/>
      <c r="B151" s="30"/>
      <c r="C151" s="19" t="s">
        <v>15</v>
      </c>
      <c r="D151" s="33">
        <f t="shared" ref="D151:I151" si="100">IF($J150=0,0,D150/$J150%)</f>
        <v>100</v>
      </c>
      <c r="E151" s="33">
        <f t="shared" si="100"/>
        <v>0</v>
      </c>
      <c r="F151" s="33">
        <f t="shared" si="100"/>
        <v>0</v>
      </c>
      <c r="G151" s="33">
        <f t="shared" si="100"/>
        <v>0</v>
      </c>
      <c r="H151" s="33">
        <f t="shared" si="100"/>
        <v>0</v>
      </c>
      <c r="I151" s="33">
        <f t="shared" si="100"/>
        <v>0</v>
      </c>
      <c r="J151" s="32">
        <f t="shared" si="59"/>
        <v>100</v>
      </c>
      <c r="L151" s="21"/>
    </row>
    <row r="152" spans="1:12" ht="16.05" customHeight="1" x14ac:dyDescent="0.2">
      <c r="A152" s="30"/>
      <c r="B152" s="30"/>
      <c r="C152" s="16" t="s">
        <v>16</v>
      </c>
      <c r="D152" s="33">
        <v>0</v>
      </c>
      <c r="E152" s="33">
        <v>0</v>
      </c>
      <c r="F152" s="33">
        <v>0</v>
      </c>
      <c r="G152" s="33">
        <v>0</v>
      </c>
      <c r="H152" s="33">
        <v>0</v>
      </c>
      <c r="I152" s="33">
        <v>0</v>
      </c>
      <c r="J152" s="32">
        <f t="shared" si="59"/>
        <v>0</v>
      </c>
      <c r="L152" s="21"/>
    </row>
    <row r="153" spans="1:12" ht="16.05" customHeight="1" x14ac:dyDescent="0.2">
      <c r="A153" s="30"/>
      <c r="B153" s="30"/>
      <c r="C153" s="19" t="s">
        <v>15</v>
      </c>
      <c r="D153" s="33">
        <f t="shared" ref="D153:I153" si="101">IF($J152=0,0,D152/$J152%)</f>
        <v>0</v>
      </c>
      <c r="E153" s="33">
        <f t="shared" si="101"/>
        <v>0</v>
      </c>
      <c r="F153" s="33">
        <f t="shared" si="101"/>
        <v>0</v>
      </c>
      <c r="G153" s="33">
        <f t="shared" si="101"/>
        <v>0</v>
      </c>
      <c r="H153" s="33">
        <f t="shared" si="101"/>
        <v>0</v>
      </c>
      <c r="I153" s="33">
        <f t="shared" si="101"/>
        <v>0</v>
      </c>
      <c r="J153" s="32">
        <f t="shared" ref="J153:J216" si="102">SUM(D153:I153)</f>
        <v>0</v>
      </c>
      <c r="L153" s="21"/>
    </row>
    <row r="154" spans="1:12" ht="16.05" customHeight="1" x14ac:dyDescent="0.2">
      <c r="A154" s="30"/>
      <c r="B154" s="30"/>
      <c r="C154" s="16" t="s">
        <v>17</v>
      </c>
      <c r="D154" s="33">
        <f t="shared" ref="D154:I154" si="103">SUM(D152,D150)</f>
        <v>1.4</v>
      </c>
      <c r="E154" s="33">
        <f t="shared" si="103"/>
        <v>0</v>
      </c>
      <c r="F154" s="33">
        <f t="shared" si="103"/>
        <v>0</v>
      </c>
      <c r="G154" s="33">
        <f t="shared" si="103"/>
        <v>0</v>
      </c>
      <c r="H154" s="33">
        <f t="shared" si="103"/>
        <v>0</v>
      </c>
      <c r="I154" s="33">
        <f t="shared" si="103"/>
        <v>0</v>
      </c>
      <c r="J154" s="32">
        <f t="shared" si="102"/>
        <v>1.4</v>
      </c>
      <c r="L154" s="21"/>
    </row>
    <row r="155" spans="1:12" ht="16.05" customHeight="1" x14ac:dyDescent="0.2">
      <c r="A155" s="30"/>
      <c r="B155" s="35"/>
      <c r="C155" s="19" t="s">
        <v>15</v>
      </c>
      <c r="D155" s="33">
        <f t="shared" ref="D155:I155" si="104">IF($J154=0,0,D154/$J154%)</f>
        <v>100</v>
      </c>
      <c r="E155" s="33">
        <f t="shared" si="104"/>
        <v>0</v>
      </c>
      <c r="F155" s="33">
        <f t="shared" si="104"/>
        <v>0</v>
      </c>
      <c r="G155" s="33">
        <f t="shared" si="104"/>
        <v>0</v>
      </c>
      <c r="H155" s="33">
        <f t="shared" si="104"/>
        <v>0</v>
      </c>
      <c r="I155" s="33">
        <f t="shared" si="104"/>
        <v>0</v>
      </c>
      <c r="J155" s="32">
        <f t="shared" si="102"/>
        <v>100</v>
      </c>
      <c r="L155" s="21"/>
    </row>
    <row r="156" spans="1:12" ht="16.05" customHeight="1" x14ac:dyDescent="0.2">
      <c r="A156" s="30"/>
      <c r="B156" s="30" t="s">
        <v>42</v>
      </c>
      <c r="C156" s="16" t="s">
        <v>14</v>
      </c>
      <c r="D156" s="33">
        <v>0</v>
      </c>
      <c r="E156" s="33">
        <v>0</v>
      </c>
      <c r="F156" s="33">
        <v>0</v>
      </c>
      <c r="G156" s="33">
        <v>0</v>
      </c>
      <c r="H156" s="33">
        <v>0</v>
      </c>
      <c r="I156" s="33">
        <v>0</v>
      </c>
      <c r="J156" s="32">
        <f t="shared" si="102"/>
        <v>0</v>
      </c>
      <c r="L156" s="21"/>
    </row>
    <row r="157" spans="1:12" ht="16.05" customHeight="1" x14ac:dyDescent="0.2">
      <c r="A157" s="30"/>
      <c r="B157" s="30"/>
      <c r="C157" s="19" t="s">
        <v>15</v>
      </c>
      <c r="D157" s="33">
        <f t="shared" ref="D157:I157" si="105">IF($J156=0,0,D156/$J156%)</f>
        <v>0</v>
      </c>
      <c r="E157" s="33">
        <f t="shared" si="105"/>
        <v>0</v>
      </c>
      <c r="F157" s="33">
        <f t="shared" si="105"/>
        <v>0</v>
      </c>
      <c r="G157" s="33">
        <f t="shared" si="105"/>
        <v>0</v>
      </c>
      <c r="H157" s="33">
        <f t="shared" si="105"/>
        <v>0</v>
      </c>
      <c r="I157" s="33">
        <f t="shared" si="105"/>
        <v>0</v>
      </c>
      <c r="J157" s="32">
        <f t="shared" si="102"/>
        <v>0</v>
      </c>
      <c r="L157" s="21"/>
    </row>
    <row r="158" spans="1:12" ht="16.05" customHeight="1" x14ac:dyDescent="0.2">
      <c r="A158" s="30"/>
      <c r="B158" s="30"/>
      <c r="C158" s="16" t="s">
        <v>16</v>
      </c>
      <c r="D158" s="33">
        <v>0</v>
      </c>
      <c r="E158" s="33">
        <v>0</v>
      </c>
      <c r="F158" s="33">
        <v>0</v>
      </c>
      <c r="G158" s="33">
        <v>0</v>
      </c>
      <c r="H158" s="33">
        <v>0</v>
      </c>
      <c r="I158" s="33">
        <v>0</v>
      </c>
      <c r="J158" s="32">
        <f t="shared" si="102"/>
        <v>0</v>
      </c>
      <c r="L158" s="21"/>
    </row>
    <row r="159" spans="1:12" ht="16.05" customHeight="1" x14ac:dyDescent="0.2">
      <c r="A159" s="30"/>
      <c r="B159" s="30"/>
      <c r="C159" s="19" t="s">
        <v>15</v>
      </c>
      <c r="D159" s="33">
        <f t="shared" ref="D159:I159" si="106">IF($J158=0,0,D158/$J158%)</f>
        <v>0</v>
      </c>
      <c r="E159" s="33">
        <f t="shared" si="106"/>
        <v>0</v>
      </c>
      <c r="F159" s="33">
        <f t="shared" si="106"/>
        <v>0</v>
      </c>
      <c r="G159" s="33">
        <f t="shared" si="106"/>
        <v>0</v>
      </c>
      <c r="H159" s="33">
        <f t="shared" si="106"/>
        <v>0</v>
      </c>
      <c r="I159" s="33">
        <f t="shared" si="106"/>
        <v>0</v>
      </c>
      <c r="J159" s="32">
        <f t="shared" si="102"/>
        <v>0</v>
      </c>
      <c r="L159" s="21"/>
    </row>
    <row r="160" spans="1:12" ht="16.05" customHeight="1" x14ac:dyDescent="0.2">
      <c r="A160" s="30"/>
      <c r="B160" s="30"/>
      <c r="C160" s="16" t="s">
        <v>17</v>
      </c>
      <c r="D160" s="33">
        <f t="shared" ref="D160:I160" si="107">SUM(D158,D156)</f>
        <v>0</v>
      </c>
      <c r="E160" s="33">
        <f t="shared" si="107"/>
        <v>0</v>
      </c>
      <c r="F160" s="33">
        <f t="shared" si="107"/>
        <v>0</v>
      </c>
      <c r="G160" s="33">
        <f t="shared" si="107"/>
        <v>0</v>
      </c>
      <c r="H160" s="33">
        <f t="shared" si="107"/>
        <v>0</v>
      </c>
      <c r="I160" s="33">
        <f t="shared" si="107"/>
        <v>0</v>
      </c>
      <c r="J160" s="32">
        <f t="shared" si="102"/>
        <v>0</v>
      </c>
      <c r="L160" s="21"/>
    </row>
    <row r="161" spans="1:12" ht="16.05" customHeight="1" x14ac:dyDescent="0.2">
      <c r="A161" s="30"/>
      <c r="B161" s="35"/>
      <c r="C161" s="19" t="s">
        <v>15</v>
      </c>
      <c r="D161" s="33">
        <f t="shared" ref="D161:I161" si="108">IF($J160=0,0,D160/$J160%)</f>
        <v>0</v>
      </c>
      <c r="E161" s="33">
        <f t="shared" si="108"/>
        <v>0</v>
      </c>
      <c r="F161" s="33">
        <f t="shared" si="108"/>
        <v>0</v>
      </c>
      <c r="G161" s="33">
        <f t="shared" si="108"/>
        <v>0</v>
      </c>
      <c r="H161" s="33">
        <f t="shared" si="108"/>
        <v>0</v>
      </c>
      <c r="I161" s="33">
        <f t="shared" si="108"/>
        <v>0</v>
      </c>
      <c r="J161" s="32">
        <f t="shared" si="102"/>
        <v>0</v>
      </c>
      <c r="L161" s="21"/>
    </row>
    <row r="162" spans="1:12" ht="16.05" customHeight="1" x14ac:dyDescent="0.2">
      <c r="A162" s="30"/>
      <c r="B162" s="30" t="s">
        <v>43</v>
      </c>
      <c r="C162" s="16" t="s">
        <v>14</v>
      </c>
      <c r="D162" s="33">
        <v>0</v>
      </c>
      <c r="E162" s="33">
        <v>0</v>
      </c>
      <c r="F162" s="33">
        <v>0</v>
      </c>
      <c r="G162" s="33">
        <v>0</v>
      </c>
      <c r="H162" s="33">
        <v>0</v>
      </c>
      <c r="I162" s="33">
        <v>0</v>
      </c>
      <c r="J162" s="32">
        <f t="shared" si="102"/>
        <v>0</v>
      </c>
      <c r="L162" s="21"/>
    </row>
    <row r="163" spans="1:12" ht="16.05" customHeight="1" x14ac:dyDescent="0.2">
      <c r="A163" s="30"/>
      <c r="B163" s="30"/>
      <c r="C163" s="19" t="s">
        <v>15</v>
      </c>
      <c r="D163" s="33">
        <f t="shared" ref="D163:I163" si="109">IF($J162=0,0,D162/$J162%)</f>
        <v>0</v>
      </c>
      <c r="E163" s="33">
        <f t="shared" si="109"/>
        <v>0</v>
      </c>
      <c r="F163" s="33">
        <f t="shared" si="109"/>
        <v>0</v>
      </c>
      <c r="G163" s="33">
        <f t="shared" si="109"/>
        <v>0</v>
      </c>
      <c r="H163" s="33">
        <f t="shared" si="109"/>
        <v>0</v>
      </c>
      <c r="I163" s="33">
        <f t="shared" si="109"/>
        <v>0</v>
      </c>
      <c r="J163" s="32">
        <f t="shared" si="102"/>
        <v>0</v>
      </c>
      <c r="L163" s="21"/>
    </row>
    <row r="164" spans="1:12" ht="16.05" customHeight="1" x14ac:dyDescent="0.2">
      <c r="A164" s="30"/>
      <c r="B164" s="30"/>
      <c r="C164" s="16" t="s">
        <v>16</v>
      </c>
      <c r="D164" s="33">
        <v>0</v>
      </c>
      <c r="E164" s="33">
        <v>0</v>
      </c>
      <c r="F164" s="33">
        <v>0</v>
      </c>
      <c r="G164" s="33">
        <v>0</v>
      </c>
      <c r="H164" s="33">
        <v>0</v>
      </c>
      <c r="I164" s="33">
        <v>0</v>
      </c>
      <c r="J164" s="32">
        <f t="shared" si="102"/>
        <v>0</v>
      </c>
      <c r="L164" s="21"/>
    </row>
    <row r="165" spans="1:12" ht="16.05" customHeight="1" x14ac:dyDescent="0.2">
      <c r="A165" s="30"/>
      <c r="B165" s="30"/>
      <c r="C165" s="19" t="s">
        <v>15</v>
      </c>
      <c r="D165" s="33">
        <f t="shared" ref="D165:I165" si="110">IF($J164=0,0,D164/$J164%)</f>
        <v>0</v>
      </c>
      <c r="E165" s="33">
        <f t="shared" si="110"/>
        <v>0</v>
      </c>
      <c r="F165" s="33">
        <f t="shared" si="110"/>
        <v>0</v>
      </c>
      <c r="G165" s="33">
        <f t="shared" si="110"/>
        <v>0</v>
      </c>
      <c r="H165" s="33">
        <f t="shared" si="110"/>
        <v>0</v>
      </c>
      <c r="I165" s="33">
        <f t="shared" si="110"/>
        <v>0</v>
      </c>
      <c r="J165" s="32">
        <f t="shared" si="102"/>
        <v>0</v>
      </c>
      <c r="L165" s="21"/>
    </row>
    <row r="166" spans="1:12" ht="16.05" customHeight="1" x14ac:dyDescent="0.2">
      <c r="A166" s="30"/>
      <c r="B166" s="30"/>
      <c r="C166" s="16" t="s">
        <v>17</v>
      </c>
      <c r="D166" s="33">
        <f t="shared" ref="D166:I166" si="111">SUM(D164,D162)</f>
        <v>0</v>
      </c>
      <c r="E166" s="33">
        <f t="shared" si="111"/>
        <v>0</v>
      </c>
      <c r="F166" s="33">
        <f t="shared" si="111"/>
        <v>0</v>
      </c>
      <c r="G166" s="33">
        <f t="shared" si="111"/>
        <v>0</v>
      </c>
      <c r="H166" s="33">
        <f t="shared" si="111"/>
        <v>0</v>
      </c>
      <c r="I166" s="33">
        <f t="shared" si="111"/>
        <v>0</v>
      </c>
      <c r="J166" s="32">
        <f t="shared" si="102"/>
        <v>0</v>
      </c>
      <c r="L166" s="21"/>
    </row>
    <row r="167" spans="1:12" ht="16.05" customHeight="1" x14ac:dyDescent="0.2">
      <c r="A167" s="30"/>
      <c r="B167" s="35"/>
      <c r="C167" s="19" t="s">
        <v>15</v>
      </c>
      <c r="D167" s="33">
        <f t="shared" ref="D167:I167" si="112">IF($J166=0,0,D166/$J166%)</f>
        <v>0</v>
      </c>
      <c r="E167" s="33">
        <f t="shared" si="112"/>
        <v>0</v>
      </c>
      <c r="F167" s="33">
        <f t="shared" si="112"/>
        <v>0</v>
      </c>
      <c r="G167" s="33">
        <f t="shared" si="112"/>
        <v>0</v>
      </c>
      <c r="H167" s="33">
        <f t="shared" si="112"/>
        <v>0</v>
      </c>
      <c r="I167" s="33">
        <f t="shared" si="112"/>
        <v>0</v>
      </c>
      <c r="J167" s="32">
        <f t="shared" si="102"/>
        <v>0</v>
      </c>
      <c r="L167" s="21"/>
    </row>
    <row r="168" spans="1:12" ht="16.05" customHeight="1" x14ac:dyDescent="0.2">
      <c r="A168" s="30"/>
      <c r="B168" s="30" t="s">
        <v>44</v>
      </c>
      <c r="C168" s="16" t="s">
        <v>14</v>
      </c>
      <c r="D168" s="33">
        <v>0</v>
      </c>
      <c r="E168" s="33">
        <v>0</v>
      </c>
      <c r="F168" s="33">
        <v>0</v>
      </c>
      <c r="G168" s="33">
        <v>0</v>
      </c>
      <c r="H168" s="33">
        <v>0</v>
      </c>
      <c r="I168" s="33">
        <v>0</v>
      </c>
      <c r="J168" s="32">
        <f t="shared" si="102"/>
        <v>0</v>
      </c>
      <c r="L168" s="21"/>
    </row>
    <row r="169" spans="1:12" ht="16.05" customHeight="1" x14ac:dyDescent="0.2">
      <c r="A169" s="30"/>
      <c r="B169" s="30"/>
      <c r="C169" s="19" t="s">
        <v>15</v>
      </c>
      <c r="D169" s="33">
        <f t="shared" ref="D169:I169" si="113">IF($J168=0,0,D168/$J168%)</f>
        <v>0</v>
      </c>
      <c r="E169" s="33">
        <f t="shared" si="113"/>
        <v>0</v>
      </c>
      <c r="F169" s="33">
        <f t="shared" si="113"/>
        <v>0</v>
      </c>
      <c r="G169" s="33">
        <f t="shared" si="113"/>
        <v>0</v>
      </c>
      <c r="H169" s="33">
        <f t="shared" si="113"/>
        <v>0</v>
      </c>
      <c r="I169" s="33">
        <f t="shared" si="113"/>
        <v>0</v>
      </c>
      <c r="J169" s="32">
        <f t="shared" si="102"/>
        <v>0</v>
      </c>
      <c r="L169" s="21"/>
    </row>
    <row r="170" spans="1:12" ht="16.05" customHeight="1" x14ac:dyDescent="0.2">
      <c r="A170" s="30"/>
      <c r="B170" s="30"/>
      <c r="C170" s="16" t="s">
        <v>16</v>
      </c>
      <c r="D170" s="33">
        <v>0</v>
      </c>
      <c r="E170" s="33">
        <v>0</v>
      </c>
      <c r="F170" s="33">
        <v>0</v>
      </c>
      <c r="G170" s="33">
        <v>0</v>
      </c>
      <c r="H170" s="33">
        <v>0</v>
      </c>
      <c r="I170" s="33">
        <v>0</v>
      </c>
      <c r="J170" s="32">
        <f t="shared" si="102"/>
        <v>0</v>
      </c>
      <c r="L170" s="21"/>
    </row>
    <row r="171" spans="1:12" ht="16.05" customHeight="1" x14ac:dyDescent="0.2">
      <c r="A171" s="30"/>
      <c r="B171" s="30"/>
      <c r="C171" s="19" t="s">
        <v>15</v>
      </c>
      <c r="D171" s="33">
        <f t="shared" ref="D171:I171" si="114">IF($J170=0,0,D170/$J170%)</f>
        <v>0</v>
      </c>
      <c r="E171" s="33">
        <f t="shared" si="114"/>
        <v>0</v>
      </c>
      <c r="F171" s="33">
        <f t="shared" si="114"/>
        <v>0</v>
      </c>
      <c r="G171" s="33">
        <f t="shared" si="114"/>
        <v>0</v>
      </c>
      <c r="H171" s="33">
        <f t="shared" si="114"/>
        <v>0</v>
      </c>
      <c r="I171" s="33">
        <f t="shared" si="114"/>
        <v>0</v>
      </c>
      <c r="J171" s="32">
        <f t="shared" si="102"/>
        <v>0</v>
      </c>
      <c r="L171" s="21"/>
    </row>
    <row r="172" spans="1:12" ht="16.05" customHeight="1" x14ac:dyDescent="0.2">
      <c r="A172" s="30"/>
      <c r="B172" s="30"/>
      <c r="C172" s="16" t="s">
        <v>17</v>
      </c>
      <c r="D172" s="33">
        <f t="shared" ref="D172:I172" si="115">SUM(D170,D168)</f>
        <v>0</v>
      </c>
      <c r="E172" s="33">
        <f t="shared" si="115"/>
        <v>0</v>
      </c>
      <c r="F172" s="33">
        <f t="shared" si="115"/>
        <v>0</v>
      </c>
      <c r="G172" s="33">
        <f t="shared" si="115"/>
        <v>0</v>
      </c>
      <c r="H172" s="33">
        <f t="shared" si="115"/>
        <v>0</v>
      </c>
      <c r="I172" s="33">
        <f t="shared" si="115"/>
        <v>0</v>
      </c>
      <c r="J172" s="32">
        <f t="shared" si="102"/>
        <v>0</v>
      </c>
      <c r="L172" s="21"/>
    </row>
    <row r="173" spans="1:12" ht="16.05" customHeight="1" x14ac:dyDescent="0.2">
      <c r="A173" s="30"/>
      <c r="B173" s="35"/>
      <c r="C173" s="19" t="s">
        <v>15</v>
      </c>
      <c r="D173" s="33">
        <f t="shared" ref="D173:I173" si="116">IF($J172=0,0,D172/$J172%)</f>
        <v>0</v>
      </c>
      <c r="E173" s="33">
        <f t="shared" si="116"/>
        <v>0</v>
      </c>
      <c r="F173" s="33">
        <f t="shared" si="116"/>
        <v>0</v>
      </c>
      <c r="G173" s="33">
        <f t="shared" si="116"/>
        <v>0</v>
      </c>
      <c r="H173" s="33">
        <f t="shared" si="116"/>
        <v>0</v>
      </c>
      <c r="I173" s="33">
        <f t="shared" si="116"/>
        <v>0</v>
      </c>
      <c r="J173" s="32">
        <f t="shared" si="102"/>
        <v>0</v>
      </c>
      <c r="L173" s="21"/>
    </row>
    <row r="174" spans="1:12" ht="16.05" customHeight="1" x14ac:dyDescent="0.2">
      <c r="A174" s="30"/>
      <c r="B174" s="30" t="s">
        <v>45</v>
      </c>
      <c r="C174" s="16" t="s">
        <v>14</v>
      </c>
      <c r="D174" s="33">
        <v>0</v>
      </c>
      <c r="E174" s="33">
        <v>0</v>
      </c>
      <c r="F174" s="33">
        <v>0</v>
      </c>
      <c r="G174" s="33">
        <v>0</v>
      </c>
      <c r="H174" s="33">
        <v>0</v>
      </c>
      <c r="I174" s="33">
        <v>0</v>
      </c>
      <c r="J174" s="32">
        <f t="shared" si="102"/>
        <v>0</v>
      </c>
      <c r="L174" s="21"/>
    </row>
    <row r="175" spans="1:12" ht="16.05" customHeight="1" x14ac:dyDescent="0.2">
      <c r="A175" s="30"/>
      <c r="B175" s="30"/>
      <c r="C175" s="19" t="s">
        <v>15</v>
      </c>
      <c r="D175" s="33">
        <f t="shared" ref="D175:I175" si="117">IF($J174=0,0,D174/$J174%)</f>
        <v>0</v>
      </c>
      <c r="E175" s="33">
        <f t="shared" si="117"/>
        <v>0</v>
      </c>
      <c r="F175" s="33">
        <f t="shared" si="117"/>
        <v>0</v>
      </c>
      <c r="G175" s="33">
        <f t="shared" si="117"/>
        <v>0</v>
      </c>
      <c r="H175" s="33">
        <f t="shared" si="117"/>
        <v>0</v>
      </c>
      <c r="I175" s="33">
        <f t="shared" si="117"/>
        <v>0</v>
      </c>
      <c r="J175" s="32">
        <f t="shared" si="102"/>
        <v>0</v>
      </c>
      <c r="L175" s="21"/>
    </row>
    <row r="176" spans="1:12" ht="16.05" customHeight="1" x14ac:dyDescent="0.2">
      <c r="A176" s="30"/>
      <c r="B176" s="30"/>
      <c r="C176" s="16" t="s">
        <v>16</v>
      </c>
      <c r="D176" s="33">
        <v>0</v>
      </c>
      <c r="E176" s="33">
        <v>0</v>
      </c>
      <c r="F176" s="33">
        <v>0</v>
      </c>
      <c r="G176" s="33">
        <v>0</v>
      </c>
      <c r="H176" s="33">
        <v>0</v>
      </c>
      <c r="I176" s="33">
        <v>0</v>
      </c>
      <c r="J176" s="32">
        <f t="shared" si="102"/>
        <v>0</v>
      </c>
      <c r="L176" s="21"/>
    </row>
    <row r="177" spans="1:12" ht="16.05" customHeight="1" x14ac:dyDescent="0.2">
      <c r="A177" s="30"/>
      <c r="B177" s="30"/>
      <c r="C177" s="19" t="s">
        <v>15</v>
      </c>
      <c r="D177" s="33">
        <f t="shared" ref="D177:I177" si="118">IF($J176=0,0,D176/$J176%)</f>
        <v>0</v>
      </c>
      <c r="E177" s="33">
        <f t="shared" si="118"/>
        <v>0</v>
      </c>
      <c r="F177" s="33">
        <f t="shared" si="118"/>
        <v>0</v>
      </c>
      <c r="G177" s="33">
        <f t="shared" si="118"/>
        <v>0</v>
      </c>
      <c r="H177" s="33">
        <f t="shared" si="118"/>
        <v>0</v>
      </c>
      <c r="I177" s="33">
        <f t="shared" si="118"/>
        <v>0</v>
      </c>
      <c r="J177" s="32">
        <f t="shared" si="102"/>
        <v>0</v>
      </c>
      <c r="L177" s="21"/>
    </row>
    <row r="178" spans="1:12" ht="16.05" customHeight="1" x14ac:dyDescent="0.2">
      <c r="A178" s="30"/>
      <c r="B178" s="30"/>
      <c r="C178" s="16" t="s">
        <v>17</v>
      </c>
      <c r="D178" s="33">
        <f t="shared" ref="D178:I178" si="119">SUM(D176,D174)</f>
        <v>0</v>
      </c>
      <c r="E178" s="33">
        <f t="shared" si="119"/>
        <v>0</v>
      </c>
      <c r="F178" s="33">
        <f t="shared" si="119"/>
        <v>0</v>
      </c>
      <c r="G178" s="33">
        <f t="shared" si="119"/>
        <v>0</v>
      </c>
      <c r="H178" s="33">
        <f t="shared" si="119"/>
        <v>0</v>
      </c>
      <c r="I178" s="33">
        <f t="shared" si="119"/>
        <v>0</v>
      </c>
      <c r="J178" s="32">
        <f t="shared" si="102"/>
        <v>0</v>
      </c>
      <c r="L178" s="21"/>
    </row>
    <row r="179" spans="1:12" ht="16.05" customHeight="1" x14ac:dyDescent="0.2">
      <c r="A179" s="30"/>
      <c r="B179" s="35"/>
      <c r="C179" s="19" t="s">
        <v>15</v>
      </c>
      <c r="D179" s="33">
        <f t="shared" ref="D179:I179" si="120">IF($J178=0,0,D178/$J178%)</f>
        <v>0</v>
      </c>
      <c r="E179" s="33">
        <f t="shared" si="120"/>
        <v>0</v>
      </c>
      <c r="F179" s="33">
        <f t="shared" si="120"/>
        <v>0</v>
      </c>
      <c r="G179" s="33">
        <f t="shared" si="120"/>
        <v>0</v>
      </c>
      <c r="H179" s="33">
        <f t="shared" si="120"/>
        <v>0</v>
      </c>
      <c r="I179" s="33">
        <f t="shared" si="120"/>
        <v>0</v>
      </c>
      <c r="J179" s="32">
        <f t="shared" si="102"/>
        <v>0</v>
      </c>
      <c r="L179" s="21"/>
    </row>
    <row r="180" spans="1:12" ht="16.05" customHeight="1" x14ac:dyDescent="0.2">
      <c r="A180" s="30"/>
      <c r="B180" s="30" t="s">
        <v>46</v>
      </c>
      <c r="C180" s="16" t="s">
        <v>14</v>
      </c>
      <c r="D180" s="33">
        <v>76.599999999999994</v>
      </c>
      <c r="E180" s="33">
        <v>0</v>
      </c>
      <c r="F180" s="33">
        <v>0</v>
      </c>
      <c r="G180" s="33">
        <v>0</v>
      </c>
      <c r="H180" s="33">
        <v>0</v>
      </c>
      <c r="I180" s="33">
        <v>0</v>
      </c>
      <c r="J180" s="32">
        <f t="shared" si="102"/>
        <v>76.599999999999994</v>
      </c>
      <c r="L180" s="21"/>
    </row>
    <row r="181" spans="1:12" ht="16.05" customHeight="1" x14ac:dyDescent="0.2">
      <c r="A181" s="30"/>
      <c r="B181" s="30"/>
      <c r="C181" s="19" t="s">
        <v>15</v>
      </c>
      <c r="D181" s="33">
        <f t="shared" ref="D181:I181" si="121">IF($J180=0,0,D180/$J180%)</f>
        <v>100</v>
      </c>
      <c r="E181" s="33">
        <f t="shared" si="121"/>
        <v>0</v>
      </c>
      <c r="F181" s="33">
        <f t="shared" si="121"/>
        <v>0</v>
      </c>
      <c r="G181" s="33">
        <f t="shared" si="121"/>
        <v>0</v>
      </c>
      <c r="H181" s="33">
        <f t="shared" si="121"/>
        <v>0</v>
      </c>
      <c r="I181" s="33">
        <f t="shared" si="121"/>
        <v>0</v>
      </c>
      <c r="J181" s="32">
        <f t="shared" si="102"/>
        <v>100</v>
      </c>
      <c r="L181" s="21"/>
    </row>
    <row r="182" spans="1:12" ht="16.05" customHeight="1" x14ac:dyDescent="0.2">
      <c r="A182" s="30"/>
      <c r="B182" s="30"/>
      <c r="C182" s="16" t="s">
        <v>16</v>
      </c>
      <c r="D182" s="33">
        <v>0</v>
      </c>
      <c r="E182" s="33">
        <v>0</v>
      </c>
      <c r="F182" s="33">
        <v>0</v>
      </c>
      <c r="G182" s="33">
        <v>0</v>
      </c>
      <c r="H182" s="33">
        <v>0</v>
      </c>
      <c r="I182" s="33">
        <v>0</v>
      </c>
      <c r="J182" s="32">
        <f t="shared" si="102"/>
        <v>0</v>
      </c>
      <c r="L182" s="21"/>
    </row>
    <row r="183" spans="1:12" ht="16.05" customHeight="1" x14ac:dyDescent="0.2">
      <c r="A183" s="30"/>
      <c r="B183" s="30"/>
      <c r="C183" s="19" t="s">
        <v>15</v>
      </c>
      <c r="D183" s="33">
        <f t="shared" ref="D183:I183" si="122">IF($J182=0,0,D182/$J182%)</f>
        <v>0</v>
      </c>
      <c r="E183" s="33">
        <f t="shared" si="122"/>
        <v>0</v>
      </c>
      <c r="F183" s="33">
        <f t="shared" si="122"/>
        <v>0</v>
      </c>
      <c r="G183" s="33">
        <f t="shared" si="122"/>
        <v>0</v>
      </c>
      <c r="H183" s="33">
        <f t="shared" si="122"/>
        <v>0</v>
      </c>
      <c r="I183" s="33">
        <f t="shared" si="122"/>
        <v>0</v>
      </c>
      <c r="J183" s="32">
        <f t="shared" si="102"/>
        <v>0</v>
      </c>
      <c r="L183" s="21"/>
    </row>
    <row r="184" spans="1:12" ht="16.05" customHeight="1" x14ac:dyDescent="0.2">
      <c r="A184" s="30"/>
      <c r="B184" s="30"/>
      <c r="C184" s="16" t="s">
        <v>17</v>
      </c>
      <c r="D184" s="33">
        <f t="shared" ref="D184:I184" si="123">SUM(D182,D180)</f>
        <v>76.599999999999994</v>
      </c>
      <c r="E184" s="33">
        <f t="shared" si="123"/>
        <v>0</v>
      </c>
      <c r="F184" s="33">
        <f t="shared" si="123"/>
        <v>0</v>
      </c>
      <c r="G184" s="33">
        <f t="shared" si="123"/>
        <v>0</v>
      </c>
      <c r="H184" s="33">
        <f t="shared" si="123"/>
        <v>0</v>
      </c>
      <c r="I184" s="33">
        <f t="shared" si="123"/>
        <v>0</v>
      </c>
      <c r="J184" s="32">
        <f t="shared" si="102"/>
        <v>76.599999999999994</v>
      </c>
      <c r="L184" s="21"/>
    </row>
    <row r="185" spans="1:12" ht="16.05" customHeight="1" x14ac:dyDescent="0.2">
      <c r="A185" s="30"/>
      <c r="B185" s="35"/>
      <c r="C185" s="19" t="s">
        <v>15</v>
      </c>
      <c r="D185" s="33">
        <f t="shared" ref="D185:I185" si="124">IF($J184=0,0,D184/$J184%)</f>
        <v>100</v>
      </c>
      <c r="E185" s="33">
        <f t="shared" si="124"/>
        <v>0</v>
      </c>
      <c r="F185" s="33">
        <f t="shared" si="124"/>
        <v>0</v>
      </c>
      <c r="G185" s="33">
        <f t="shared" si="124"/>
        <v>0</v>
      </c>
      <c r="H185" s="33">
        <f t="shared" si="124"/>
        <v>0</v>
      </c>
      <c r="I185" s="33">
        <f t="shared" si="124"/>
        <v>0</v>
      </c>
      <c r="J185" s="32">
        <f t="shared" si="102"/>
        <v>100</v>
      </c>
      <c r="L185" s="21"/>
    </row>
    <row r="186" spans="1:12" ht="16.05" customHeight="1" x14ac:dyDescent="0.2">
      <c r="A186" s="30"/>
      <c r="B186" s="30" t="s">
        <v>47</v>
      </c>
      <c r="C186" s="16" t="s">
        <v>14</v>
      </c>
      <c r="D186" s="33">
        <v>0.7</v>
      </c>
      <c r="E186" s="33">
        <v>0</v>
      </c>
      <c r="F186" s="33">
        <v>0</v>
      </c>
      <c r="G186" s="33">
        <v>0</v>
      </c>
      <c r="H186" s="33">
        <v>0</v>
      </c>
      <c r="I186" s="33">
        <v>0</v>
      </c>
      <c r="J186" s="32">
        <f t="shared" si="102"/>
        <v>0.7</v>
      </c>
      <c r="L186" s="21"/>
    </row>
    <row r="187" spans="1:12" ht="16.05" customHeight="1" x14ac:dyDescent="0.2">
      <c r="A187" s="30"/>
      <c r="B187" s="30"/>
      <c r="C187" s="19" t="s">
        <v>15</v>
      </c>
      <c r="D187" s="33">
        <f t="shared" ref="D187:I187" si="125">IF($J186=0,0,D186/$J186%)</f>
        <v>100</v>
      </c>
      <c r="E187" s="33">
        <f t="shared" si="125"/>
        <v>0</v>
      </c>
      <c r="F187" s="33">
        <f t="shared" si="125"/>
        <v>0</v>
      </c>
      <c r="G187" s="33">
        <f t="shared" si="125"/>
        <v>0</v>
      </c>
      <c r="H187" s="33">
        <f t="shared" si="125"/>
        <v>0</v>
      </c>
      <c r="I187" s="33">
        <f t="shared" si="125"/>
        <v>0</v>
      </c>
      <c r="J187" s="32">
        <f t="shared" si="102"/>
        <v>100</v>
      </c>
      <c r="L187" s="21"/>
    </row>
    <row r="188" spans="1:12" ht="16.05" customHeight="1" x14ac:dyDescent="0.2">
      <c r="A188" s="30"/>
      <c r="B188" s="30"/>
      <c r="C188" s="16" t="s">
        <v>16</v>
      </c>
      <c r="D188" s="33">
        <v>0</v>
      </c>
      <c r="E188" s="33">
        <v>0</v>
      </c>
      <c r="F188" s="33">
        <v>0</v>
      </c>
      <c r="G188" s="33">
        <v>0</v>
      </c>
      <c r="H188" s="33">
        <v>0</v>
      </c>
      <c r="I188" s="33">
        <v>0</v>
      </c>
      <c r="J188" s="32">
        <f t="shared" si="102"/>
        <v>0</v>
      </c>
      <c r="L188" s="21"/>
    </row>
    <row r="189" spans="1:12" ht="16.05" customHeight="1" x14ac:dyDescent="0.2">
      <c r="A189" s="30"/>
      <c r="B189" s="30"/>
      <c r="C189" s="19" t="s">
        <v>15</v>
      </c>
      <c r="D189" s="33">
        <f t="shared" ref="D189:I189" si="126">IF($J188=0,0,D188/$J188%)</f>
        <v>0</v>
      </c>
      <c r="E189" s="33">
        <f t="shared" si="126"/>
        <v>0</v>
      </c>
      <c r="F189" s="33">
        <f t="shared" si="126"/>
        <v>0</v>
      </c>
      <c r="G189" s="33">
        <f t="shared" si="126"/>
        <v>0</v>
      </c>
      <c r="H189" s="33">
        <f t="shared" si="126"/>
        <v>0</v>
      </c>
      <c r="I189" s="33">
        <f t="shared" si="126"/>
        <v>0</v>
      </c>
      <c r="J189" s="32">
        <f t="shared" si="102"/>
        <v>0</v>
      </c>
      <c r="L189" s="21"/>
    </row>
    <row r="190" spans="1:12" ht="16.05" customHeight="1" x14ac:dyDescent="0.2">
      <c r="A190" s="30"/>
      <c r="B190" s="30"/>
      <c r="C190" s="16" t="s">
        <v>17</v>
      </c>
      <c r="D190" s="33">
        <f t="shared" ref="D190:I190" si="127">SUM(D188,D186)</f>
        <v>0.7</v>
      </c>
      <c r="E190" s="33">
        <f t="shared" si="127"/>
        <v>0</v>
      </c>
      <c r="F190" s="33">
        <f t="shared" si="127"/>
        <v>0</v>
      </c>
      <c r="G190" s="33">
        <f t="shared" si="127"/>
        <v>0</v>
      </c>
      <c r="H190" s="33">
        <f t="shared" si="127"/>
        <v>0</v>
      </c>
      <c r="I190" s="33">
        <f t="shared" si="127"/>
        <v>0</v>
      </c>
      <c r="J190" s="32">
        <f t="shared" si="102"/>
        <v>0.7</v>
      </c>
      <c r="L190" s="21"/>
    </row>
    <row r="191" spans="1:12" ht="16.05" customHeight="1" x14ac:dyDescent="0.2">
      <c r="A191" s="30"/>
      <c r="B191" s="35"/>
      <c r="C191" s="19" t="s">
        <v>15</v>
      </c>
      <c r="D191" s="33">
        <f t="shared" ref="D191:I191" si="128">IF($J190=0,0,D190/$J190%)</f>
        <v>100</v>
      </c>
      <c r="E191" s="33">
        <f t="shared" si="128"/>
        <v>0</v>
      </c>
      <c r="F191" s="33">
        <f t="shared" si="128"/>
        <v>0</v>
      </c>
      <c r="G191" s="33">
        <f t="shared" si="128"/>
        <v>0</v>
      </c>
      <c r="H191" s="33">
        <f t="shared" si="128"/>
        <v>0</v>
      </c>
      <c r="I191" s="33">
        <f t="shared" si="128"/>
        <v>0</v>
      </c>
      <c r="J191" s="32">
        <f t="shared" si="102"/>
        <v>100</v>
      </c>
      <c r="L191" s="21"/>
    </row>
    <row r="192" spans="1:12" ht="16.05" customHeight="1" x14ac:dyDescent="0.2">
      <c r="A192" s="30"/>
      <c r="B192" s="30" t="s">
        <v>48</v>
      </c>
      <c r="C192" s="16" t="s">
        <v>14</v>
      </c>
      <c r="D192" s="33">
        <v>0</v>
      </c>
      <c r="E192" s="33">
        <v>0</v>
      </c>
      <c r="F192" s="33">
        <v>0</v>
      </c>
      <c r="G192" s="33">
        <v>0</v>
      </c>
      <c r="H192" s="33">
        <v>0</v>
      </c>
      <c r="I192" s="33">
        <v>0</v>
      </c>
      <c r="J192" s="32">
        <f t="shared" si="102"/>
        <v>0</v>
      </c>
      <c r="L192" s="21"/>
    </row>
    <row r="193" spans="1:12" ht="16.05" customHeight="1" x14ac:dyDescent="0.2">
      <c r="A193" s="30"/>
      <c r="B193" s="30"/>
      <c r="C193" s="19" t="s">
        <v>15</v>
      </c>
      <c r="D193" s="33">
        <f t="shared" ref="D193:I193" si="129">IF($J192=0,0,D192/$J192%)</f>
        <v>0</v>
      </c>
      <c r="E193" s="33">
        <f t="shared" si="129"/>
        <v>0</v>
      </c>
      <c r="F193" s="33">
        <f t="shared" si="129"/>
        <v>0</v>
      </c>
      <c r="G193" s="33">
        <f t="shared" si="129"/>
        <v>0</v>
      </c>
      <c r="H193" s="33">
        <f t="shared" si="129"/>
        <v>0</v>
      </c>
      <c r="I193" s="33">
        <f t="shared" si="129"/>
        <v>0</v>
      </c>
      <c r="J193" s="32">
        <f t="shared" si="102"/>
        <v>0</v>
      </c>
      <c r="L193" s="21"/>
    </row>
    <row r="194" spans="1:12" ht="16.05" customHeight="1" x14ac:dyDescent="0.2">
      <c r="A194" s="30"/>
      <c r="B194" s="30"/>
      <c r="C194" s="16" t="s">
        <v>16</v>
      </c>
      <c r="D194" s="33">
        <v>0</v>
      </c>
      <c r="E194" s="33">
        <v>0</v>
      </c>
      <c r="F194" s="33">
        <v>0</v>
      </c>
      <c r="G194" s="33">
        <v>0</v>
      </c>
      <c r="H194" s="33">
        <v>0</v>
      </c>
      <c r="I194" s="33">
        <v>0</v>
      </c>
      <c r="J194" s="32">
        <f t="shared" si="102"/>
        <v>0</v>
      </c>
      <c r="L194" s="21"/>
    </row>
    <row r="195" spans="1:12" ht="16.05" customHeight="1" x14ac:dyDescent="0.2">
      <c r="A195" s="30"/>
      <c r="B195" s="30"/>
      <c r="C195" s="19" t="s">
        <v>15</v>
      </c>
      <c r="D195" s="33">
        <f t="shared" ref="D195:I195" si="130">IF($J194=0,0,D194/$J194%)</f>
        <v>0</v>
      </c>
      <c r="E195" s="33">
        <f t="shared" si="130"/>
        <v>0</v>
      </c>
      <c r="F195" s="33">
        <f t="shared" si="130"/>
        <v>0</v>
      </c>
      <c r="G195" s="33">
        <f t="shared" si="130"/>
        <v>0</v>
      </c>
      <c r="H195" s="33">
        <f t="shared" si="130"/>
        <v>0</v>
      </c>
      <c r="I195" s="33">
        <f t="shared" si="130"/>
        <v>0</v>
      </c>
      <c r="J195" s="32">
        <f t="shared" si="102"/>
        <v>0</v>
      </c>
      <c r="L195" s="21"/>
    </row>
    <row r="196" spans="1:12" ht="16.05" customHeight="1" x14ac:dyDescent="0.2">
      <c r="A196" s="30"/>
      <c r="B196" s="30"/>
      <c r="C196" s="16" t="s">
        <v>17</v>
      </c>
      <c r="D196" s="33">
        <f t="shared" ref="D196:I196" si="131">SUM(D194,D192)</f>
        <v>0</v>
      </c>
      <c r="E196" s="33">
        <f t="shared" si="131"/>
        <v>0</v>
      </c>
      <c r="F196" s="33">
        <f t="shared" si="131"/>
        <v>0</v>
      </c>
      <c r="G196" s="33">
        <f t="shared" si="131"/>
        <v>0</v>
      </c>
      <c r="H196" s="33">
        <f t="shared" si="131"/>
        <v>0</v>
      </c>
      <c r="I196" s="33">
        <f t="shared" si="131"/>
        <v>0</v>
      </c>
      <c r="J196" s="32">
        <f t="shared" si="102"/>
        <v>0</v>
      </c>
      <c r="L196" s="21"/>
    </row>
    <row r="197" spans="1:12" ht="16.05" customHeight="1" x14ac:dyDescent="0.2">
      <c r="A197" s="30"/>
      <c r="B197" s="35"/>
      <c r="C197" s="19" t="s">
        <v>15</v>
      </c>
      <c r="D197" s="33">
        <f t="shared" ref="D197:I197" si="132">IF($J196=0,0,D196/$J196%)</f>
        <v>0</v>
      </c>
      <c r="E197" s="33">
        <f t="shared" si="132"/>
        <v>0</v>
      </c>
      <c r="F197" s="33">
        <f t="shared" si="132"/>
        <v>0</v>
      </c>
      <c r="G197" s="33">
        <f t="shared" si="132"/>
        <v>0</v>
      </c>
      <c r="H197" s="33">
        <f t="shared" si="132"/>
        <v>0</v>
      </c>
      <c r="I197" s="33">
        <f t="shared" si="132"/>
        <v>0</v>
      </c>
      <c r="J197" s="32">
        <f t="shared" si="102"/>
        <v>0</v>
      </c>
      <c r="L197" s="21"/>
    </row>
    <row r="198" spans="1:12" ht="16.05" customHeight="1" x14ac:dyDescent="0.2">
      <c r="A198" s="30"/>
      <c r="B198" s="30" t="s">
        <v>49</v>
      </c>
      <c r="C198" s="16" t="s">
        <v>14</v>
      </c>
      <c r="D198" s="33"/>
      <c r="E198" s="33">
        <v>0</v>
      </c>
      <c r="F198" s="33">
        <v>0</v>
      </c>
      <c r="G198" s="33">
        <v>0</v>
      </c>
      <c r="H198" s="33">
        <v>0</v>
      </c>
      <c r="I198" s="33">
        <v>0</v>
      </c>
      <c r="J198" s="32">
        <f t="shared" si="102"/>
        <v>0</v>
      </c>
      <c r="L198" s="21"/>
    </row>
    <row r="199" spans="1:12" ht="16.05" customHeight="1" x14ac:dyDescent="0.2">
      <c r="A199" s="30"/>
      <c r="B199" s="30"/>
      <c r="C199" s="19" t="s">
        <v>15</v>
      </c>
      <c r="D199" s="33">
        <f t="shared" ref="D199:I199" si="133">IF($J198=0,0,D198/$J198%)</f>
        <v>0</v>
      </c>
      <c r="E199" s="33">
        <f t="shared" si="133"/>
        <v>0</v>
      </c>
      <c r="F199" s="33">
        <f t="shared" si="133"/>
        <v>0</v>
      </c>
      <c r="G199" s="33">
        <f t="shared" si="133"/>
        <v>0</v>
      </c>
      <c r="H199" s="33">
        <f t="shared" si="133"/>
        <v>0</v>
      </c>
      <c r="I199" s="33">
        <f t="shared" si="133"/>
        <v>0</v>
      </c>
      <c r="J199" s="32">
        <f t="shared" si="102"/>
        <v>0</v>
      </c>
      <c r="L199" s="21"/>
    </row>
    <row r="200" spans="1:12" ht="16.05" customHeight="1" x14ac:dyDescent="0.2">
      <c r="A200" s="30"/>
      <c r="B200" s="30"/>
      <c r="C200" s="16" t="s">
        <v>16</v>
      </c>
      <c r="D200" s="33">
        <v>0</v>
      </c>
      <c r="E200" s="33">
        <v>0</v>
      </c>
      <c r="F200" s="33">
        <v>0</v>
      </c>
      <c r="G200" s="33">
        <v>0</v>
      </c>
      <c r="H200" s="33">
        <v>0</v>
      </c>
      <c r="I200" s="33">
        <v>0</v>
      </c>
      <c r="J200" s="32">
        <f t="shared" si="102"/>
        <v>0</v>
      </c>
      <c r="L200" s="21"/>
    </row>
    <row r="201" spans="1:12" ht="16.05" customHeight="1" x14ac:dyDescent="0.2">
      <c r="A201" s="30"/>
      <c r="B201" s="30"/>
      <c r="C201" s="19" t="s">
        <v>15</v>
      </c>
      <c r="D201" s="33">
        <f t="shared" ref="D201:I201" si="134">IF($J200=0,0,D200/$J200%)</f>
        <v>0</v>
      </c>
      <c r="E201" s="33">
        <f t="shared" si="134"/>
        <v>0</v>
      </c>
      <c r="F201" s="33">
        <f t="shared" si="134"/>
        <v>0</v>
      </c>
      <c r="G201" s="33">
        <f t="shared" si="134"/>
        <v>0</v>
      </c>
      <c r="H201" s="33">
        <f t="shared" si="134"/>
        <v>0</v>
      </c>
      <c r="I201" s="33">
        <f t="shared" si="134"/>
        <v>0</v>
      </c>
      <c r="J201" s="32">
        <f t="shared" si="102"/>
        <v>0</v>
      </c>
      <c r="L201" s="21"/>
    </row>
    <row r="202" spans="1:12" ht="16.05" customHeight="1" x14ac:dyDescent="0.2">
      <c r="A202" s="30"/>
      <c r="B202" s="30"/>
      <c r="C202" s="16" t="s">
        <v>17</v>
      </c>
      <c r="D202" s="33">
        <f t="shared" ref="D202:I202" si="135">SUM(D200,D198)</f>
        <v>0</v>
      </c>
      <c r="E202" s="33">
        <f t="shared" si="135"/>
        <v>0</v>
      </c>
      <c r="F202" s="33">
        <f t="shared" si="135"/>
        <v>0</v>
      </c>
      <c r="G202" s="33">
        <f t="shared" si="135"/>
        <v>0</v>
      </c>
      <c r="H202" s="33">
        <f t="shared" si="135"/>
        <v>0</v>
      </c>
      <c r="I202" s="33">
        <f t="shared" si="135"/>
        <v>0</v>
      </c>
      <c r="J202" s="32">
        <f t="shared" si="102"/>
        <v>0</v>
      </c>
      <c r="L202" s="21"/>
    </row>
    <row r="203" spans="1:12" ht="16.05" customHeight="1" x14ac:dyDescent="0.2">
      <c r="A203" s="30"/>
      <c r="B203" s="35"/>
      <c r="C203" s="19" t="s">
        <v>15</v>
      </c>
      <c r="D203" s="33">
        <f t="shared" ref="D203:I203" si="136">IF($J202=0,0,D202/$J202%)</f>
        <v>0</v>
      </c>
      <c r="E203" s="33">
        <f t="shared" si="136"/>
        <v>0</v>
      </c>
      <c r="F203" s="33">
        <f t="shared" si="136"/>
        <v>0</v>
      </c>
      <c r="G203" s="33">
        <f t="shared" si="136"/>
        <v>0</v>
      </c>
      <c r="H203" s="33">
        <f t="shared" si="136"/>
        <v>0</v>
      </c>
      <c r="I203" s="33">
        <f t="shared" si="136"/>
        <v>0</v>
      </c>
      <c r="J203" s="32">
        <f t="shared" si="102"/>
        <v>0</v>
      </c>
      <c r="L203" s="21"/>
    </row>
    <row r="204" spans="1:12" ht="16.05" customHeight="1" x14ac:dyDescent="0.2">
      <c r="A204" s="30"/>
      <c r="B204" s="30" t="s">
        <v>50</v>
      </c>
      <c r="C204" s="16" t="s">
        <v>14</v>
      </c>
      <c r="D204" s="33">
        <v>1.6</v>
      </c>
      <c r="E204" s="33">
        <v>0</v>
      </c>
      <c r="F204" s="33">
        <v>0</v>
      </c>
      <c r="G204" s="33">
        <v>0</v>
      </c>
      <c r="H204" s="33">
        <v>0</v>
      </c>
      <c r="I204" s="33">
        <v>0</v>
      </c>
      <c r="J204" s="32">
        <f t="shared" si="102"/>
        <v>1.6</v>
      </c>
      <c r="L204" s="21"/>
    </row>
    <row r="205" spans="1:12" ht="16.05" customHeight="1" x14ac:dyDescent="0.2">
      <c r="A205" s="30"/>
      <c r="B205" s="30"/>
      <c r="C205" s="19" t="s">
        <v>15</v>
      </c>
      <c r="D205" s="33">
        <f t="shared" ref="D205:I205" si="137">IF($J204=0,0,D204/$J204%)</f>
        <v>100</v>
      </c>
      <c r="E205" s="33">
        <f t="shared" si="137"/>
        <v>0</v>
      </c>
      <c r="F205" s="33">
        <f t="shared" si="137"/>
        <v>0</v>
      </c>
      <c r="G205" s="33">
        <f t="shared" si="137"/>
        <v>0</v>
      </c>
      <c r="H205" s="33">
        <f t="shared" si="137"/>
        <v>0</v>
      </c>
      <c r="I205" s="33">
        <f t="shared" si="137"/>
        <v>0</v>
      </c>
      <c r="J205" s="32">
        <f t="shared" si="102"/>
        <v>100</v>
      </c>
      <c r="L205" s="21"/>
    </row>
    <row r="206" spans="1:12" ht="16.05" customHeight="1" x14ac:dyDescent="0.2">
      <c r="A206" s="30"/>
      <c r="B206" s="30"/>
      <c r="C206" s="16" t="s">
        <v>16</v>
      </c>
      <c r="D206" s="33">
        <v>0</v>
      </c>
      <c r="E206" s="33">
        <v>0</v>
      </c>
      <c r="F206" s="33">
        <v>0</v>
      </c>
      <c r="G206" s="33">
        <v>0</v>
      </c>
      <c r="H206" s="33">
        <v>0</v>
      </c>
      <c r="I206" s="33">
        <v>0</v>
      </c>
      <c r="J206" s="32">
        <f t="shared" si="102"/>
        <v>0</v>
      </c>
      <c r="L206" s="21"/>
    </row>
    <row r="207" spans="1:12" ht="16.05" customHeight="1" x14ac:dyDescent="0.2">
      <c r="A207" s="30"/>
      <c r="B207" s="30"/>
      <c r="C207" s="19" t="s">
        <v>15</v>
      </c>
      <c r="D207" s="33">
        <f t="shared" ref="D207:I207" si="138">IF($J206=0,0,D206/$J206%)</f>
        <v>0</v>
      </c>
      <c r="E207" s="33">
        <f t="shared" si="138"/>
        <v>0</v>
      </c>
      <c r="F207" s="33">
        <f t="shared" si="138"/>
        <v>0</v>
      </c>
      <c r="G207" s="33">
        <f t="shared" si="138"/>
        <v>0</v>
      </c>
      <c r="H207" s="33">
        <f t="shared" si="138"/>
        <v>0</v>
      </c>
      <c r="I207" s="33">
        <f t="shared" si="138"/>
        <v>0</v>
      </c>
      <c r="J207" s="32">
        <f t="shared" si="102"/>
        <v>0</v>
      </c>
      <c r="L207" s="21"/>
    </row>
    <row r="208" spans="1:12" ht="16.05" customHeight="1" x14ac:dyDescent="0.2">
      <c r="A208" s="30"/>
      <c r="B208" s="30"/>
      <c r="C208" s="16" t="s">
        <v>17</v>
      </c>
      <c r="D208" s="33">
        <f t="shared" ref="D208:I208" si="139">SUM(D206,D204)</f>
        <v>1.6</v>
      </c>
      <c r="E208" s="33">
        <f t="shared" si="139"/>
        <v>0</v>
      </c>
      <c r="F208" s="33">
        <f t="shared" si="139"/>
        <v>0</v>
      </c>
      <c r="G208" s="33">
        <f t="shared" si="139"/>
        <v>0</v>
      </c>
      <c r="H208" s="33">
        <f t="shared" si="139"/>
        <v>0</v>
      </c>
      <c r="I208" s="33">
        <f t="shared" si="139"/>
        <v>0</v>
      </c>
      <c r="J208" s="32">
        <f t="shared" si="102"/>
        <v>1.6</v>
      </c>
      <c r="L208" s="21"/>
    </row>
    <row r="209" spans="1:12" ht="16.05" customHeight="1" x14ac:dyDescent="0.2">
      <c r="A209" s="30"/>
      <c r="B209" s="35"/>
      <c r="C209" s="19" t="s">
        <v>15</v>
      </c>
      <c r="D209" s="33">
        <f t="shared" ref="D209:I209" si="140">IF($J208=0,0,D208/$J208%)</f>
        <v>100</v>
      </c>
      <c r="E209" s="33">
        <f t="shared" si="140"/>
        <v>0</v>
      </c>
      <c r="F209" s="33">
        <f t="shared" si="140"/>
        <v>0</v>
      </c>
      <c r="G209" s="33">
        <f t="shared" si="140"/>
        <v>0</v>
      </c>
      <c r="H209" s="33">
        <f t="shared" si="140"/>
        <v>0</v>
      </c>
      <c r="I209" s="33">
        <f t="shared" si="140"/>
        <v>0</v>
      </c>
      <c r="J209" s="32">
        <f t="shared" si="102"/>
        <v>100</v>
      </c>
      <c r="L209" s="21"/>
    </row>
    <row r="210" spans="1:12" ht="16.05" customHeight="1" x14ac:dyDescent="0.2">
      <c r="A210" s="30"/>
      <c r="B210" s="30" t="s">
        <v>51</v>
      </c>
      <c r="C210" s="16" t="s">
        <v>14</v>
      </c>
      <c r="D210" s="33">
        <v>0</v>
      </c>
      <c r="E210" s="33">
        <v>0</v>
      </c>
      <c r="F210" s="33">
        <v>0</v>
      </c>
      <c r="G210" s="33">
        <v>0</v>
      </c>
      <c r="H210" s="33">
        <v>0</v>
      </c>
      <c r="I210" s="33">
        <v>0</v>
      </c>
      <c r="J210" s="32">
        <f t="shared" si="102"/>
        <v>0</v>
      </c>
      <c r="L210" s="21"/>
    </row>
    <row r="211" spans="1:12" ht="16.05" customHeight="1" x14ac:dyDescent="0.2">
      <c r="A211" s="30"/>
      <c r="B211" s="30"/>
      <c r="C211" s="19" t="s">
        <v>15</v>
      </c>
      <c r="D211" s="33">
        <f t="shared" ref="D211:I211" si="141">IF($J210=0,0,D210/$J210%)</f>
        <v>0</v>
      </c>
      <c r="E211" s="33">
        <f t="shared" si="141"/>
        <v>0</v>
      </c>
      <c r="F211" s="33">
        <f t="shared" si="141"/>
        <v>0</v>
      </c>
      <c r="G211" s="33">
        <f t="shared" si="141"/>
        <v>0</v>
      </c>
      <c r="H211" s="33">
        <f t="shared" si="141"/>
        <v>0</v>
      </c>
      <c r="I211" s="33">
        <f t="shared" si="141"/>
        <v>0</v>
      </c>
      <c r="J211" s="32">
        <f t="shared" si="102"/>
        <v>0</v>
      </c>
      <c r="L211" s="21"/>
    </row>
    <row r="212" spans="1:12" ht="16.05" customHeight="1" x14ac:dyDescent="0.2">
      <c r="A212" s="30"/>
      <c r="B212" s="30"/>
      <c r="C212" s="16" t="s">
        <v>16</v>
      </c>
      <c r="D212" s="33">
        <v>0</v>
      </c>
      <c r="E212" s="33">
        <v>0</v>
      </c>
      <c r="F212" s="33">
        <v>0</v>
      </c>
      <c r="G212" s="33">
        <v>0</v>
      </c>
      <c r="H212" s="33">
        <v>0</v>
      </c>
      <c r="I212" s="33">
        <v>0</v>
      </c>
      <c r="J212" s="32">
        <f t="shared" si="102"/>
        <v>0</v>
      </c>
      <c r="L212" s="21"/>
    </row>
    <row r="213" spans="1:12" ht="16.05" customHeight="1" x14ac:dyDescent="0.2">
      <c r="A213" s="30"/>
      <c r="B213" s="30"/>
      <c r="C213" s="19" t="s">
        <v>15</v>
      </c>
      <c r="D213" s="33">
        <f t="shared" ref="D213:I213" si="142">IF($J212=0,0,D212/$J212%)</f>
        <v>0</v>
      </c>
      <c r="E213" s="33">
        <f t="shared" si="142"/>
        <v>0</v>
      </c>
      <c r="F213" s="33">
        <f t="shared" si="142"/>
        <v>0</v>
      </c>
      <c r="G213" s="33">
        <f t="shared" si="142"/>
        <v>0</v>
      </c>
      <c r="H213" s="33">
        <f t="shared" si="142"/>
        <v>0</v>
      </c>
      <c r="I213" s="33">
        <f t="shared" si="142"/>
        <v>0</v>
      </c>
      <c r="J213" s="32">
        <f t="shared" si="102"/>
        <v>0</v>
      </c>
      <c r="L213" s="21"/>
    </row>
    <row r="214" spans="1:12" ht="16.05" customHeight="1" x14ac:dyDescent="0.2">
      <c r="A214" s="30"/>
      <c r="B214" s="30"/>
      <c r="C214" s="16" t="s">
        <v>17</v>
      </c>
      <c r="D214" s="33">
        <f t="shared" ref="D214:I214" si="143">SUM(D212,D210)</f>
        <v>0</v>
      </c>
      <c r="E214" s="33">
        <f t="shared" si="143"/>
        <v>0</v>
      </c>
      <c r="F214" s="33">
        <f t="shared" si="143"/>
        <v>0</v>
      </c>
      <c r="G214" s="33">
        <f t="shared" si="143"/>
        <v>0</v>
      </c>
      <c r="H214" s="33">
        <f t="shared" si="143"/>
        <v>0</v>
      </c>
      <c r="I214" s="33">
        <f t="shared" si="143"/>
        <v>0</v>
      </c>
      <c r="J214" s="32">
        <f t="shared" si="102"/>
        <v>0</v>
      </c>
      <c r="L214" s="21"/>
    </row>
    <row r="215" spans="1:12" ht="16.05" customHeight="1" x14ac:dyDescent="0.2">
      <c r="A215" s="30"/>
      <c r="B215" s="35"/>
      <c r="C215" s="19" t="s">
        <v>15</v>
      </c>
      <c r="D215" s="33">
        <f t="shared" ref="D215:I215" si="144">IF($J214=0,0,D214/$J214%)</f>
        <v>0</v>
      </c>
      <c r="E215" s="33">
        <f t="shared" si="144"/>
        <v>0</v>
      </c>
      <c r="F215" s="33">
        <f t="shared" si="144"/>
        <v>0</v>
      </c>
      <c r="G215" s="33">
        <f t="shared" si="144"/>
        <v>0</v>
      </c>
      <c r="H215" s="33">
        <f t="shared" si="144"/>
        <v>0</v>
      </c>
      <c r="I215" s="33">
        <f t="shared" si="144"/>
        <v>0</v>
      </c>
      <c r="J215" s="32">
        <f t="shared" si="102"/>
        <v>0</v>
      </c>
      <c r="L215" s="21"/>
    </row>
    <row r="216" spans="1:12" ht="16.05" customHeight="1" x14ac:dyDescent="0.2">
      <c r="A216" s="30"/>
      <c r="B216" s="30" t="s">
        <v>52</v>
      </c>
      <c r="C216" s="16" t="s">
        <v>14</v>
      </c>
      <c r="D216" s="33">
        <v>0</v>
      </c>
      <c r="E216" s="33">
        <v>0</v>
      </c>
      <c r="F216" s="33">
        <v>0</v>
      </c>
      <c r="G216" s="33">
        <v>0</v>
      </c>
      <c r="H216" s="33">
        <v>0</v>
      </c>
      <c r="I216" s="33">
        <v>0</v>
      </c>
      <c r="J216" s="32">
        <f t="shared" si="102"/>
        <v>0</v>
      </c>
      <c r="L216" s="21"/>
    </row>
    <row r="217" spans="1:12" ht="16.05" customHeight="1" x14ac:dyDescent="0.2">
      <c r="A217" s="30"/>
      <c r="B217" s="30"/>
      <c r="C217" s="19" t="s">
        <v>15</v>
      </c>
      <c r="D217" s="33">
        <f t="shared" ref="D217:I217" si="145">IF($J216=0,0,D216/$J216%)</f>
        <v>0</v>
      </c>
      <c r="E217" s="33">
        <f t="shared" si="145"/>
        <v>0</v>
      </c>
      <c r="F217" s="33">
        <f t="shared" si="145"/>
        <v>0</v>
      </c>
      <c r="G217" s="33">
        <f t="shared" si="145"/>
        <v>0</v>
      </c>
      <c r="H217" s="33">
        <f t="shared" si="145"/>
        <v>0</v>
      </c>
      <c r="I217" s="33">
        <f t="shared" si="145"/>
        <v>0</v>
      </c>
      <c r="J217" s="32">
        <f t="shared" ref="J217:J268" si="146">SUM(D217:I217)</f>
        <v>0</v>
      </c>
      <c r="L217" s="21"/>
    </row>
    <row r="218" spans="1:12" ht="16.05" customHeight="1" x14ac:dyDescent="0.2">
      <c r="A218" s="30"/>
      <c r="B218" s="30"/>
      <c r="C218" s="16" t="s">
        <v>16</v>
      </c>
      <c r="D218" s="33">
        <v>0</v>
      </c>
      <c r="E218" s="33">
        <v>0</v>
      </c>
      <c r="F218" s="33">
        <v>0</v>
      </c>
      <c r="G218" s="33">
        <v>0</v>
      </c>
      <c r="H218" s="33">
        <v>0</v>
      </c>
      <c r="I218" s="33">
        <v>0</v>
      </c>
      <c r="J218" s="32">
        <f t="shared" si="146"/>
        <v>0</v>
      </c>
      <c r="L218" s="21"/>
    </row>
    <row r="219" spans="1:12" ht="16.05" customHeight="1" x14ac:dyDescent="0.2">
      <c r="A219" s="30"/>
      <c r="B219" s="30"/>
      <c r="C219" s="19" t="s">
        <v>15</v>
      </c>
      <c r="D219" s="33">
        <f t="shared" ref="D219:I219" si="147">IF($J218=0,0,D218/$J218%)</f>
        <v>0</v>
      </c>
      <c r="E219" s="33">
        <f t="shared" si="147"/>
        <v>0</v>
      </c>
      <c r="F219" s="33">
        <f t="shared" si="147"/>
        <v>0</v>
      </c>
      <c r="G219" s="33">
        <f t="shared" si="147"/>
        <v>0</v>
      </c>
      <c r="H219" s="33">
        <f t="shared" si="147"/>
        <v>0</v>
      </c>
      <c r="I219" s="33">
        <f t="shared" si="147"/>
        <v>0</v>
      </c>
      <c r="J219" s="32">
        <f t="shared" si="146"/>
        <v>0</v>
      </c>
      <c r="L219" s="21"/>
    </row>
    <row r="220" spans="1:12" ht="16.05" customHeight="1" x14ac:dyDescent="0.2">
      <c r="A220" s="30"/>
      <c r="B220" s="30"/>
      <c r="C220" s="16" t="s">
        <v>17</v>
      </c>
      <c r="D220" s="33">
        <f t="shared" ref="D220:I220" si="148">SUM(D218,D216)</f>
        <v>0</v>
      </c>
      <c r="E220" s="33">
        <f t="shared" si="148"/>
        <v>0</v>
      </c>
      <c r="F220" s="33">
        <f t="shared" si="148"/>
        <v>0</v>
      </c>
      <c r="G220" s="33">
        <f t="shared" si="148"/>
        <v>0</v>
      </c>
      <c r="H220" s="33">
        <f t="shared" si="148"/>
        <v>0</v>
      </c>
      <c r="I220" s="33">
        <f t="shared" si="148"/>
        <v>0</v>
      </c>
      <c r="J220" s="32">
        <f t="shared" si="146"/>
        <v>0</v>
      </c>
      <c r="L220" s="21"/>
    </row>
    <row r="221" spans="1:12" ht="16.05" customHeight="1" x14ac:dyDescent="0.2">
      <c r="A221" s="30"/>
      <c r="B221" s="35"/>
      <c r="C221" s="19" t="s">
        <v>15</v>
      </c>
      <c r="D221" s="33">
        <f t="shared" ref="D221:I221" si="149">IF($J220=0,0,D220/$J220%)</f>
        <v>0</v>
      </c>
      <c r="E221" s="33">
        <f t="shared" si="149"/>
        <v>0</v>
      </c>
      <c r="F221" s="33">
        <f t="shared" si="149"/>
        <v>0</v>
      </c>
      <c r="G221" s="33">
        <f t="shared" si="149"/>
        <v>0</v>
      </c>
      <c r="H221" s="33">
        <f t="shared" si="149"/>
        <v>0</v>
      </c>
      <c r="I221" s="33">
        <f t="shared" si="149"/>
        <v>0</v>
      </c>
      <c r="J221" s="32">
        <f t="shared" si="146"/>
        <v>0</v>
      </c>
      <c r="L221" s="21"/>
    </row>
    <row r="222" spans="1:12" ht="16.05" customHeight="1" x14ac:dyDescent="0.2">
      <c r="A222" s="30"/>
      <c r="B222" s="30" t="s">
        <v>53</v>
      </c>
      <c r="C222" s="16" t="s">
        <v>14</v>
      </c>
      <c r="D222" s="33">
        <v>1.8</v>
      </c>
      <c r="E222" s="33">
        <v>0</v>
      </c>
      <c r="F222" s="33">
        <v>0</v>
      </c>
      <c r="G222" s="33">
        <v>0</v>
      </c>
      <c r="H222" s="33">
        <v>0</v>
      </c>
      <c r="I222" s="33">
        <v>0</v>
      </c>
      <c r="J222" s="32">
        <f t="shared" si="146"/>
        <v>1.8</v>
      </c>
      <c r="L222" s="21"/>
    </row>
    <row r="223" spans="1:12" ht="16.05" customHeight="1" x14ac:dyDescent="0.2">
      <c r="A223" s="30"/>
      <c r="B223" s="30"/>
      <c r="C223" s="19" t="s">
        <v>15</v>
      </c>
      <c r="D223" s="33">
        <f t="shared" ref="D223:I223" si="150">IF($J222=0,0,D222/$J222%)</f>
        <v>99.999999999999986</v>
      </c>
      <c r="E223" s="33">
        <f t="shared" si="150"/>
        <v>0</v>
      </c>
      <c r="F223" s="33">
        <f t="shared" si="150"/>
        <v>0</v>
      </c>
      <c r="G223" s="33">
        <f t="shared" si="150"/>
        <v>0</v>
      </c>
      <c r="H223" s="33">
        <f t="shared" si="150"/>
        <v>0</v>
      </c>
      <c r="I223" s="33">
        <f t="shared" si="150"/>
        <v>0</v>
      </c>
      <c r="J223" s="32">
        <f t="shared" si="146"/>
        <v>99.999999999999986</v>
      </c>
      <c r="L223" s="21"/>
    </row>
    <row r="224" spans="1:12" ht="16.05" customHeight="1" x14ac:dyDescent="0.2">
      <c r="A224" s="30"/>
      <c r="B224" s="30"/>
      <c r="C224" s="16" t="s">
        <v>16</v>
      </c>
      <c r="D224" s="33">
        <v>0</v>
      </c>
      <c r="E224" s="33">
        <v>0</v>
      </c>
      <c r="F224" s="33">
        <v>0</v>
      </c>
      <c r="G224" s="33">
        <v>0</v>
      </c>
      <c r="H224" s="33">
        <v>0</v>
      </c>
      <c r="I224" s="33">
        <v>0</v>
      </c>
      <c r="J224" s="32">
        <f t="shared" si="146"/>
        <v>0</v>
      </c>
      <c r="L224" s="21"/>
    </row>
    <row r="225" spans="1:12" ht="16.05" customHeight="1" x14ac:dyDescent="0.2">
      <c r="A225" s="30"/>
      <c r="B225" s="30"/>
      <c r="C225" s="19" t="s">
        <v>15</v>
      </c>
      <c r="D225" s="33">
        <f t="shared" ref="D225:I225" si="151">IF($J224=0,0,D224/$J224%)</f>
        <v>0</v>
      </c>
      <c r="E225" s="33">
        <f t="shared" si="151"/>
        <v>0</v>
      </c>
      <c r="F225" s="33">
        <f t="shared" si="151"/>
        <v>0</v>
      </c>
      <c r="G225" s="33">
        <f t="shared" si="151"/>
        <v>0</v>
      </c>
      <c r="H225" s="33">
        <f t="shared" si="151"/>
        <v>0</v>
      </c>
      <c r="I225" s="33">
        <f t="shared" si="151"/>
        <v>0</v>
      </c>
      <c r="J225" s="32">
        <f t="shared" si="146"/>
        <v>0</v>
      </c>
      <c r="L225" s="21"/>
    </row>
    <row r="226" spans="1:12" ht="16.05" customHeight="1" x14ac:dyDescent="0.2">
      <c r="A226" s="30"/>
      <c r="B226" s="30"/>
      <c r="C226" s="16" t="s">
        <v>17</v>
      </c>
      <c r="D226" s="33">
        <f t="shared" ref="D226:I226" si="152">SUM(D224,D222)</f>
        <v>1.8</v>
      </c>
      <c r="E226" s="33">
        <f t="shared" si="152"/>
        <v>0</v>
      </c>
      <c r="F226" s="33">
        <f t="shared" si="152"/>
        <v>0</v>
      </c>
      <c r="G226" s="33">
        <f t="shared" si="152"/>
        <v>0</v>
      </c>
      <c r="H226" s="33">
        <f t="shared" si="152"/>
        <v>0</v>
      </c>
      <c r="I226" s="33">
        <f t="shared" si="152"/>
        <v>0</v>
      </c>
      <c r="J226" s="32">
        <f t="shared" si="146"/>
        <v>1.8</v>
      </c>
      <c r="L226" s="21"/>
    </row>
    <row r="227" spans="1:12" ht="16.05" customHeight="1" x14ac:dyDescent="0.2">
      <c r="A227" s="42"/>
      <c r="B227" s="35"/>
      <c r="C227" s="19" t="s">
        <v>15</v>
      </c>
      <c r="D227" s="33">
        <f t="shared" ref="D227:I227" si="153">IF($J226=0,0,D226/$J226%)</f>
        <v>99.999999999999986</v>
      </c>
      <c r="E227" s="33">
        <f t="shared" si="153"/>
        <v>0</v>
      </c>
      <c r="F227" s="33">
        <f t="shared" si="153"/>
        <v>0</v>
      </c>
      <c r="G227" s="33">
        <f t="shared" si="153"/>
        <v>0</v>
      </c>
      <c r="H227" s="33">
        <f t="shared" si="153"/>
        <v>0</v>
      </c>
      <c r="I227" s="33">
        <f t="shared" si="153"/>
        <v>0</v>
      </c>
      <c r="J227" s="32">
        <f t="shared" si="146"/>
        <v>99.999999999999986</v>
      </c>
      <c r="L227" s="21"/>
    </row>
    <row r="228" spans="1:12" ht="16.05" customHeight="1" x14ac:dyDescent="0.2">
      <c r="A228" s="30" t="s">
        <v>54</v>
      </c>
      <c r="B228" s="31"/>
      <c r="C228" s="16" t="s">
        <v>14</v>
      </c>
      <c r="D228" s="33">
        <f t="shared" ref="D228:I228" si="154">SUM(D234,D240,D246,D252,D258,D264,D270,D276,D282,D288)</f>
        <v>0</v>
      </c>
      <c r="E228" s="33">
        <f t="shared" si="154"/>
        <v>0</v>
      </c>
      <c r="F228" s="33">
        <f t="shared" si="154"/>
        <v>0</v>
      </c>
      <c r="G228" s="33">
        <f t="shared" si="154"/>
        <v>0</v>
      </c>
      <c r="H228" s="33">
        <f t="shared" si="154"/>
        <v>0</v>
      </c>
      <c r="I228" s="33">
        <f t="shared" si="154"/>
        <v>0</v>
      </c>
      <c r="J228" s="32">
        <f t="shared" si="146"/>
        <v>0</v>
      </c>
      <c r="L228" s="21"/>
    </row>
    <row r="229" spans="1:12" ht="16.05" customHeight="1" x14ac:dyDescent="0.2">
      <c r="A229" s="30"/>
      <c r="B229" s="31"/>
      <c r="C229" s="19" t="s">
        <v>15</v>
      </c>
      <c r="D229" s="33">
        <f t="shared" ref="D229:I229" si="155">IF($J228=0,0,D228/$J228%)</f>
        <v>0</v>
      </c>
      <c r="E229" s="33">
        <f t="shared" si="155"/>
        <v>0</v>
      </c>
      <c r="F229" s="33">
        <f t="shared" si="155"/>
        <v>0</v>
      </c>
      <c r="G229" s="33">
        <f t="shared" si="155"/>
        <v>0</v>
      </c>
      <c r="H229" s="33">
        <f t="shared" si="155"/>
        <v>0</v>
      </c>
      <c r="I229" s="33">
        <f t="shared" si="155"/>
        <v>0</v>
      </c>
      <c r="J229" s="32">
        <f t="shared" si="146"/>
        <v>0</v>
      </c>
      <c r="L229" s="21"/>
    </row>
    <row r="230" spans="1:12" ht="16.05" customHeight="1" x14ac:dyDescent="0.2">
      <c r="A230" s="30"/>
      <c r="B230" s="31"/>
      <c r="C230" s="16" t="s">
        <v>16</v>
      </c>
      <c r="D230" s="33"/>
      <c r="E230" s="33"/>
      <c r="F230" s="33"/>
      <c r="G230" s="33"/>
      <c r="H230" s="33"/>
      <c r="I230" s="33"/>
      <c r="J230" s="32">
        <f t="shared" si="146"/>
        <v>0</v>
      </c>
      <c r="L230" s="21"/>
    </row>
    <row r="231" spans="1:12" ht="16.05" customHeight="1" x14ac:dyDescent="0.2">
      <c r="A231" s="30"/>
      <c r="B231" s="31"/>
      <c r="C231" s="19" t="s">
        <v>15</v>
      </c>
      <c r="D231" s="33">
        <f t="shared" ref="D231:I231" si="156">IF($J230=0,0,D230/$J230%)</f>
        <v>0</v>
      </c>
      <c r="E231" s="33">
        <f t="shared" si="156"/>
        <v>0</v>
      </c>
      <c r="F231" s="33">
        <f t="shared" si="156"/>
        <v>0</v>
      </c>
      <c r="G231" s="33">
        <f t="shared" si="156"/>
        <v>0</v>
      </c>
      <c r="H231" s="33">
        <f t="shared" si="156"/>
        <v>0</v>
      </c>
      <c r="I231" s="33">
        <f t="shared" si="156"/>
        <v>0</v>
      </c>
      <c r="J231" s="32">
        <f t="shared" si="146"/>
        <v>0</v>
      </c>
      <c r="L231" s="21"/>
    </row>
    <row r="232" spans="1:12" ht="16.05" customHeight="1" x14ac:dyDescent="0.2">
      <c r="A232" s="30"/>
      <c r="B232" s="31"/>
      <c r="C232" s="16" t="s">
        <v>17</v>
      </c>
      <c r="D232" s="33">
        <f t="shared" ref="D232:I232" si="157">SUM(D238,D244,D250,D256,D262,D268,D274,D280,D286,D292)</f>
        <v>0</v>
      </c>
      <c r="E232" s="33">
        <f t="shared" si="157"/>
        <v>0</v>
      </c>
      <c r="F232" s="33">
        <f t="shared" si="157"/>
        <v>0</v>
      </c>
      <c r="G232" s="33">
        <f t="shared" si="157"/>
        <v>0</v>
      </c>
      <c r="H232" s="33">
        <f t="shared" si="157"/>
        <v>0</v>
      </c>
      <c r="I232" s="33">
        <f t="shared" si="157"/>
        <v>0</v>
      </c>
      <c r="J232" s="32">
        <f t="shared" si="146"/>
        <v>0</v>
      </c>
      <c r="L232" s="21"/>
    </row>
    <row r="233" spans="1:12" ht="16.05" customHeight="1" x14ac:dyDescent="0.2">
      <c r="A233" s="30"/>
      <c r="B233" s="34"/>
      <c r="C233" s="19" t="s">
        <v>15</v>
      </c>
      <c r="D233" s="33">
        <f t="shared" ref="D233:I233" si="158">IF($J232=0,0,D232/$J232%)</f>
        <v>0</v>
      </c>
      <c r="E233" s="33">
        <f t="shared" si="158"/>
        <v>0</v>
      </c>
      <c r="F233" s="33">
        <f t="shared" si="158"/>
        <v>0</v>
      </c>
      <c r="G233" s="33">
        <f t="shared" si="158"/>
        <v>0</v>
      </c>
      <c r="H233" s="33">
        <f t="shared" si="158"/>
        <v>0</v>
      </c>
      <c r="I233" s="33">
        <f t="shared" si="158"/>
        <v>0</v>
      </c>
      <c r="J233" s="32">
        <f t="shared" si="146"/>
        <v>0</v>
      </c>
      <c r="L233" s="21"/>
    </row>
    <row r="234" spans="1:12" ht="16.05" customHeight="1" x14ac:dyDescent="0.2">
      <c r="A234" s="30"/>
      <c r="B234" s="52" t="s">
        <v>57</v>
      </c>
      <c r="C234" s="16" t="s">
        <v>14</v>
      </c>
      <c r="D234" s="33">
        <v>0</v>
      </c>
      <c r="E234" s="33">
        <v>0</v>
      </c>
      <c r="F234" s="33">
        <v>0</v>
      </c>
      <c r="G234" s="33">
        <v>0</v>
      </c>
      <c r="H234" s="33">
        <v>0</v>
      </c>
      <c r="I234" s="33">
        <v>0</v>
      </c>
      <c r="J234" s="32">
        <f t="shared" si="146"/>
        <v>0</v>
      </c>
      <c r="L234" s="21"/>
    </row>
    <row r="235" spans="1:12" ht="16.05" customHeight="1" x14ac:dyDescent="0.2">
      <c r="A235" s="30"/>
      <c r="B235" s="30"/>
      <c r="C235" s="19" t="s">
        <v>15</v>
      </c>
      <c r="D235" s="33">
        <f t="shared" ref="D235:I235" si="159">IF($J234=0,0,D234/$J234%)</f>
        <v>0</v>
      </c>
      <c r="E235" s="33">
        <f t="shared" si="159"/>
        <v>0</v>
      </c>
      <c r="F235" s="33">
        <f t="shared" si="159"/>
        <v>0</v>
      </c>
      <c r="G235" s="33">
        <f t="shared" si="159"/>
        <v>0</v>
      </c>
      <c r="H235" s="33">
        <f t="shared" si="159"/>
        <v>0</v>
      </c>
      <c r="I235" s="33">
        <f t="shared" si="159"/>
        <v>0</v>
      </c>
      <c r="J235" s="32">
        <f t="shared" si="146"/>
        <v>0</v>
      </c>
      <c r="L235" s="21"/>
    </row>
    <row r="236" spans="1:12" ht="16.05" customHeight="1" x14ac:dyDescent="0.2">
      <c r="A236" s="30"/>
      <c r="B236" s="30"/>
      <c r="C236" s="16" t="s">
        <v>16</v>
      </c>
      <c r="D236" s="33">
        <v>0</v>
      </c>
      <c r="E236" s="33">
        <v>0</v>
      </c>
      <c r="F236" s="33">
        <v>0</v>
      </c>
      <c r="G236" s="33">
        <v>0</v>
      </c>
      <c r="H236" s="33">
        <v>0</v>
      </c>
      <c r="I236" s="33">
        <v>0</v>
      </c>
      <c r="J236" s="32">
        <f t="shared" si="146"/>
        <v>0</v>
      </c>
      <c r="L236" s="21"/>
    </row>
    <row r="237" spans="1:12" ht="16.05" customHeight="1" x14ac:dyDescent="0.2">
      <c r="A237" s="30"/>
      <c r="B237" s="30"/>
      <c r="C237" s="19" t="s">
        <v>15</v>
      </c>
      <c r="D237" s="33">
        <f t="shared" ref="D237:I238" si="160">IF($J236=0,0,D236/$J236%)</f>
        <v>0</v>
      </c>
      <c r="E237" s="33">
        <f t="shared" si="160"/>
        <v>0</v>
      </c>
      <c r="F237" s="33">
        <f t="shared" si="160"/>
        <v>0</v>
      </c>
      <c r="G237" s="33">
        <f t="shared" si="160"/>
        <v>0</v>
      </c>
      <c r="H237" s="33">
        <f t="shared" si="160"/>
        <v>0</v>
      </c>
      <c r="I237" s="33">
        <f t="shared" si="160"/>
        <v>0</v>
      </c>
      <c r="J237" s="32">
        <f t="shared" si="146"/>
        <v>0</v>
      </c>
      <c r="L237" s="21"/>
    </row>
    <row r="238" spans="1:12" ht="16.05" customHeight="1" x14ac:dyDescent="0.2">
      <c r="A238" s="30"/>
      <c r="B238" s="30"/>
      <c r="C238" s="16" t="s">
        <v>17</v>
      </c>
      <c r="D238" s="33">
        <f t="shared" si="160"/>
        <v>0</v>
      </c>
      <c r="E238" s="33">
        <f t="shared" si="160"/>
        <v>0</v>
      </c>
      <c r="F238" s="33">
        <f t="shared" si="160"/>
        <v>0</v>
      </c>
      <c r="G238" s="33">
        <f t="shared" si="160"/>
        <v>0</v>
      </c>
      <c r="H238" s="33">
        <f t="shared" si="160"/>
        <v>0</v>
      </c>
      <c r="I238" s="33">
        <f t="shared" si="160"/>
        <v>0</v>
      </c>
      <c r="J238" s="32">
        <f t="shared" si="146"/>
        <v>0</v>
      </c>
      <c r="L238" s="21"/>
    </row>
    <row r="239" spans="1:12" ht="16.05" customHeight="1" x14ac:dyDescent="0.2">
      <c r="A239" s="30"/>
      <c r="B239" s="35"/>
      <c r="C239" s="19" t="s">
        <v>15</v>
      </c>
      <c r="D239" s="33">
        <f t="shared" ref="D239:I239" si="161">IF($J238=0,0,D238/$J238%)</f>
        <v>0</v>
      </c>
      <c r="E239" s="33">
        <f t="shared" si="161"/>
        <v>0</v>
      </c>
      <c r="F239" s="33">
        <f t="shared" si="161"/>
        <v>0</v>
      </c>
      <c r="G239" s="33">
        <f t="shared" si="161"/>
        <v>0</v>
      </c>
      <c r="H239" s="33">
        <f t="shared" si="161"/>
        <v>0</v>
      </c>
      <c r="I239" s="33">
        <f t="shared" si="161"/>
        <v>0</v>
      </c>
      <c r="J239" s="32">
        <f t="shared" si="146"/>
        <v>0</v>
      </c>
      <c r="L239" s="21"/>
    </row>
    <row r="240" spans="1:12" ht="16.05" customHeight="1" x14ac:dyDescent="0.2">
      <c r="A240" s="30"/>
      <c r="B240" s="30" t="s">
        <v>58</v>
      </c>
      <c r="C240" s="16" t="s">
        <v>14</v>
      </c>
      <c r="D240" s="33">
        <v>0</v>
      </c>
      <c r="E240" s="33">
        <v>0</v>
      </c>
      <c r="F240" s="33">
        <v>0</v>
      </c>
      <c r="G240" s="33">
        <v>0</v>
      </c>
      <c r="H240" s="33">
        <v>0</v>
      </c>
      <c r="I240" s="33">
        <v>0</v>
      </c>
      <c r="J240" s="32">
        <f t="shared" si="146"/>
        <v>0</v>
      </c>
      <c r="L240" s="21"/>
    </row>
    <row r="241" spans="1:12" ht="16.05" customHeight="1" x14ac:dyDescent="0.2">
      <c r="A241" s="30"/>
      <c r="B241" s="30"/>
      <c r="C241" s="19" t="s">
        <v>15</v>
      </c>
      <c r="D241" s="33">
        <f t="shared" ref="D241:I241" si="162">IF($J240=0,0,D240/$J240%)</f>
        <v>0</v>
      </c>
      <c r="E241" s="33">
        <f t="shared" si="162"/>
        <v>0</v>
      </c>
      <c r="F241" s="33">
        <f t="shared" si="162"/>
        <v>0</v>
      </c>
      <c r="G241" s="33">
        <f t="shared" si="162"/>
        <v>0</v>
      </c>
      <c r="H241" s="33">
        <f t="shared" si="162"/>
        <v>0</v>
      </c>
      <c r="I241" s="33">
        <f t="shared" si="162"/>
        <v>0</v>
      </c>
      <c r="J241" s="32">
        <f t="shared" si="146"/>
        <v>0</v>
      </c>
      <c r="L241" s="21"/>
    </row>
    <row r="242" spans="1:12" ht="16.05" customHeight="1" x14ac:dyDescent="0.2">
      <c r="A242" s="30"/>
      <c r="B242" s="30"/>
      <c r="C242" s="16" t="s">
        <v>16</v>
      </c>
      <c r="D242" s="33">
        <v>0</v>
      </c>
      <c r="E242" s="33">
        <v>0</v>
      </c>
      <c r="F242" s="33">
        <v>0</v>
      </c>
      <c r="G242" s="33">
        <v>0</v>
      </c>
      <c r="H242" s="33">
        <v>0</v>
      </c>
      <c r="I242" s="33">
        <v>0</v>
      </c>
      <c r="J242" s="32">
        <f t="shared" si="146"/>
        <v>0</v>
      </c>
      <c r="L242" s="21"/>
    </row>
    <row r="243" spans="1:12" ht="16.05" customHeight="1" x14ac:dyDescent="0.2">
      <c r="A243" s="30"/>
      <c r="B243" s="30"/>
      <c r="C243" s="19" t="s">
        <v>15</v>
      </c>
      <c r="D243" s="33">
        <f t="shared" ref="D243:I243" si="163">IF($J242=0,0,D242/$J242%)</f>
        <v>0</v>
      </c>
      <c r="E243" s="33">
        <f t="shared" si="163"/>
        <v>0</v>
      </c>
      <c r="F243" s="33">
        <f t="shared" si="163"/>
        <v>0</v>
      </c>
      <c r="G243" s="33">
        <f t="shared" si="163"/>
        <v>0</v>
      </c>
      <c r="H243" s="33">
        <f t="shared" si="163"/>
        <v>0</v>
      </c>
      <c r="I243" s="33">
        <f t="shared" si="163"/>
        <v>0</v>
      </c>
      <c r="J243" s="32">
        <f t="shared" si="146"/>
        <v>0</v>
      </c>
      <c r="L243" s="21"/>
    </row>
    <row r="244" spans="1:12" ht="16.05" customHeight="1" x14ac:dyDescent="0.2">
      <c r="A244" s="30"/>
      <c r="B244" s="30"/>
      <c r="C244" s="16" t="s">
        <v>17</v>
      </c>
      <c r="D244" s="33">
        <f t="shared" ref="D244:I244" si="164">SUM(D242,D240)</f>
        <v>0</v>
      </c>
      <c r="E244" s="33">
        <f t="shared" si="164"/>
        <v>0</v>
      </c>
      <c r="F244" s="33">
        <f t="shared" si="164"/>
        <v>0</v>
      </c>
      <c r="G244" s="33">
        <f t="shared" si="164"/>
        <v>0</v>
      </c>
      <c r="H244" s="33">
        <f t="shared" si="164"/>
        <v>0</v>
      </c>
      <c r="I244" s="33">
        <f t="shared" si="164"/>
        <v>0</v>
      </c>
      <c r="J244" s="32">
        <f t="shared" si="146"/>
        <v>0</v>
      </c>
      <c r="L244" s="21"/>
    </row>
    <row r="245" spans="1:12" ht="16.05" customHeight="1" x14ac:dyDescent="0.2">
      <c r="A245" s="30"/>
      <c r="B245" s="35"/>
      <c r="C245" s="19" t="s">
        <v>15</v>
      </c>
      <c r="D245" s="33">
        <f t="shared" ref="D245:I245" si="165">IF($J244=0,0,D244/$J244%)</f>
        <v>0</v>
      </c>
      <c r="E245" s="33">
        <f t="shared" si="165"/>
        <v>0</v>
      </c>
      <c r="F245" s="33">
        <f t="shared" si="165"/>
        <v>0</v>
      </c>
      <c r="G245" s="33">
        <f t="shared" si="165"/>
        <v>0</v>
      </c>
      <c r="H245" s="33">
        <f t="shared" si="165"/>
        <v>0</v>
      </c>
      <c r="I245" s="33">
        <f t="shared" si="165"/>
        <v>0</v>
      </c>
      <c r="J245" s="32">
        <f t="shared" si="146"/>
        <v>0</v>
      </c>
      <c r="L245" s="21"/>
    </row>
    <row r="246" spans="1:12" ht="16.05" customHeight="1" x14ac:dyDescent="0.2">
      <c r="A246" s="30"/>
      <c r="B246" s="30" t="s">
        <v>59</v>
      </c>
      <c r="C246" s="16" t="s">
        <v>14</v>
      </c>
      <c r="D246" s="33">
        <v>0</v>
      </c>
      <c r="E246" s="33">
        <v>0</v>
      </c>
      <c r="F246" s="33">
        <v>0</v>
      </c>
      <c r="G246" s="33">
        <v>0</v>
      </c>
      <c r="H246" s="33">
        <v>0</v>
      </c>
      <c r="I246" s="33">
        <v>0</v>
      </c>
      <c r="J246" s="32">
        <f t="shared" si="146"/>
        <v>0</v>
      </c>
      <c r="L246" s="21"/>
    </row>
    <row r="247" spans="1:12" ht="16.05" customHeight="1" x14ac:dyDescent="0.2">
      <c r="A247" s="30"/>
      <c r="B247" s="30"/>
      <c r="C247" s="19" t="s">
        <v>15</v>
      </c>
      <c r="D247" s="33">
        <f t="shared" ref="D247:I247" si="166">IF($J246=0,0,D246/$J246%)</f>
        <v>0</v>
      </c>
      <c r="E247" s="33">
        <f t="shared" si="166"/>
        <v>0</v>
      </c>
      <c r="F247" s="33">
        <f t="shared" si="166"/>
        <v>0</v>
      </c>
      <c r="G247" s="33">
        <f t="shared" si="166"/>
        <v>0</v>
      </c>
      <c r="H247" s="33">
        <f t="shared" si="166"/>
        <v>0</v>
      </c>
      <c r="I247" s="33">
        <f t="shared" si="166"/>
        <v>0</v>
      </c>
      <c r="J247" s="32">
        <f t="shared" si="146"/>
        <v>0</v>
      </c>
      <c r="L247" s="21"/>
    </row>
    <row r="248" spans="1:12" ht="16.05" customHeight="1" x14ac:dyDescent="0.2">
      <c r="A248" s="30"/>
      <c r="B248" s="30"/>
      <c r="C248" s="16" t="s">
        <v>16</v>
      </c>
      <c r="D248" s="33">
        <v>0</v>
      </c>
      <c r="E248" s="33">
        <v>0</v>
      </c>
      <c r="F248" s="33">
        <v>0</v>
      </c>
      <c r="G248" s="33">
        <v>0</v>
      </c>
      <c r="H248" s="33">
        <v>0</v>
      </c>
      <c r="I248" s="33">
        <v>0</v>
      </c>
      <c r="J248" s="32">
        <f t="shared" si="146"/>
        <v>0</v>
      </c>
      <c r="L248" s="21"/>
    </row>
    <row r="249" spans="1:12" ht="16.05" customHeight="1" x14ac:dyDescent="0.2">
      <c r="A249" s="30"/>
      <c r="B249" s="30"/>
      <c r="C249" s="19" t="s">
        <v>15</v>
      </c>
      <c r="D249" s="33">
        <f t="shared" ref="D249:I249" si="167">IF($J248=0,0,D248/$J248%)</f>
        <v>0</v>
      </c>
      <c r="E249" s="33">
        <f t="shared" si="167"/>
        <v>0</v>
      </c>
      <c r="F249" s="33">
        <f t="shared" si="167"/>
        <v>0</v>
      </c>
      <c r="G249" s="33">
        <f t="shared" si="167"/>
        <v>0</v>
      </c>
      <c r="H249" s="33">
        <f t="shared" si="167"/>
        <v>0</v>
      </c>
      <c r="I249" s="33">
        <f t="shared" si="167"/>
        <v>0</v>
      </c>
      <c r="J249" s="32">
        <f t="shared" si="146"/>
        <v>0</v>
      </c>
      <c r="L249" s="21"/>
    </row>
    <row r="250" spans="1:12" ht="16.05" customHeight="1" x14ac:dyDescent="0.2">
      <c r="A250" s="30"/>
      <c r="B250" s="30"/>
      <c r="C250" s="16" t="s">
        <v>17</v>
      </c>
      <c r="D250" s="33">
        <f t="shared" ref="D250:I250" si="168">SUM(D248,D246)</f>
        <v>0</v>
      </c>
      <c r="E250" s="33">
        <f t="shared" si="168"/>
        <v>0</v>
      </c>
      <c r="F250" s="33">
        <f t="shared" si="168"/>
        <v>0</v>
      </c>
      <c r="G250" s="33">
        <f t="shared" si="168"/>
        <v>0</v>
      </c>
      <c r="H250" s="33">
        <f t="shared" si="168"/>
        <v>0</v>
      </c>
      <c r="I250" s="33">
        <f t="shared" si="168"/>
        <v>0</v>
      </c>
      <c r="J250" s="32">
        <f t="shared" si="146"/>
        <v>0</v>
      </c>
      <c r="L250" s="21"/>
    </row>
    <row r="251" spans="1:12" ht="16.05" customHeight="1" x14ac:dyDescent="0.2">
      <c r="A251" s="30"/>
      <c r="B251" s="35"/>
      <c r="C251" s="19" t="s">
        <v>15</v>
      </c>
      <c r="D251" s="33">
        <f t="shared" ref="D251:I251" si="169">IF($J250=0,0,D250/$J250%)</f>
        <v>0</v>
      </c>
      <c r="E251" s="33">
        <f t="shared" si="169"/>
        <v>0</v>
      </c>
      <c r="F251" s="33">
        <f t="shared" si="169"/>
        <v>0</v>
      </c>
      <c r="G251" s="33">
        <f t="shared" si="169"/>
        <v>0</v>
      </c>
      <c r="H251" s="33">
        <f t="shared" si="169"/>
        <v>0</v>
      </c>
      <c r="I251" s="33">
        <f t="shared" si="169"/>
        <v>0</v>
      </c>
      <c r="J251" s="32">
        <f t="shared" si="146"/>
        <v>0</v>
      </c>
      <c r="L251" s="21"/>
    </row>
    <row r="252" spans="1:12" ht="16.05" customHeight="1" x14ac:dyDescent="0.2">
      <c r="A252" s="30"/>
      <c r="B252" s="30" t="s">
        <v>60</v>
      </c>
      <c r="C252" s="16" t="s">
        <v>14</v>
      </c>
      <c r="D252" s="33">
        <v>0</v>
      </c>
      <c r="E252" s="33">
        <v>0</v>
      </c>
      <c r="F252" s="33">
        <v>0</v>
      </c>
      <c r="G252" s="33">
        <v>0</v>
      </c>
      <c r="H252" s="33">
        <v>0</v>
      </c>
      <c r="I252" s="33">
        <v>0</v>
      </c>
      <c r="J252" s="32">
        <f t="shared" si="146"/>
        <v>0</v>
      </c>
      <c r="L252" s="21"/>
    </row>
    <row r="253" spans="1:12" ht="16.05" customHeight="1" x14ac:dyDescent="0.2">
      <c r="A253" s="30"/>
      <c r="B253" s="30"/>
      <c r="C253" s="19" t="s">
        <v>15</v>
      </c>
      <c r="D253" s="33">
        <f t="shared" ref="D253:I253" si="170">IF($J252=0,0,D252/$J252%)</f>
        <v>0</v>
      </c>
      <c r="E253" s="33">
        <f t="shared" si="170"/>
        <v>0</v>
      </c>
      <c r="F253" s="33">
        <f t="shared" si="170"/>
        <v>0</v>
      </c>
      <c r="G253" s="33">
        <f t="shared" si="170"/>
        <v>0</v>
      </c>
      <c r="H253" s="33">
        <f t="shared" si="170"/>
        <v>0</v>
      </c>
      <c r="I253" s="33">
        <f t="shared" si="170"/>
        <v>0</v>
      </c>
      <c r="J253" s="32">
        <f t="shared" si="146"/>
        <v>0</v>
      </c>
      <c r="L253" s="21"/>
    </row>
    <row r="254" spans="1:12" ht="16.05" customHeight="1" x14ac:dyDescent="0.2">
      <c r="A254" s="30"/>
      <c r="B254" s="30"/>
      <c r="C254" s="16" t="s">
        <v>16</v>
      </c>
      <c r="D254" s="33">
        <v>0</v>
      </c>
      <c r="E254" s="33">
        <v>0</v>
      </c>
      <c r="F254" s="33">
        <v>0</v>
      </c>
      <c r="G254" s="33">
        <v>0</v>
      </c>
      <c r="H254" s="33">
        <v>0</v>
      </c>
      <c r="I254" s="33">
        <v>0</v>
      </c>
      <c r="J254" s="32">
        <f t="shared" si="146"/>
        <v>0</v>
      </c>
      <c r="L254" s="21"/>
    </row>
    <row r="255" spans="1:12" ht="16.05" customHeight="1" x14ac:dyDescent="0.2">
      <c r="A255" s="30"/>
      <c r="B255" s="30"/>
      <c r="C255" s="19" t="s">
        <v>15</v>
      </c>
      <c r="D255" s="33">
        <f t="shared" ref="D255:I255" si="171">IF($J254=0,0,D254/$J254%)</f>
        <v>0</v>
      </c>
      <c r="E255" s="33">
        <f t="shared" si="171"/>
        <v>0</v>
      </c>
      <c r="F255" s="33">
        <f t="shared" si="171"/>
        <v>0</v>
      </c>
      <c r="G255" s="33">
        <f t="shared" si="171"/>
        <v>0</v>
      </c>
      <c r="H255" s="33">
        <f t="shared" si="171"/>
        <v>0</v>
      </c>
      <c r="I255" s="33">
        <f t="shared" si="171"/>
        <v>0</v>
      </c>
      <c r="J255" s="32">
        <f t="shared" si="146"/>
        <v>0</v>
      </c>
      <c r="L255" s="21"/>
    </row>
    <row r="256" spans="1:12" ht="16.05" customHeight="1" x14ac:dyDescent="0.2">
      <c r="A256" s="30"/>
      <c r="B256" s="30"/>
      <c r="C256" s="16" t="s">
        <v>17</v>
      </c>
      <c r="D256" s="33">
        <f t="shared" ref="D256:I256" si="172">SUM(D254,D252)</f>
        <v>0</v>
      </c>
      <c r="E256" s="33">
        <f t="shared" si="172"/>
        <v>0</v>
      </c>
      <c r="F256" s="33">
        <f t="shared" si="172"/>
        <v>0</v>
      </c>
      <c r="G256" s="33">
        <f t="shared" si="172"/>
        <v>0</v>
      </c>
      <c r="H256" s="33">
        <f t="shared" si="172"/>
        <v>0</v>
      </c>
      <c r="I256" s="33">
        <f t="shared" si="172"/>
        <v>0</v>
      </c>
      <c r="J256" s="32">
        <f t="shared" si="146"/>
        <v>0</v>
      </c>
      <c r="L256" s="21"/>
    </row>
    <row r="257" spans="1:12" ht="16.05" customHeight="1" x14ac:dyDescent="0.2">
      <c r="A257" s="30"/>
      <c r="B257" s="35"/>
      <c r="C257" s="19" t="s">
        <v>15</v>
      </c>
      <c r="D257" s="33">
        <f t="shared" ref="D257:I257" si="173">IF($J256=0,0,D256/$J256%)</f>
        <v>0</v>
      </c>
      <c r="E257" s="33">
        <f t="shared" si="173"/>
        <v>0</v>
      </c>
      <c r="F257" s="33">
        <f t="shared" si="173"/>
        <v>0</v>
      </c>
      <c r="G257" s="33">
        <f t="shared" si="173"/>
        <v>0</v>
      </c>
      <c r="H257" s="33">
        <f t="shared" si="173"/>
        <v>0</v>
      </c>
      <c r="I257" s="33">
        <f t="shared" si="173"/>
        <v>0</v>
      </c>
      <c r="J257" s="32">
        <f t="shared" si="146"/>
        <v>0</v>
      </c>
      <c r="L257" s="21"/>
    </row>
    <row r="258" spans="1:12" ht="16.05" customHeight="1" x14ac:dyDescent="0.2">
      <c r="A258" s="30"/>
      <c r="B258" s="30" t="s">
        <v>61</v>
      </c>
      <c r="C258" s="16" t="s">
        <v>14</v>
      </c>
      <c r="D258" s="33">
        <v>0</v>
      </c>
      <c r="E258" s="33">
        <v>0</v>
      </c>
      <c r="F258" s="33">
        <v>0</v>
      </c>
      <c r="G258" s="33">
        <v>0</v>
      </c>
      <c r="H258" s="33">
        <v>0</v>
      </c>
      <c r="I258" s="33">
        <v>0</v>
      </c>
      <c r="J258" s="32">
        <f t="shared" si="146"/>
        <v>0</v>
      </c>
      <c r="L258" s="21"/>
    </row>
    <row r="259" spans="1:12" ht="16.05" customHeight="1" x14ac:dyDescent="0.2">
      <c r="A259" s="30"/>
      <c r="B259" s="30"/>
      <c r="C259" s="19" t="s">
        <v>15</v>
      </c>
      <c r="D259" s="33">
        <f t="shared" ref="D259:I259" si="174">IF($J258=0,0,D258/$J258%)</f>
        <v>0</v>
      </c>
      <c r="E259" s="33">
        <f t="shared" si="174"/>
        <v>0</v>
      </c>
      <c r="F259" s="33">
        <f t="shared" si="174"/>
        <v>0</v>
      </c>
      <c r="G259" s="33">
        <f t="shared" si="174"/>
        <v>0</v>
      </c>
      <c r="H259" s="33">
        <f t="shared" si="174"/>
        <v>0</v>
      </c>
      <c r="I259" s="33">
        <f t="shared" si="174"/>
        <v>0</v>
      </c>
      <c r="J259" s="32">
        <f t="shared" si="146"/>
        <v>0</v>
      </c>
      <c r="L259" s="21"/>
    </row>
    <row r="260" spans="1:12" ht="16.05" customHeight="1" x14ac:dyDescent="0.2">
      <c r="A260" s="30"/>
      <c r="B260" s="30"/>
      <c r="C260" s="16" t="s">
        <v>16</v>
      </c>
      <c r="D260" s="33">
        <v>0</v>
      </c>
      <c r="E260" s="33">
        <v>0</v>
      </c>
      <c r="F260" s="33">
        <v>0</v>
      </c>
      <c r="G260" s="33">
        <v>0</v>
      </c>
      <c r="H260" s="33">
        <v>0</v>
      </c>
      <c r="I260" s="33">
        <v>0</v>
      </c>
      <c r="J260" s="32">
        <f t="shared" si="146"/>
        <v>0</v>
      </c>
      <c r="L260" s="21"/>
    </row>
    <row r="261" spans="1:12" ht="16.05" customHeight="1" x14ac:dyDescent="0.2">
      <c r="A261" s="30"/>
      <c r="B261" s="30"/>
      <c r="C261" s="19" t="s">
        <v>15</v>
      </c>
      <c r="D261" s="33">
        <f t="shared" ref="D261:I261" si="175">IF($J260=0,0,D260/$J260%)</f>
        <v>0</v>
      </c>
      <c r="E261" s="33">
        <f t="shared" si="175"/>
        <v>0</v>
      </c>
      <c r="F261" s="33">
        <f t="shared" si="175"/>
        <v>0</v>
      </c>
      <c r="G261" s="33">
        <f t="shared" si="175"/>
        <v>0</v>
      </c>
      <c r="H261" s="33">
        <f t="shared" si="175"/>
        <v>0</v>
      </c>
      <c r="I261" s="33">
        <f t="shared" si="175"/>
        <v>0</v>
      </c>
      <c r="J261" s="32">
        <f t="shared" si="146"/>
        <v>0</v>
      </c>
      <c r="L261" s="21"/>
    </row>
    <row r="262" spans="1:12" ht="16.05" customHeight="1" x14ac:dyDescent="0.2">
      <c r="A262" s="30"/>
      <c r="B262" s="30"/>
      <c r="C262" s="16" t="s">
        <v>17</v>
      </c>
      <c r="D262" s="33">
        <f t="shared" ref="D262:I262" si="176">SUM(D260,D258)</f>
        <v>0</v>
      </c>
      <c r="E262" s="33">
        <f t="shared" si="176"/>
        <v>0</v>
      </c>
      <c r="F262" s="33">
        <f t="shared" si="176"/>
        <v>0</v>
      </c>
      <c r="G262" s="33">
        <f t="shared" si="176"/>
        <v>0</v>
      </c>
      <c r="H262" s="33">
        <f t="shared" si="176"/>
        <v>0</v>
      </c>
      <c r="I262" s="33">
        <f t="shared" si="176"/>
        <v>0</v>
      </c>
      <c r="J262" s="32">
        <f t="shared" si="146"/>
        <v>0</v>
      </c>
      <c r="L262" s="21"/>
    </row>
    <row r="263" spans="1:12" ht="16.05" customHeight="1" x14ac:dyDescent="0.2">
      <c r="A263" s="30"/>
      <c r="B263" s="35"/>
      <c r="C263" s="19" t="s">
        <v>15</v>
      </c>
      <c r="D263" s="33">
        <f t="shared" ref="D263:I263" si="177">IF($J262=0,0,D262/$J262%)</f>
        <v>0</v>
      </c>
      <c r="E263" s="33">
        <f t="shared" si="177"/>
        <v>0</v>
      </c>
      <c r="F263" s="33">
        <f t="shared" si="177"/>
        <v>0</v>
      </c>
      <c r="G263" s="33">
        <f t="shared" si="177"/>
        <v>0</v>
      </c>
      <c r="H263" s="33">
        <f t="shared" si="177"/>
        <v>0</v>
      </c>
      <c r="I263" s="33">
        <f t="shared" si="177"/>
        <v>0</v>
      </c>
      <c r="J263" s="32">
        <f t="shared" si="146"/>
        <v>0</v>
      </c>
      <c r="L263" s="21"/>
    </row>
    <row r="264" spans="1:12" ht="16.05" customHeight="1" x14ac:dyDescent="0.2">
      <c r="A264" s="30"/>
      <c r="B264" s="30" t="s">
        <v>62</v>
      </c>
      <c r="C264" s="16" t="s">
        <v>14</v>
      </c>
      <c r="D264" s="33">
        <v>0</v>
      </c>
      <c r="E264" s="33">
        <v>0</v>
      </c>
      <c r="F264" s="33">
        <v>0</v>
      </c>
      <c r="G264" s="33">
        <v>0</v>
      </c>
      <c r="H264" s="33">
        <v>0</v>
      </c>
      <c r="I264" s="33">
        <v>0</v>
      </c>
      <c r="J264" s="32">
        <f t="shared" si="146"/>
        <v>0</v>
      </c>
      <c r="L264" s="21"/>
    </row>
    <row r="265" spans="1:12" ht="16.05" customHeight="1" x14ac:dyDescent="0.2">
      <c r="A265" s="30"/>
      <c r="B265" s="30"/>
      <c r="C265" s="19" t="s">
        <v>15</v>
      </c>
      <c r="D265" s="33">
        <f t="shared" ref="D265:I265" si="178">IF($J264=0,0,D264/$J264%)</f>
        <v>0</v>
      </c>
      <c r="E265" s="33">
        <f t="shared" si="178"/>
        <v>0</v>
      </c>
      <c r="F265" s="33">
        <f t="shared" si="178"/>
        <v>0</v>
      </c>
      <c r="G265" s="33">
        <f t="shared" si="178"/>
        <v>0</v>
      </c>
      <c r="H265" s="33">
        <f t="shared" si="178"/>
        <v>0</v>
      </c>
      <c r="I265" s="33">
        <f t="shared" si="178"/>
        <v>0</v>
      </c>
      <c r="J265" s="32">
        <f t="shared" si="146"/>
        <v>0</v>
      </c>
      <c r="L265" s="21"/>
    </row>
    <row r="266" spans="1:12" ht="16.05" customHeight="1" x14ac:dyDescent="0.2">
      <c r="A266" s="30"/>
      <c r="B266" s="30"/>
      <c r="C266" s="16" t="s">
        <v>16</v>
      </c>
      <c r="D266" s="33">
        <v>0</v>
      </c>
      <c r="E266" s="33">
        <v>0</v>
      </c>
      <c r="F266" s="33">
        <v>0</v>
      </c>
      <c r="G266" s="33">
        <v>0</v>
      </c>
      <c r="H266" s="33">
        <v>0</v>
      </c>
      <c r="I266" s="33">
        <v>0</v>
      </c>
      <c r="J266" s="32">
        <f t="shared" si="146"/>
        <v>0</v>
      </c>
      <c r="L266" s="21"/>
    </row>
    <row r="267" spans="1:12" ht="16.05" customHeight="1" x14ac:dyDescent="0.2">
      <c r="A267" s="30"/>
      <c r="B267" s="30"/>
      <c r="C267" s="19" t="s">
        <v>15</v>
      </c>
      <c r="D267" s="33">
        <f t="shared" ref="D267:I267" si="179">IF($J266=0,0,D266/$J266%)</f>
        <v>0</v>
      </c>
      <c r="E267" s="33">
        <f t="shared" si="179"/>
        <v>0</v>
      </c>
      <c r="F267" s="33">
        <f t="shared" si="179"/>
        <v>0</v>
      </c>
      <c r="G267" s="33">
        <f t="shared" si="179"/>
        <v>0</v>
      </c>
      <c r="H267" s="33">
        <f t="shared" si="179"/>
        <v>0</v>
      </c>
      <c r="I267" s="33">
        <f t="shared" si="179"/>
        <v>0</v>
      </c>
      <c r="J267" s="32">
        <f t="shared" si="146"/>
        <v>0</v>
      </c>
      <c r="L267" s="21"/>
    </row>
    <row r="268" spans="1:12" ht="16.05" customHeight="1" x14ac:dyDescent="0.2">
      <c r="A268" s="30"/>
      <c r="B268" s="30"/>
      <c r="C268" s="16" t="s">
        <v>17</v>
      </c>
      <c r="D268" s="33">
        <f t="shared" ref="D268:I268" si="180">SUM(D266,D264)</f>
        <v>0</v>
      </c>
      <c r="E268" s="33">
        <f t="shared" si="180"/>
        <v>0</v>
      </c>
      <c r="F268" s="33">
        <f t="shared" si="180"/>
        <v>0</v>
      </c>
      <c r="G268" s="33">
        <f t="shared" si="180"/>
        <v>0</v>
      </c>
      <c r="H268" s="33">
        <f t="shared" si="180"/>
        <v>0</v>
      </c>
      <c r="I268" s="33">
        <f t="shared" si="180"/>
        <v>0</v>
      </c>
      <c r="J268" s="32">
        <f t="shared" si="146"/>
        <v>0</v>
      </c>
      <c r="L268" s="21"/>
    </row>
    <row r="269" spans="1:12" ht="16.05" customHeight="1" x14ac:dyDescent="0.2">
      <c r="A269" s="30"/>
      <c r="B269" s="35"/>
      <c r="C269" s="19" t="s">
        <v>15</v>
      </c>
      <c r="D269" s="33">
        <f t="shared" ref="D269:I269" si="181">IF($J268=0,0,D268/$J268%)</f>
        <v>0</v>
      </c>
      <c r="E269" s="33">
        <f t="shared" si="181"/>
        <v>0</v>
      </c>
      <c r="F269" s="33">
        <f t="shared" si="181"/>
        <v>0</v>
      </c>
      <c r="G269" s="33">
        <f t="shared" si="181"/>
        <v>0</v>
      </c>
      <c r="H269" s="33">
        <f t="shared" si="181"/>
        <v>0</v>
      </c>
      <c r="I269" s="33">
        <f t="shared" si="181"/>
        <v>0</v>
      </c>
      <c r="J269" s="32">
        <f t="shared" ref="J269:J332" si="182">SUM(D269:I269)</f>
        <v>0</v>
      </c>
      <c r="L269" s="21"/>
    </row>
    <row r="270" spans="1:12" ht="16.05" customHeight="1" x14ac:dyDescent="0.2">
      <c r="A270" s="30"/>
      <c r="B270" s="30" t="s">
        <v>63</v>
      </c>
      <c r="C270" s="16" t="s">
        <v>14</v>
      </c>
      <c r="D270" s="33">
        <v>0</v>
      </c>
      <c r="E270" s="33">
        <v>0</v>
      </c>
      <c r="F270" s="33">
        <v>0</v>
      </c>
      <c r="G270" s="33">
        <v>0</v>
      </c>
      <c r="H270" s="33">
        <v>0</v>
      </c>
      <c r="I270" s="33">
        <v>0</v>
      </c>
      <c r="J270" s="32">
        <f t="shared" si="182"/>
        <v>0</v>
      </c>
      <c r="L270" s="21"/>
    </row>
    <row r="271" spans="1:12" ht="16.05" customHeight="1" x14ac:dyDescent="0.2">
      <c r="A271" s="30"/>
      <c r="B271" s="30"/>
      <c r="C271" s="19" t="s">
        <v>15</v>
      </c>
      <c r="D271" s="33">
        <f t="shared" ref="D271:I271" si="183">IF($J270=0,0,D270/$J270%)</f>
        <v>0</v>
      </c>
      <c r="E271" s="33">
        <f t="shared" si="183"/>
        <v>0</v>
      </c>
      <c r="F271" s="33">
        <f t="shared" si="183"/>
        <v>0</v>
      </c>
      <c r="G271" s="33">
        <f t="shared" si="183"/>
        <v>0</v>
      </c>
      <c r="H271" s="33">
        <f t="shared" si="183"/>
        <v>0</v>
      </c>
      <c r="I271" s="33">
        <f t="shared" si="183"/>
        <v>0</v>
      </c>
      <c r="J271" s="32">
        <f t="shared" si="182"/>
        <v>0</v>
      </c>
      <c r="L271" s="21"/>
    </row>
    <row r="272" spans="1:12" ht="16.05" customHeight="1" x14ac:dyDescent="0.2">
      <c r="A272" s="30"/>
      <c r="B272" s="30"/>
      <c r="C272" s="16" t="s">
        <v>16</v>
      </c>
      <c r="D272" s="33">
        <v>0</v>
      </c>
      <c r="E272" s="33">
        <v>0</v>
      </c>
      <c r="F272" s="33">
        <v>0</v>
      </c>
      <c r="G272" s="33">
        <v>0</v>
      </c>
      <c r="H272" s="33">
        <v>0</v>
      </c>
      <c r="I272" s="33">
        <v>0</v>
      </c>
      <c r="J272" s="32">
        <f t="shared" si="182"/>
        <v>0</v>
      </c>
      <c r="L272" s="21"/>
    </row>
    <row r="273" spans="1:12" ht="16.05" customHeight="1" x14ac:dyDescent="0.2">
      <c r="A273" s="30"/>
      <c r="B273" s="30"/>
      <c r="C273" s="19" t="s">
        <v>15</v>
      </c>
      <c r="D273" s="33">
        <f t="shared" ref="D273:I273" si="184">IF($J272=0,0,D272/$J272%)</f>
        <v>0</v>
      </c>
      <c r="E273" s="33">
        <f t="shared" si="184"/>
        <v>0</v>
      </c>
      <c r="F273" s="33">
        <f t="shared" si="184"/>
        <v>0</v>
      </c>
      <c r="G273" s="33">
        <f t="shared" si="184"/>
        <v>0</v>
      </c>
      <c r="H273" s="33">
        <f t="shared" si="184"/>
        <v>0</v>
      </c>
      <c r="I273" s="33">
        <f t="shared" si="184"/>
        <v>0</v>
      </c>
      <c r="J273" s="32">
        <f t="shared" si="182"/>
        <v>0</v>
      </c>
      <c r="L273" s="21"/>
    </row>
    <row r="274" spans="1:12" ht="16.05" customHeight="1" x14ac:dyDescent="0.2">
      <c r="A274" s="30"/>
      <c r="B274" s="30"/>
      <c r="C274" s="16" t="s">
        <v>17</v>
      </c>
      <c r="D274" s="33">
        <f t="shared" ref="D274:I274" si="185">SUM(D272,D270)</f>
        <v>0</v>
      </c>
      <c r="E274" s="33">
        <f t="shared" si="185"/>
        <v>0</v>
      </c>
      <c r="F274" s="33">
        <f t="shared" si="185"/>
        <v>0</v>
      </c>
      <c r="G274" s="33">
        <f t="shared" si="185"/>
        <v>0</v>
      </c>
      <c r="H274" s="33">
        <f t="shared" si="185"/>
        <v>0</v>
      </c>
      <c r="I274" s="33">
        <f t="shared" si="185"/>
        <v>0</v>
      </c>
      <c r="J274" s="32">
        <f t="shared" si="182"/>
        <v>0</v>
      </c>
      <c r="L274" s="21"/>
    </row>
    <row r="275" spans="1:12" ht="16.05" customHeight="1" x14ac:dyDescent="0.2">
      <c r="A275" s="30"/>
      <c r="B275" s="35"/>
      <c r="C275" s="19" t="s">
        <v>15</v>
      </c>
      <c r="D275" s="33">
        <f t="shared" ref="D275:I275" si="186">IF($J274=0,0,D274/$J274%)</f>
        <v>0</v>
      </c>
      <c r="E275" s="33">
        <f t="shared" si="186"/>
        <v>0</v>
      </c>
      <c r="F275" s="33">
        <f t="shared" si="186"/>
        <v>0</v>
      </c>
      <c r="G275" s="33">
        <f t="shared" si="186"/>
        <v>0</v>
      </c>
      <c r="H275" s="33">
        <f t="shared" si="186"/>
        <v>0</v>
      </c>
      <c r="I275" s="33">
        <f t="shared" si="186"/>
        <v>0</v>
      </c>
      <c r="J275" s="32">
        <f t="shared" si="182"/>
        <v>0</v>
      </c>
      <c r="L275" s="21"/>
    </row>
    <row r="276" spans="1:12" ht="16.05" customHeight="1" x14ac:dyDescent="0.2">
      <c r="A276" s="30"/>
      <c r="B276" s="30" t="s">
        <v>64</v>
      </c>
      <c r="C276" s="16" t="s">
        <v>14</v>
      </c>
      <c r="D276" s="33">
        <v>0</v>
      </c>
      <c r="E276" s="33">
        <v>0</v>
      </c>
      <c r="F276" s="33">
        <v>0</v>
      </c>
      <c r="G276" s="33">
        <v>0</v>
      </c>
      <c r="H276" s="33">
        <v>0</v>
      </c>
      <c r="I276" s="33">
        <v>0</v>
      </c>
      <c r="J276" s="32">
        <f t="shared" si="182"/>
        <v>0</v>
      </c>
      <c r="L276" s="21"/>
    </row>
    <row r="277" spans="1:12" ht="16.05" customHeight="1" x14ac:dyDescent="0.2">
      <c r="A277" s="30"/>
      <c r="B277" s="30"/>
      <c r="C277" s="19" t="s">
        <v>15</v>
      </c>
      <c r="D277" s="33">
        <f t="shared" ref="D277:I277" si="187">IF($J276=0,0,D276/$J276%)</f>
        <v>0</v>
      </c>
      <c r="E277" s="33">
        <f t="shared" si="187"/>
        <v>0</v>
      </c>
      <c r="F277" s="33">
        <f t="shared" si="187"/>
        <v>0</v>
      </c>
      <c r="G277" s="33">
        <f t="shared" si="187"/>
        <v>0</v>
      </c>
      <c r="H277" s="33">
        <f t="shared" si="187"/>
        <v>0</v>
      </c>
      <c r="I277" s="33">
        <f t="shared" si="187"/>
        <v>0</v>
      </c>
      <c r="J277" s="32">
        <f t="shared" si="182"/>
        <v>0</v>
      </c>
      <c r="L277" s="21"/>
    </row>
    <row r="278" spans="1:12" ht="16.05" customHeight="1" x14ac:dyDescent="0.2">
      <c r="A278" s="30"/>
      <c r="B278" s="30"/>
      <c r="C278" s="16" t="s">
        <v>16</v>
      </c>
      <c r="D278" s="33">
        <v>0</v>
      </c>
      <c r="E278" s="33">
        <v>0</v>
      </c>
      <c r="F278" s="33">
        <v>0</v>
      </c>
      <c r="G278" s="33">
        <v>0</v>
      </c>
      <c r="H278" s="33">
        <v>0</v>
      </c>
      <c r="I278" s="33">
        <v>0</v>
      </c>
      <c r="J278" s="32">
        <f t="shared" si="182"/>
        <v>0</v>
      </c>
      <c r="L278" s="21"/>
    </row>
    <row r="279" spans="1:12" ht="16.05" customHeight="1" x14ac:dyDescent="0.2">
      <c r="A279" s="30"/>
      <c r="B279" s="30"/>
      <c r="C279" s="19" t="s">
        <v>15</v>
      </c>
      <c r="D279" s="33">
        <f t="shared" ref="D279:I279" si="188">IF($J278=0,0,D278/$J278%)</f>
        <v>0</v>
      </c>
      <c r="E279" s="33">
        <f t="shared" si="188"/>
        <v>0</v>
      </c>
      <c r="F279" s="33">
        <f t="shared" si="188"/>
        <v>0</v>
      </c>
      <c r="G279" s="33">
        <f t="shared" si="188"/>
        <v>0</v>
      </c>
      <c r="H279" s="33">
        <f t="shared" si="188"/>
        <v>0</v>
      </c>
      <c r="I279" s="33">
        <f t="shared" si="188"/>
        <v>0</v>
      </c>
      <c r="J279" s="32">
        <f t="shared" si="182"/>
        <v>0</v>
      </c>
      <c r="L279" s="21"/>
    </row>
    <row r="280" spans="1:12" ht="16.05" customHeight="1" x14ac:dyDescent="0.2">
      <c r="A280" s="30"/>
      <c r="B280" s="30"/>
      <c r="C280" s="16" t="s">
        <v>17</v>
      </c>
      <c r="D280" s="33">
        <f t="shared" ref="D280:I280" si="189">SUM(D278,D276)</f>
        <v>0</v>
      </c>
      <c r="E280" s="33">
        <f t="shared" si="189"/>
        <v>0</v>
      </c>
      <c r="F280" s="33">
        <f t="shared" si="189"/>
        <v>0</v>
      </c>
      <c r="G280" s="33">
        <f t="shared" si="189"/>
        <v>0</v>
      </c>
      <c r="H280" s="33">
        <f t="shared" si="189"/>
        <v>0</v>
      </c>
      <c r="I280" s="33">
        <f t="shared" si="189"/>
        <v>0</v>
      </c>
      <c r="J280" s="32">
        <f t="shared" si="182"/>
        <v>0</v>
      </c>
      <c r="L280" s="21"/>
    </row>
    <row r="281" spans="1:12" ht="16.05" customHeight="1" x14ac:dyDescent="0.2">
      <c r="A281" s="30"/>
      <c r="B281" s="35"/>
      <c r="C281" s="19" t="s">
        <v>15</v>
      </c>
      <c r="D281" s="33">
        <f t="shared" ref="D281:I281" si="190">IF($J280=0,0,D280/$J280%)</f>
        <v>0</v>
      </c>
      <c r="E281" s="33">
        <f t="shared" si="190"/>
        <v>0</v>
      </c>
      <c r="F281" s="33">
        <f t="shared" si="190"/>
        <v>0</v>
      </c>
      <c r="G281" s="33">
        <f t="shared" si="190"/>
        <v>0</v>
      </c>
      <c r="H281" s="33">
        <f t="shared" si="190"/>
        <v>0</v>
      </c>
      <c r="I281" s="33">
        <f t="shared" si="190"/>
        <v>0</v>
      </c>
      <c r="J281" s="32">
        <f t="shared" si="182"/>
        <v>0</v>
      </c>
      <c r="L281" s="21"/>
    </row>
    <row r="282" spans="1:12" ht="16.05" customHeight="1" x14ac:dyDescent="0.2">
      <c r="A282" s="30"/>
      <c r="B282" s="30" t="s">
        <v>65</v>
      </c>
      <c r="C282" s="16" t="s">
        <v>14</v>
      </c>
      <c r="D282" s="33">
        <v>0</v>
      </c>
      <c r="E282" s="33">
        <v>0</v>
      </c>
      <c r="F282" s="33">
        <v>0</v>
      </c>
      <c r="G282" s="33">
        <v>0</v>
      </c>
      <c r="H282" s="33">
        <v>0</v>
      </c>
      <c r="I282" s="33">
        <v>0</v>
      </c>
      <c r="J282" s="32">
        <f t="shared" si="182"/>
        <v>0</v>
      </c>
      <c r="L282" s="21"/>
    </row>
    <row r="283" spans="1:12" ht="16.05" customHeight="1" x14ac:dyDescent="0.2">
      <c r="A283" s="30"/>
      <c r="B283" s="30"/>
      <c r="C283" s="19" t="s">
        <v>15</v>
      </c>
      <c r="D283" s="33">
        <f t="shared" ref="D283:I283" si="191">IF($J282=0,0,D282/$J282%)</f>
        <v>0</v>
      </c>
      <c r="E283" s="33">
        <f t="shared" si="191"/>
        <v>0</v>
      </c>
      <c r="F283" s="33">
        <f t="shared" si="191"/>
        <v>0</v>
      </c>
      <c r="G283" s="33">
        <f t="shared" si="191"/>
        <v>0</v>
      </c>
      <c r="H283" s="33">
        <f t="shared" si="191"/>
        <v>0</v>
      </c>
      <c r="I283" s="33">
        <f t="shared" si="191"/>
        <v>0</v>
      </c>
      <c r="J283" s="32">
        <f t="shared" si="182"/>
        <v>0</v>
      </c>
      <c r="L283" s="21"/>
    </row>
    <row r="284" spans="1:12" ht="16.05" customHeight="1" x14ac:dyDescent="0.2">
      <c r="A284" s="30"/>
      <c r="B284" s="30"/>
      <c r="C284" s="16" t="s">
        <v>16</v>
      </c>
      <c r="D284" s="33">
        <v>0</v>
      </c>
      <c r="E284" s="33">
        <v>0</v>
      </c>
      <c r="F284" s="33">
        <v>0</v>
      </c>
      <c r="G284" s="33">
        <v>0</v>
      </c>
      <c r="H284" s="33">
        <v>0</v>
      </c>
      <c r="I284" s="33">
        <v>0</v>
      </c>
      <c r="J284" s="32">
        <f t="shared" si="182"/>
        <v>0</v>
      </c>
      <c r="L284" s="21"/>
    </row>
    <row r="285" spans="1:12" ht="16.05" customHeight="1" x14ac:dyDescent="0.2">
      <c r="A285" s="30"/>
      <c r="B285" s="30"/>
      <c r="C285" s="19" t="s">
        <v>15</v>
      </c>
      <c r="D285" s="33">
        <f t="shared" ref="D285:I285" si="192">IF($J284=0,0,D284/$J284%)</f>
        <v>0</v>
      </c>
      <c r="E285" s="33">
        <f t="shared" si="192"/>
        <v>0</v>
      </c>
      <c r="F285" s="33">
        <f t="shared" si="192"/>
        <v>0</v>
      </c>
      <c r="G285" s="33">
        <f t="shared" si="192"/>
        <v>0</v>
      </c>
      <c r="H285" s="33">
        <f t="shared" si="192"/>
        <v>0</v>
      </c>
      <c r="I285" s="33">
        <f t="shared" si="192"/>
        <v>0</v>
      </c>
      <c r="J285" s="32">
        <f t="shared" si="182"/>
        <v>0</v>
      </c>
      <c r="L285" s="21"/>
    </row>
    <row r="286" spans="1:12" ht="16.05" customHeight="1" x14ac:dyDescent="0.2">
      <c r="A286" s="30"/>
      <c r="B286" s="30"/>
      <c r="C286" s="16" t="s">
        <v>17</v>
      </c>
      <c r="D286" s="33">
        <f t="shared" ref="D286:I286" si="193">SUM(D284,D282)</f>
        <v>0</v>
      </c>
      <c r="E286" s="33">
        <f t="shared" si="193"/>
        <v>0</v>
      </c>
      <c r="F286" s="33">
        <f t="shared" si="193"/>
        <v>0</v>
      </c>
      <c r="G286" s="33">
        <f t="shared" si="193"/>
        <v>0</v>
      </c>
      <c r="H286" s="33">
        <f t="shared" si="193"/>
        <v>0</v>
      </c>
      <c r="I286" s="33">
        <f t="shared" si="193"/>
        <v>0</v>
      </c>
      <c r="J286" s="32">
        <f t="shared" si="182"/>
        <v>0</v>
      </c>
      <c r="L286" s="21"/>
    </row>
    <row r="287" spans="1:12" ht="16.05" customHeight="1" x14ac:dyDescent="0.2">
      <c r="A287" s="30"/>
      <c r="B287" s="35"/>
      <c r="C287" s="19" t="s">
        <v>15</v>
      </c>
      <c r="D287" s="33">
        <f t="shared" ref="D287:I287" si="194">IF($J286=0,0,D286/$J286%)</f>
        <v>0</v>
      </c>
      <c r="E287" s="33">
        <f t="shared" si="194"/>
        <v>0</v>
      </c>
      <c r="F287" s="33">
        <f t="shared" si="194"/>
        <v>0</v>
      </c>
      <c r="G287" s="33">
        <f t="shared" si="194"/>
        <v>0</v>
      </c>
      <c r="H287" s="33">
        <f t="shared" si="194"/>
        <v>0</v>
      </c>
      <c r="I287" s="33">
        <f t="shared" si="194"/>
        <v>0</v>
      </c>
      <c r="J287" s="32">
        <f t="shared" si="182"/>
        <v>0</v>
      </c>
      <c r="L287" s="21"/>
    </row>
    <row r="288" spans="1:12" ht="16.05" customHeight="1" x14ac:dyDescent="0.2">
      <c r="A288" s="30"/>
      <c r="B288" s="30" t="s">
        <v>66</v>
      </c>
      <c r="C288" s="16" t="s">
        <v>14</v>
      </c>
      <c r="D288" s="33">
        <v>0</v>
      </c>
      <c r="E288" s="33">
        <v>0</v>
      </c>
      <c r="F288" s="33">
        <v>0</v>
      </c>
      <c r="G288" s="33">
        <v>0</v>
      </c>
      <c r="H288" s="33">
        <v>0</v>
      </c>
      <c r="I288" s="33">
        <v>0</v>
      </c>
      <c r="J288" s="32">
        <f t="shared" si="182"/>
        <v>0</v>
      </c>
      <c r="L288" s="21"/>
    </row>
    <row r="289" spans="1:12" ht="16.05" customHeight="1" x14ac:dyDescent="0.2">
      <c r="A289" s="30"/>
      <c r="B289" s="30"/>
      <c r="C289" s="19" t="s">
        <v>15</v>
      </c>
      <c r="D289" s="33">
        <f t="shared" ref="D289:I289" si="195">IF($J288=0,0,D288/$J288%)</f>
        <v>0</v>
      </c>
      <c r="E289" s="33">
        <f t="shared" si="195"/>
        <v>0</v>
      </c>
      <c r="F289" s="33">
        <f t="shared" si="195"/>
        <v>0</v>
      </c>
      <c r="G289" s="33">
        <f t="shared" si="195"/>
        <v>0</v>
      </c>
      <c r="H289" s="33">
        <f t="shared" si="195"/>
        <v>0</v>
      </c>
      <c r="I289" s="33">
        <f t="shared" si="195"/>
        <v>0</v>
      </c>
      <c r="J289" s="32">
        <f t="shared" si="182"/>
        <v>0</v>
      </c>
      <c r="L289" s="21"/>
    </row>
    <row r="290" spans="1:12" ht="16.05" customHeight="1" x14ac:dyDescent="0.2">
      <c r="A290" s="30"/>
      <c r="B290" s="30"/>
      <c r="C290" s="16" t="s">
        <v>16</v>
      </c>
      <c r="D290" s="33">
        <v>0</v>
      </c>
      <c r="E290" s="33">
        <v>0</v>
      </c>
      <c r="F290" s="33">
        <v>0</v>
      </c>
      <c r="G290" s="33">
        <v>0</v>
      </c>
      <c r="H290" s="33">
        <v>0</v>
      </c>
      <c r="I290" s="33">
        <v>0</v>
      </c>
      <c r="J290" s="32">
        <f t="shared" si="182"/>
        <v>0</v>
      </c>
      <c r="L290" s="21"/>
    </row>
    <row r="291" spans="1:12" ht="16.05" customHeight="1" x14ac:dyDescent="0.2">
      <c r="A291" s="30"/>
      <c r="B291" s="30"/>
      <c r="C291" s="19" t="s">
        <v>15</v>
      </c>
      <c r="D291" s="33">
        <f t="shared" ref="D291:I291" si="196">IF($J290=0,0,D290/$J290%)</f>
        <v>0</v>
      </c>
      <c r="E291" s="33">
        <f t="shared" si="196"/>
        <v>0</v>
      </c>
      <c r="F291" s="33">
        <f t="shared" si="196"/>
        <v>0</v>
      </c>
      <c r="G291" s="33">
        <f t="shared" si="196"/>
        <v>0</v>
      </c>
      <c r="H291" s="33">
        <f t="shared" si="196"/>
        <v>0</v>
      </c>
      <c r="I291" s="33">
        <f t="shared" si="196"/>
        <v>0</v>
      </c>
      <c r="J291" s="32">
        <f t="shared" si="182"/>
        <v>0</v>
      </c>
      <c r="L291" s="21"/>
    </row>
    <row r="292" spans="1:12" ht="16.05" customHeight="1" x14ac:dyDescent="0.2">
      <c r="A292" s="30"/>
      <c r="B292" s="30"/>
      <c r="C292" s="16" t="s">
        <v>17</v>
      </c>
      <c r="D292" s="33">
        <f t="shared" ref="D292:I292" si="197">SUM(D290,D288)</f>
        <v>0</v>
      </c>
      <c r="E292" s="33">
        <f t="shared" si="197"/>
        <v>0</v>
      </c>
      <c r="F292" s="33">
        <f t="shared" si="197"/>
        <v>0</v>
      </c>
      <c r="G292" s="33">
        <f t="shared" si="197"/>
        <v>0</v>
      </c>
      <c r="H292" s="33">
        <f t="shared" si="197"/>
        <v>0</v>
      </c>
      <c r="I292" s="33">
        <f t="shared" si="197"/>
        <v>0</v>
      </c>
      <c r="J292" s="32">
        <f t="shared" si="182"/>
        <v>0</v>
      </c>
      <c r="L292" s="21"/>
    </row>
    <row r="293" spans="1:12" ht="16.05" customHeight="1" x14ac:dyDescent="0.2">
      <c r="A293" s="30"/>
      <c r="B293" s="35"/>
      <c r="C293" s="19" t="s">
        <v>15</v>
      </c>
      <c r="D293" s="33">
        <f t="shared" ref="D293:I293" si="198">IF($J292=0,0,D292/$J292%)</f>
        <v>0</v>
      </c>
      <c r="E293" s="33">
        <f t="shared" si="198"/>
        <v>0</v>
      </c>
      <c r="F293" s="33">
        <f t="shared" si="198"/>
        <v>0</v>
      </c>
      <c r="G293" s="33">
        <f t="shared" si="198"/>
        <v>0</v>
      </c>
      <c r="H293" s="33">
        <f t="shared" si="198"/>
        <v>0</v>
      </c>
      <c r="I293" s="33">
        <f t="shared" si="198"/>
        <v>0</v>
      </c>
      <c r="J293" s="32">
        <f t="shared" si="182"/>
        <v>0</v>
      </c>
      <c r="L293" s="21"/>
    </row>
    <row r="294" spans="1:12" ht="16.05" customHeight="1" x14ac:dyDescent="0.2">
      <c r="A294" s="36" t="s">
        <v>67</v>
      </c>
      <c r="B294" s="43"/>
      <c r="C294" s="16" t="s">
        <v>14</v>
      </c>
      <c r="D294" s="33">
        <v>0</v>
      </c>
      <c r="E294" s="33">
        <v>0</v>
      </c>
      <c r="F294" s="33">
        <v>0</v>
      </c>
      <c r="G294" s="33">
        <v>261628.19999999998</v>
      </c>
      <c r="H294" s="33">
        <v>0</v>
      </c>
      <c r="I294" s="33">
        <v>0</v>
      </c>
      <c r="J294" s="32">
        <f t="shared" si="182"/>
        <v>261628.19999999998</v>
      </c>
      <c r="L294" s="21"/>
    </row>
    <row r="295" spans="1:12" ht="16.05" customHeight="1" x14ac:dyDescent="0.2">
      <c r="A295" s="30"/>
      <c r="B295" s="44"/>
      <c r="C295" s="19" t="s">
        <v>15</v>
      </c>
      <c r="D295" s="33">
        <f t="shared" ref="D295:I295" si="199">IF($J294=0,0,D294/$J294%)</f>
        <v>0</v>
      </c>
      <c r="E295" s="33">
        <f t="shared" si="199"/>
        <v>0</v>
      </c>
      <c r="F295" s="33">
        <f t="shared" si="199"/>
        <v>0</v>
      </c>
      <c r="G295" s="33">
        <f t="shared" si="199"/>
        <v>100</v>
      </c>
      <c r="H295" s="33">
        <f t="shared" si="199"/>
        <v>0</v>
      </c>
      <c r="I295" s="33">
        <f t="shared" si="199"/>
        <v>0</v>
      </c>
      <c r="J295" s="32">
        <f t="shared" si="182"/>
        <v>100</v>
      </c>
      <c r="L295" s="21"/>
    </row>
    <row r="296" spans="1:12" ht="16.05" customHeight="1" x14ac:dyDescent="0.2">
      <c r="A296" s="30"/>
      <c r="B296" s="44"/>
      <c r="C296" s="16" t="s">
        <v>16</v>
      </c>
      <c r="D296" s="33">
        <v>0</v>
      </c>
      <c r="E296" s="33">
        <v>0</v>
      </c>
      <c r="F296" s="33">
        <v>0</v>
      </c>
      <c r="G296" s="33">
        <v>7711.7</v>
      </c>
      <c r="H296" s="33">
        <v>0</v>
      </c>
      <c r="I296" s="33">
        <v>0</v>
      </c>
      <c r="J296" s="32">
        <f t="shared" si="182"/>
        <v>7711.7</v>
      </c>
      <c r="L296" s="21"/>
    </row>
    <row r="297" spans="1:12" ht="16.05" customHeight="1" x14ac:dyDescent="0.2">
      <c r="A297" s="30"/>
      <c r="B297" s="44"/>
      <c r="C297" s="19" t="s">
        <v>15</v>
      </c>
      <c r="D297" s="33">
        <f t="shared" ref="D297:I297" si="200">IF($J296=0,0,D296/$J296%)</f>
        <v>0</v>
      </c>
      <c r="E297" s="33">
        <f t="shared" si="200"/>
        <v>0</v>
      </c>
      <c r="F297" s="33">
        <f t="shared" si="200"/>
        <v>0</v>
      </c>
      <c r="G297" s="33">
        <f t="shared" si="200"/>
        <v>99.999999999999986</v>
      </c>
      <c r="H297" s="33">
        <f t="shared" si="200"/>
        <v>0</v>
      </c>
      <c r="I297" s="33">
        <f t="shared" si="200"/>
        <v>0</v>
      </c>
      <c r="J297" s="32">
        <f t="shared" si="182"/>
        <v>99.999999999999986</v>
      </c>
      <c r="L297" s="21"/>
    </row>
    <row r="298" spans="1:12" ht="16.05" customHeight="1" x14ac:dyDescent="0.2">
      <c r="A298" s="30"/>
      <c r="B298" s="44"/>
      <c r="C298" s="16" t="s">
        <v>17</v>
      </c>
      <c r="D298" s="33">
        <f t="shared" ref="D298:I298" si="201">SUM(D296,D294)</f>
        <v>0</v>
      </c>
      <c r="E298" s="33">
        <f t="shared" si="201"/>
        <v>0</v>
      </c>
      <c r="F298" s="33">
        <f t="shared" si="201"/>
        <v>0</v>
      </c>
      <c r="G298" s="33">
        <f t="shared" si="201"/>
        <v>269339.89999999997</v>
      </c>
      <c r="H298" s="33">
        <f t="shared" si="201"/>
        <v>0</v>
      </c>
      <c r="I298" s="33">
        <f t="shared" si="201"/>
        <v>0</v>
      </c>
      <c r="J298" s="32">
        <f t="shared" si="182"/>
        <v>269339.89999999997</v>
      </c>
      <c r="L298" s="21"/>
    </row>
    <row r="299" spans="1:12" ht="16.05" customHeight="1" x14ac:dyDescent="0.2">
      <c r="A299" s="35"/>
      <c r="B299" s="34"/>
      <c r="C299" s="19" t="s">
        <v>15</v>
      </c>
      <c r="D299" s="33">
        <f t="shared" ref="D299:I299" si="202">IF($J298=0,0,D298/$J298%)</f>
        <v>0</v>
      </c>
      <c r="E299" s="33">
        <f t="shared" si="202"/>
        <v>0</v>
      </c>
      <c r="F299" s="33">
        <f t="shared" si="202"/>
        <v>0</v>
      </c>
      <c r="G299" s="33">
        <f t="shared" si="202"/>
        <v>100.00000000000001</v>
      </c>
      <c r="H299" s="33">
        <f t="shared" si="202"/>
        <v>0</v>
      </c>
      <c r="I299" s="33">
        <f t="shared" si="202"/>
        <v>0</v>
      </c>
      <c r="J299" s="32">
        <f t="shared" si="182"/>
        <v>100.00000000000001</v>
      </c>
      <c r="L299" s="21"/>
    </row>
    <row r="300" spans="1:12" ht="16.05" customHeight="1" x14ac:dyDescent="0.2">
      <c r="A300" s="30" t="s">
        <v>68</v>
      </c>
      <c r="B300" s="43"/>
      <c r="C300" s="16" t="s">
        <v>14</v>
      </c>
      <c r="D300" s="33">
        <f t="shared" ref="D300:I300" si="203">SUM(D306,D312,D318,D324,D330,D336,D342,D348,D354)</f>
        <v>0</v>
      </c>
      <c r="E300" s="33">
        <f t="shared" si="203"/>
        <v>8067.5999999999995</v>
      </c>
      <c r="F300" s="33">
        <f t="shared" si="203"/>
        <v>10035.9</v>
      </c>
      <c r="G300" s="33">
        <f t="shared" si="203"/>
        <v>21286.399999999998</v>
      </c>
      <c r="H300" s="33">
        <f t="shared" si="203"/>
        <v>0</v>
      </c>
      <c r="I300" s="33">
        <f t="shared" si="203"/>
        <v>0</v>
      </c>
      <c r="J300" s="32">
        <f t="shared" si="182"/>
        <v>39389.899999999994</v>
      </c>
      <c r="L300" s="21"/>
    </row>
    <row r="301" spans="1:12" ht="16.05" customHeight="1" x14ac:dyDescent="0.2">
      <c r="A301" s="30"/>
      <c r="B301" s="44"/>
      <c r="C301" s="19" t="s">
        <v>15</v>
      </c>
      <c r="D301" s="33">
        <f t="shared" ref="D301:I301" si="204">IF($J300=0,0,D300/$J300%)</f>
        <v>0</v>
      </c>
      <c r="E301" s="33">
        <f t="shared" si="204"/>
        <v>20.481392438163084</v>
      </c>
      <c r="F301" s="33">
        <f t="shared" si="204"/>
        <v>25.478358665546246</v>
      </c>
      <c r="G301" s="33">
        <f t="shared" si="204"/>
        <v>54.040248896290677</v>
      </c>
      <c r="H301" s="33">
        <f t="shared" si="204"/>
        <v>0</v>
      </c>
      <c r="I301" s="33">
        <f t="shared" si="204"/>
        <v>0</v>
      </c>
      <c r="J301" s="32">
        <f t="shared" si="182"/>
        <v>100</v>
      </c>
      <c r="L301" s="21"/>
    </row>
    <row r="302" spans="1:12" ht="16.05" customHeight="1" x14ac:dyDescent="0.2">
      <c r="A302" s="30"/>
      <c r="B302" s="44"/>
      <c r="C302" s="16" t="s">
        <v>16</v>
      </c>
      <c r="D302" s="33">
        <f t="shared" ref="D302:I302" si="205">SUM(D308,D314,D320,D326,D332,D338,D344,D350,D356)</f>
        <v>0</v>
      </c>
      <c r="E302" s="33">
        <f t="shared" si="205"/>
        <v>12055.300000000001</v>
      </c>
      <c r="F302" s="33">
        <f t="shared" si="205"/>
        <v>18217.2</v>
      </c>
      <c r="G302" s="33">
        <f t="shared" si="205"/>
        <v>90419</v>
      </c>
      <c r="H302" s="33">
        <f t="shared" si="205"/>
        <v>0</v>
      </c>
      <c r="I302" s="33">
        <f t="shared" si="205"/>
        <v>0</v>
      </c>
      <c r="J302" s="32">
        <f t="shared" si="182"/>
        <v>120691.5</v>
      </c>
      <c r="L302" s="21"/>
    </row>
    <row r="303" spans="1:12" ht="16.05" customHeight="1" x14ac:dyDescent="0.2">
      <c r="A303" s="30"/>
      <c r="B303" s="44"/>
      <c r="C303" s="19" t="s">
        <v>15</v>
      </c>
      <c r="D303" s="33">
        <f t="shared" ref="D303:I303" si="206">IF($J302=0,0,D302/$J302%)</f>
        <v>0</v>
      </c>
      <c r="E303" s="33">
        <f t="shared" si="206"/>
        <v>9.9885244611260955</v>
      </c>
      <c r="F303" s="33">
        <f t="shared" si="206"/>
        <v>15.0940207056835</v>
      </c>
      <c r="G303" s="33">
        <f t="shared" si="206"/>
        <v>74.917454833190405</v>
      </c>
      <c r="H303" s="33">
        <f t="shared" si="206"/>
        <v>0</v>
      </c>
      <c r="I303" s="33">
        <f t="shared" si="206"/>
        <v>0</v>
      </c>
      <c r="J303" s="32">
        <f t="shared" si="182"/>
        <v>100</v>
      </c>
      <c r="L303" s="21"/>
    </row>
    <row r="304" spans="1:12" ht="16.05" customHeight="1" x14ac:dyDescent="0.2">
      <c r="A304" s="30"/>
      <c r="B304" s="44"/>
      <c r="C304" s="16" t="s">
        <v>17</v>
      </c>
      <c r="D304" s="33">
        <f t="shared" ref="D304:I304" si="207">SUM(D310,D316,D322,D328,D334,D340,D346,D352,D358)</f>
        <v>0</v>
      </c>
      <c r="E304" s="33">
        <f t="shared" si="207"/>
        <v>20122.900000000001</v>
      </c>
      <c r="F304" s="33">
        <f t="shared" si="207"/>
        <v>28253.1</v>
      </c>
      <c r="G304" s="33">
        <f t="shared" si="207"/>
        <v>111705.4</v>
      </c>
      <c r="H304" s="33">
        <f t="shared" si="207"/>
        <v>0</v>
      </c>
      <c r="I304" s="33">
        <f t="shared" si="207"/>
        <v>0</v>
      </c>
      <c r="J304" s="32">
        <f t="shared" si="182"/>
        <v>160081.4</v>
      </c>
      <c r="L304" s="21"/>
    </row>
    <row r="305" spans="1:12" ht="16.05" customHeight="1" x14ac:dyDescent="0.2">
      <c r="A305" s="30"/>
      <c r="B305" s="34"/>
      <c r="C305" s="19" t="s">
        <v>15</v>
      </c>
      <c r="D305" s="33">
        <f t="shared" ref="D305:I305" si="208">IF($J304=0,0,D304/$J304%)</f>
        <v>0</v>
      </c>
      <c r="E305" s="33">
        <f t="shared" si="208"/>
        <v>12.570417300198526</v>
      </c>
      <c r="F305" s="33">
        <f t="shared" si="208"/>
        <v>17.649208465193333</v>
      </c>
      <c r="G305" s="33">
        <f t="shared" si="208"/>
        <v>69.780374234608146</v>
      </c>
      <c r="H305" s="33">
        <f t="shared" si="208"/>
        <v>0</v>
      </c>
      <c r="I305" s="33">
        <f t="shared" si="208"/>
        <v>0</v>
      </c>
      <c r="J305" s="32">
        <f t="shared" si="182"/>
        <v>100</v>
      </c>
      <c r="L305" s="21"/>
    </row>
    <row r="306" spans="1:12" ht="16.05" customHeight="1" x14ac:dyDescent="0.2">
      <c r="A306" s="30"/>
      <c r="B306" s="30" t="s">
        <v>69</v>
      </c>
      <c r="C306" s="16" t="s">
        <v>14</v>
      </c>
      <c r="D306" s="33">
        <v>0</v>
      </c>
      <c r="E306" s="33">
        <v>53.9</v>
      </c>
      <c r="F306" s="33">
        <v>0</v>
      </c>
      <c r="G306" s="33">
        <v>2190.6</v>
      </c>
      <c r="H306" s="33">
        <v>0</v>
      </c>
      <c r="I306" s="33">
        <v>0</v>
      </c>
      <c r="J306" s="32">
        <f t="shared" si="182"/>
        <v>2244.5</v>
      </c>
      <c r="L306" s="21"/>
    </row>
    <row r="307" spans="1:12" ht="16.05" customHeight="1" x14ac:dyDescent="0.2">
      <c r="A307" s="30"/>
      <c r="B307" s="30"/>
      <c r="C307" s="19" t="s">
        <v>15</v>
      </c>
      <c r="D307" s="33">
        <f t="shared" ref="D307:I307" si="209">IF($J306=0,0,D306/$J306%)</f>
        <v>0</v>
      </c>
      <c r="E307" s="33">
        <f t="shared" si="209"/>
        <v>2.4014257072844729</v>
      </c>
      <c r="F307" s="33">
        <f t="shared" si="209"/>
        <v>0</v>
      </c>
      <c r="G307" s="33">
        <f t="shared" si="209"/>
        <v>97.598574292715526</v>
      </c>
      <c r="H307" s="33">
        <f t="shared" si="209"/>
        <v>0</v>
      </c>
      <c r="I307" s="33">
        <f t="shared" si="209"/>
        <v>0</v>
      </c>
      <c r="J307" s="32">
        <f t="shared" si="182"/>
        <v>100</v>
      </c>
      <c r="L307" s="21"/>
    </row>
    <row r="308" spans="1:12" ht="16.05" customHeight="1" x14ac:dyDescent="0.2">
      <c r="A308" s="30"/>
      <c r="B308" s="30"/>
      <c r="C308" s="16" t="s">
        <v>16</v>
      </c>
      <c r="D308" s="33">
        <v>0</v>
      </c>
      <c r="E308" s="33">
        <v>122.2</v>
      </c>
      <c r="F308" s="33">
        <v>0</v>
      </c>
      <c r="G308" s="33">
        <v>53943</v>
      </c>
      <c r="H308" s="33">
        <v>0</v>
      </c>
      <c r="I308" s="33">
        <v>0</v>
      </c>
      <c r="J308" s="32">
        <f t="shared" si="182"/>
        <v>54065.2</v>
      </c>
      <c r="L308" s="21"/>
    </row>
    <row r="309" spans="1:12" ht="16.05" customHeight="1" x14ac:dyDescent="0.2">
      <c r="A309" s="30"/>
      <c r="B309" s="30"/>
      <c r="C309" s="19" t="s">
        <v>15</v>
      </c>
      <c r="D309" s="33">
        <f t="shared" ref="D309:I309" si="210">IF($J308=0,0,D308/$J308%)</f>
        <v>0</v>
      </c>
      <c r="E309" s="33">
        <f t="shared" si="210"/>
        <v>0.22602339397616214</v>
      </c>
      <c r="F309" s="33">
        <f t="shared" si="210"/>
        <v>0</v>
      </c>
      <c r="G309" s="33">
        <f t="shared" si="210"/>
        <v>99.773976606023851</v>
      </c>
      <c r="H309" s="33">
        <f t="shared" si="210"/>
        <v>0</v>
      </c>
      <c r="I309" s="33">
        <f t="shared" si="210"/>
        <v>0</v>
      </c>
      <c r="J309" s="32">
        <f t="shared" si="182"/>
        <v>100.00000000000001</v>
      </c>
      <c r="L309" s="21"/>
    </row>
    <row r="310" spans="1:12" ht="16.05" customHeight="1" x14ac:dyDescent="0.2">
      <c r="A310" s="30"/>
      <c r="B310" s="30"/>
      <c r="C310" s="16" t="s">
        <v>17</v>
      </c>
      <c r="D310" s="33">
        <f t="shared" ref="D310:I310" si="211">SUM(D308,D306)</f>
        <v>0</v>
      </c>
      <c r="E310" s="33">
        <f t="shared" si="211"/>
        <v>176.1</v>
      </c>
      <c r="F310" s="33">
        <f t="shared" si="211"/>
        <v>0</v>
      </c>
      <c r="G310" s="33">
        <f t="shared" si="211"/>
        <v>56133.599999999999</v>
      </c>
      <c r="H310" s="33">
        <f t="shared" si="211"/>
        <v>0</v>
      </c>
      <c r="I310" s="33">
        <f t="shared" si="211"/>
        <v>0</v>
      </c>
      <c r="J310" s="32">
        <f t="shared" si="182"/>
        <v>56309.7</v>
      </c>
      <c r="L310" s="21"/>
    </row>
    <row r="311" spans="1:12" ht="16.05" customHeight="1" x14ac:dyDescent="0.2">
      <c r="A311" s="30"/>
      <c r="B311" s="35"/>
      <c r="C311" s="19" t="s">
        <v>15</v>
      </c>
      <c r="D311" s="33">
        <f t="shared" ref="D311:I311" si="212">IF($J310=0,0,D310/$J310%)</f>
        <v>0</v>
      </c>
      <c r="E311" s="33">
        <f t="shared" si="212"/>
        <v>0.3127347508510967</v>
      </c>
      <c r="F311" s="33">
        <f t="shared" si="212"/>
        <v>0</v>
      </c>
      <c r="G311" s="33">
        <f t="shared" si="212"/>
        <v>99.687265249148908</v>
      </c>
      <c r="H311" s="33">
        <f t="shared" si="212"/>
        <v>0</v>
      </c>
      <c r="I311" s="33">
        <f t="shared" si="212"/>
        <v>0</v>
      </c>
      <c r="J311" s="32">
        <f t="shared" si="182"/>
        <v>100</v>
      </c>
      <c r="L311" s="21"/>
    </row>
    <row r="312" spans="1:12" ht="16.05" customHeight="1" x14ac:dyDescent="0.2">
      <c r="A312" s="30"/>
      <c r="B312" s="30" t="s">
        <v>70</v>
      </c>
      <c r="C312" s="16" t="s">
        <v>14</v>
      </c>
      <c r="D312" s="33">
        <v>0</v>
      </c>
      <c r="E312" s="33">
        <v>0</v>
      </c>
      <c r="F312" s="33">
        <v>10035.9</v>
      </c>
      <c r="G312" s="33">
        <v>0</v>
      </c>
      <c r="H312" s="33">
        <v>0</v>
      </c>
      <c r="I312" s="33">
        <v>0</v>
      </c>
      <c r="J312" s="32">
        <f t="shared" si="182"/>
        <v>10035.9</v>
      </c>
      <c r="L312" s="21"/>
    </row>
    <row r="313" spans="1:12" ht="16.05" customHeight="1" x14ac:dyDescent="0.2">
      <c r="A313" s="30"/>
      <c r="B313" s="30"/>
      <c r="C313" s="19" t="s">
        <v>15</v>
      </c>
      <c r="D313" s="33">
        <f t="shared" ref="D313:I313" si="213">IF($J312=0,0,D312/$J312%)</f>
        <v>0</v>
      </c>
      <c r="E313" s="33">
        <f t="shared" si="213"/>
        <v>0</v>
      </c>
      <c r="F313" s="33">
        <f t="shared" si="213"/>
        <v>100</v>
      </c>
      <c r="G313" s="33">
        <f t="shared" si="213"/>
        <v>0</v>
      </c>
      <c r="H313" s="33">
        <f t="shared" si="213"/>
        <v>0</v>
      </c>
      <c r="I313" s="33">
        <f t="shared" si="213"/>
        <v>0</v>
      </c>
      <c r="J313" s="32">
        <f t="shared" si="182"/>
        <v>100</v>
      </c>
      <c r="L313" s="21"/>
    </row>
    <row r="314" spans="1:12" ht="16.05" customHeight="1" x14ac:dyDescent="0.2">
      <c r="A314" s="30"/>
      <c r="B314" s="30"/>
      <c r="C314" s="16" t="s">
        <v>16</v>
      </c>
      <c r="D314" s="33">
        <v>0</v>
      </c>
      <c r="E314" s="33">
        <v>0</v>
      </c>
      <c r="F314" s="33">
        <v>18217.2</v>
      </c>
      <c r="G314" s="33">
        <v>0</v>
      </c>
      <c r="H314" s="33">
        <v>0</v>
      </c>
      <c r="I314" s="33">
        <v>0</v>
      </c>
      <c r="J314" s="32">
        <f t="shared" si="182"/>
        <v>18217.2</v>
      </c>
      <c r="L314" s="21"/>
    </row>
    <row r="315" spans="1:12" ht="16.05" customHeight="1" x14ac:dyDescent="0.2">
      <c r="A315" s="30"/>
      <c r="B315" s="30"/>
      <c r="C315" s="19" t="s">
        <v>15</v>
      </c>
      <c r="D315" s="33">
        <f t="shared" ref="D315:I315" si="214">IF($J314=0,0,D314/$J314%)</f>
        <v>0</v>
      </c>
      <c r="E315" s="33">
        <f t="shared" si="214"/>
        <v>0</v>
      </c>
      <c r="F315" s="33">
        <f t="shared" si="214"/>
        <v>100</v>
      </c>
      <c r="G315" s="33">
        <f t="shared" si="214"/>
        <v>0</v>
      </c>
      <c r="H315" s="33">
        <f t="shared" si="214"/>
        <v>0</v>
      </c>
      <c r="I315" s="33">
        <f t="shared" si="214"/>
        <v>0</v>
      </c>
      <c r="J315" s="32">
        <f t="shared" si="182"/>
        <v>100</v>
      </c>
      <c r="L315" s="21"/>
    </row>
    <row r="316" spans="1:12" ht="16.05" customHeight="1" x14ac:dyDescent="0.2">
      <c r="A316" s="30"/>
      <c r="B316" s="30"/>
      <c r="C316" s="16" t="s">
        <v>17</v>
      </c>
      <c r="D316" s="33">
        <f t="shared" ref="D316:I316" si="215">SUM(D314,D312)</f>
        <v>0</v>
      </c>
      <c r="E316" s="33">
        <f t="shared" si="215"/>
        <v>0</v>
      </c>
      <c r="F316" s="33">
        <f t="shared" si="215"/>
        <v>28253.1</v>
      </c>
      <c r="G316" s="33">
        <f t="shared" si="215"/>
        <v>0</v>
      </c>
      <c r="H316" s="33">
        <f t="shared" si="215"/>
        <v>0</v>
      </c>
      <c r="I316" s="33">
        <f t="shared" si="215"/>
        <v>0</v>
      </c>
      <c r="J316" s="32">
        <f t="shared" si="182"/>
        <v>28253.1</v>
      </c>
      <c r="L316" s="21"/>
    </row>
    <row r="317" spans="1:12" ht="16.05" customHeight="1" x14ac:dyDescent="0.2">
      <c r="A317" s="30"/>
      <c r="B317" s="35"/>
      <c r="C317" s="19" t="s">
        <v>15</v>
      </c>
      <c r="D317" s="33">
        <f t="shared" ref="D317:I317" si="216">IF($J316=0,0,D316/$J316%)</f>
        <v>0</v>
      </c>
      <c r="E317" s="33">
        <f t="shared" si="216"/>
        <v>0</v>
      </c>
      <c r="F317" s="33">
        <f t="shared" si="216"/>
        <v>99.999999999999986</v>
      </c>
      <c r="G317" s="33">
        <f t="shared" si="216"/>
        <v>0</v>
      </c>
      <c r="H317" s="33">
        <f t="shared" si="216"/>
        <v>0</v>
      </c>
      <c r="I317" s="33">
        <f t="shared" si="216"/>
        <v>0</v>
      </c>
      <c r="J317" s="32">
        <f t="shared" si="182"/>
        <v>99.999999999999986</v>
      </c>
      <c r="L317" s="21"/>
    </row>
    <row r="318" spans="1:12" ht="16.05" customHeight="1" x14ac:dyDescent="0.2">
      <c r="A318" s="30"/>
      <c r="B318" s="30" t="s">
        <v>71</v>
      </c>
      <c r="C318" s="16" t="s">
        <v>14</v>
      </c>
      <c r="D318" s="33">
        <v>0</v>
      </c>
      <c r="E318" s="33">
        <v>0</v>
      </c>
      <c r="F318" s="33">
        <v>0</v>
      </c>
      <c r="G318" s="33">
        <v>0</v>
      </c>
      <c r="H318" s="33">
        <v>0</v>
      </c>
      <c r="I318" s="33">
        <v>0</v>
      </c>
      <c r="J318" s="32">
        <f t="shared" si="182"/>
        <v>0</v>
      </c>
      <c r="L318" s="21"/>
    </row>
    <row r="319" spans="1:12" ht="16.05" customHeight="1" x14ac:dyDescent="0.2">
      <c r="A319" s="30"/>
      <c r="B319" s="30"/>
      <c r="C319" s="19" t="s">
        <v>15</v>
      </c>
      <c r="D319" s="33">
        <f t="shared" ref="D319:I319" si="217">IF($J318=0,0,D318/$J318%)</f>
        <v>0</v>
      </c>
      <c r="E319" s="33">
        <f t="shared" si="217"/>
        <v>0</v>
      </c>
      <c r="F319" s="33">
        <f t="shared" si="217"/>
        <v>0</v>
      </c>
      <c r="G319" s="33">
        <f t="shared" si="217"/>
        <v>0</v>
      </c>
      <c r="H319" s="33">
        <f t="shared" si="217"/>
        <v>0</v>
      </c>
      <c r="I319" s="33">
        <f t="shared" si="217"/>
        <v>0</v>
      </c>
      <c r="J319" s="32">
        <f t="shared" si="182"/>
        <v>0</v>
      </c>
      <c r="L319" s="21"/>
    </row>
    <row r="320" spans="1:12" ht="16.05" customHeight="1" x14ac:dyDescent="0.2">
      <c r="A320" s="30"/>
      <c r="B320" s="30"/>
      <c r="C320" s="16" t="s">
        <v>16</v>
      </c>
      <c r="D320" s="33">
        <v>0</v>
      </c>
      <c r="E320" s="33">
        <v>0</v>
      </c>
      <c r="F320" s="33">
        <v>0</v>
      </c>
      <c r="G320" s="33">
        <v>0</v>
      </c>
      <c r="H320" s="33">
        <v>0</v>
      </c>
      <c r="I320" s="33">
        <v>0</v>
      </c>
      <c r="J320" s="32">
        <f t="shared" si="182"/>
        <v>0</v>
      </c>
      <c r="L320" s="21"/>
    </row>
    <row r="321" spans="1:12" ht="16.05" customHeight="1" x14ac:dyDescent="0.2">
      <c r="A321" s="30"/>
      <c r="B321" s="30"/>
      <c r="C321" s="19" t="s">
        <v>15</v>
      </c>
      <c r="D321" s="33">
        <f t="shared" ref="D321:I321" si="218">IF($J320=0,0,D320/$J320%)</f>
        <v>0</v>
      </c>
      <c r="E321" s="33">
        <f t="shared" si="218"/>
        <v>0</v>
      </c>
      <c r="F321" s="33">
        <f t="shared" si="218"/>
        <v>0</v>
      </c>
      <c r="G321" s="33">
        <f t="shared" si="218"/>
        <v>0</v>
      </c>
      <c r="H321" s="33">
        <f t="shared" si="218"/>
        <v>0</v>
      </c>
      <c r="I321" s="33">
        <f t="shared" si="218"/>
        <v>0</v>
      </c>
      <c r="J321" s="32">
        <f t="shared" si="182"/>
        <v>0</v>
      </c>
      <c r="L321" s="21"/>
    </row>
    <row r="322" spans="1:12" ht="16.05" customHeight="1" x14ac:dyDescent="0.2">
      <c r="A322" s="30"/>
      <c r="B322" s="30"/>
      <c r="C322" s="16" t="s">
        <v>17</v>
      </c>
      <c r="D322" s="33">
        <f t="shared" ref="D322:I322" si="219">SUM(D320,D318)</f>
        <v>0</v>
      </c>
      <c r="E322" s="33">
        <f t="shared" si="219"/>
        <v>0</v>
      </c>
      <c r="F322" s="33">
        <f t="shared" si="219"/>
        <v>0</v>
      </c>
      <c r="G322" s="33">
        <f t="shared" si="219"/>
        <v>0</v>
      </c>
      <c r="H322" s="33">
        <f t="shared" si="219"/>
        <v>0</v>
      </c>
      <c r="I322" s="33">
        <f t="shared" si="219"/>
        <v>0</v>
      </c>
      <c r="J322" s="32">
        <f t="shared" si="182"/>
        <v>0</v>
      </c>
      <c r="L322" s="21"/>
    </row>
    <row r="323" spans="1:12" ht="16.05" customHeight="1" x14ac:dyDescent="0.2">
      <c r="A323" s="30"/>
      <c r="B323" s="35"/>
      <c r="C323" s="19" t="s">
        <v>15</v>
      </c>
      <c r="D323" s="33">
        <f t="shared" ref="D323:I323" si="220">IF($J322=0,0,D322/$J322%)</f>
        <v>0</v>
      </c>
      <c r="E323" s="33">
        <f t="shared" si="220"/>
        <v>0</v>
      </c>
      <c r="F323" s="33">
        <f t="shared" si="220"/>
        <v>0</v>
      </c>
      <c r="G323" s="33">
        <f t="shared" si="220"/>
        <v>0</v>
      </c>
      <c r="H323" s="33">
        <f t="shared" si="220"/>
        <v>0</v>
      </c>
      <c r="I323" s="33">
        <f t="shared" si="220"/>
        <v>0</v>
      </c>
      <c r="J323" s="32">
        <f t="shared" si="182"/>
        <v>0</v>
      </c>
      <c r="L323" s="21"/>
    </row>
    <row r="324" spans="1:12" ht="16.05" customHeight="1" x14ac:dyDescent="0.2">
      <c r="A324" s="30"/>
      <c r="B324" s="30" t="s">
        <v>72</v>
      </c>
      <c r="C324" s="16" t="s">
        <v>14</v>
      </c>
      <c r="D324" s="33">
        <v>0</v>
      </c>
      <c r="E324" s="33">
        <v>0</v>
      </c>
      <c r="F324" s="33">
        <v>0</v>
      </c>
      <c r="G324" s="33">
        <v>0</v>
      </c>
      <c r="H324" s="33">
        <v>0</v>
      </c>
      <c r="I324" s="33">
        <v>0</v>
      </c>
      <c r="J324" s="32">
        <f t="shared" si="182"/>
        <v>0</v>
      </c>
      <c r="L324" s="21"/>
    </row>
    <row r="325" spans="1:12" ht="16.05" customHeight="1" x14ac:dyDescent="0.2">
      <c r="A325" s="30"/>
      <c r="B325" s="30"/>
      <c r="C325" s="19" t="s">
        <v>15</v>
      </c>
      <c r="D325" s="33">
        <f t="shared" ref="D325:I325" si="221">IF($J324=0,0,D324/$J324%)</f>
        <v>0</v>
      </c>
      <c r="E325" s="33">
        <f t="shared" si="221"/>
        <v>0</v>
      </c>
      <c r="F325" s="33">
        <f t="shared" si="221"/>
        <v>0</v>
      </c>
      <c r="G325" s="33">
        <f t="shared" si="221"/>
        <v>0</v>
      </c>
      <c r="H325" s="33">
        <f t="shared" si="221"/>
        <v>0</v>
      </c>
      <c r="I325" s="33">
        <f t="shared" si="221"/>
        <v>0</v>
      </c>
      <c r="J325" s="32">
        <f t="shared" si="182"/>
        <v>0</v>
      </c>
      <c r="L325" s="21"/>
    </row>
    <row r="326" spans="1:12" ht="16.05" customHeight="1" x14ac:dyDescent="0.2">
      <c r="A326" s="30"/>
      <c r="B326" s="30"/>
      <c r="C326" s="16" t="s">
        <v>16</v>
      </c>
      <c r="D326" s="33">
        <v>0</v>
      </c>
      <c r="E326" s="33">
        <v>0</v>
      </c>
      <c r="F326" s="33">
        <v>0</v>
      </c>
      <c r="G326" s="33">
        <v>0</v>
      </c>
      <c r="H326" s="33">
        <v>0</v>
      </c>
      <c r="I326" s="33">
        <v>0</v>
      </c>
      <c r="J326" s="32">
        <f t="shared" si="182"/>
        <v>0</v>
      </c>
      <c r="L326" s="21"/>
    </row>
    <row r="327" spans="1:12" ht="16.05" customHeight="1" x14ac:dyDescent="0.2">
      <c r="A327" s="30"/>
      <c r="B327" s="30"/>
      <c r="C327" s="19" t="s">
        <v>15</v>
      </c>
      <c r="D327" s="33">
        <f t="shared" ref="D327:I327" si="222">IF($J326=0,0,D326/$J326%)</f>
        <v>0</v>
      </c>
      <c r="E327" s="33">
        <f t="shared" si="222"/>
        <v>0</v>
      </c>
      <c r="F327" s="33">
        <f t="shared" si="222"/>
        <v>0</v>
      </c>
      <c r="G327" s="33">
        <f t="shared" si="222"/>
        <v>0</v>
      </c>
      <c r="H327" s="33">
        <f t="shared" si="222"/>
        <v>0</v>
      </c>
      <c r="I327" s="33">
        <f t="shared" si="222"/>
        <v>0</v>
      </c>
      <c r="J327" s="32">
        <f t="shared" si="182"/>
        <v>0</v>
      </c>
      <c r="L327" s="21"/>
    </row>
    <row r="328" spans="1:12" ht="16.05" customHeight="1" x14ac:dyDescent="0.2">
      <c r="A328" s="30"/>
      <c r="B328" s="30"/>
      <c r="C328" s="16" t="s">
        <v>17</v>
      </c>
      <c r="D328" s="33">
        <f t="shared" ref="D328:I328" si="223">SUM(D326,D324)</f>
        <v>0</v>
      </c>
      <c r="E328" s="33">
        <f t="shared" si="223"/>
        <v>0</v>
      </c>
      <c r="F328" s="33">
        <f t="shared" si="223"/>
        <v>0</v>
      </c>
      <c r="G328" s="33">
        <f t="shared" si="223"/>
        <v>0</v>
      </c>
      <c r="H328" s="33">
        <f t="shared" si="223"/>
        <v>0</v>
      </c>
      <c r="I328" s="33">
        <f t="shared" si="223"/>
        <v>0</v>
      </c>
      <c r="J328" s="32">
        <f t="shared" si="182"/>
        <v>0</v>
      </c>
      <c r="L328" s="21"/>
    </row>
    <row r="329" spans="1:12" ht="16.05" customHeight="1" x14ac:dyDescent="0.2">
      <c r="A329" s="30"/>
      <c r="B329" s="35"/>
      <c r="C329" s="19" t="s">
        <v>15</v>
      </c>
      <c r="D329" s="33">
        <f t="shared" ref="D329:I329" si="224">IF($J328=0,0,D328/$J328%)</f>
        <v>0</v>
      </c>
      <c r="E329" s="33">
        <f t="shared" si="224"/>
        <v>0</v>
      </c>
      <c r="F329" s="33">
        <f t="shared" si="224"/>
        <v>0</v>
      </c>
      <c r="G329" s="33">
        <f t="shared" si="224"/>
        <v>0</v>
      </c>
      <c r="H329" s="33">
        <f t="shared" si="224"/>
        <v>0</v>
      </c>
      <c r="I329" s="33">
        <f t="shared" si="224"/>
        <v>0</v>
      </c>
      <c r="J329" s="32">
        <f t="shared" si="182"/>
        <v>0</v>
      </c>
      <c r="L329" s="21"/>
    </row>
    <row r="330" spans="1:12" ht="16.05" customHeight="1" x14ac:dyDescent="0.2">
      <c r="A330" s="30"/>
      <c r="B330" s="30" t="s">
        <v>73</v>
      </c>
      <c r="C330" s="16" t="s">
        <v>14</v>
      </c>
      <c r="D330" s="33">
        <v>0</v>
      </c>
      <c r="E330" s="33">
        <v>7931.9</v>
      </c>
      <c r="F330" s="33">
        <v>0</v>
      </c>
      <c r="G330" s="33">
        <v>14861.2</v>
      </c>
      <c r="H330" s="33">
        <v>0</v>
      </c>
      <c r="I330" s="33">
        <v>0</v>
      </c>
      <c r="J330" s="32">
        <f t="shared" si="182"/>
        <v>22793.1</v>
      </c>
      <c r="L330" s="21"/>
    </row>
    <row r="331" spans="1:12" ht="16.05" customHeight="1" x14ac:dyDescent="0.2">
      <c r="A331" s="30"/>
      <c r="B331" s="30"/>
      <c r="C331" s="19" t="s">
        <v>15</v>
      </c>
      <c r="D331" s="33">
        <f t="shared" ref="D331:I331" si="225">IF($J330=0,0,D330/$J330%)</f>
        <v>0</v>
      </c>
      <c r="E331" s="33">
        <f t="shared" si="225"/>
        <v>34.799566535486619</v>
      </c>
      <c r="F331" s="33">
        <f t="shared" si="225"/>
        <v>0</v>
      </c>
      <c r="G331" s="33">
        <f t="shared" si="225"/>
        <v>65.200433464513395</v>
      </c>
      <c r="H331" s="33">
        <f t="shared" si="225"/>
        <v>0</v>
      </c>
      <c r="I331" s="33">
        <f t="shared" si="225"/>
        <v>0</v>
      </c>
      <c r="J331" s="32">
        <f t="shared" si="182"/>
        <v>100.00000000000001</v>
      </c>
      <c r="L331" s="21"/>
    </row>
    <row r="332" spans="1:12" ht="16.05" customHeight="1" x14ac:dyDescent="0.2">
      <c r="A332" s="30"/>
      <c r="B332" s="30"/>
      <c r="C332" s="16" t="s">
        <v>16</v>
      </c>
      <c r="D332" s="33">
        <v>0</v>
      </c>
      <c r="E332" s="33">
        <v>1396.9</v>
      </c>
      <c r="F332" s="33">
        <v>0</v>
      </c>
      <c r="G332" s="33">
        <v>4881.9000000000005</v>
      </c>
      <c r="H332" s="33">
        <v>0</v>
      </c>
      <c r="I332" s="33">
        <v>0</v>
      </c>
      <c r="J332" s="32">
        <f t="shared" si="182"/>
        <v>6278.8000000000011</v>
      </c>
      <c r="L332" s="21"/>
    </row>
    <row r="333" spans="1:12" ht="16.05" customHeight="1" x14ac:dyDescent="0.2">
      <c r="A333" s="30"/>
      <c r="B333" s="30"/>
      <c r="C333" s="19" t="s">
        <v>15</v>
      </c>
      <c r="D333" s="33">
        <f t="shared" ref="D333:I333" si="226">IF($J332=0,0,D332/$J332%)</f>
        <v>0</v>
      </c>
      <c r="E333" s="33">
        <f t="shared" si="226"/>
        <v>22.24788176084602</v>
      </c>
      <c r="F333" s="33">
        <f t="shared" si="226"/>
        <v>0</v>
      </c>
      <c r="G333" s="33">
        <f t="shared" si="226"/>
        <v>77.752118239153972</v>
      </c>
      <c r="H333" s="33">
        <f t="shared" si="226"/>
        <v>0</v>
      </c>
      <c r="I333" s="33">
        <f t="shared" si="226"/>
        <v>0</v>
      </c>
      <c r="J333" s="32">
        <f t="shared" ref="J333:J383" si="227">SUM(D333:I333)</f>
        <v>100</v>
      </c>
      <c r="L333" s="21"/>
    </row>
    <row r="334" spans="1:12" ht="16.05" customHeight="1" x14ac:dyDescent="0.2">
      <c r="A334" s="30"/>
      <c r="B334" s="30"/>
      <c r="C334" s="16" t="s">
        <v>17</v>
      </c>
      <c r="D334" s="33">
        <f t="shared" ref="D334:I334" si="228">SUM(D332,D330)</f>
        <v>0</v>
      </c>
      <c r="E334" s="33">
        <f t="shared" si="228"/>
        <v>9328.7999999999993</v>
      </c>
      <c r="F334" s="33">
        <f t="shared" si="228"/>
        <v>0</v>
      </c>
      <c r="G334" s="33">
        <f t="shared" si="228"/>
        <v>19743.100000000002</v>
      </c>
      <c r="H334" s="33">
        <f t="shared" si="228"/>
        <v>0</v>
      </c>
      <c r="I334" s="33">
        <f t="shared" si="228"/>
        <v>0</v>
      </c>
      <c r="J334" s="32">
        <f t="shared" si="227"/>
        <v>29071.9</v>
      </c>
      <c r="L334" s="21"/>
    </row>
    <row r="335" spans="1:12" ht="16.05" customHeight="1" x14ac:dyDescent="0.2">
      <c r="A335" s="30"/>
      <c r="B335" s="35"/>
      <c r="C335" s="19" t="s">
        <v>15</v>
      </c>
      <c r="D335" s="33">
        <f t="shared" ref="D335:I335" si="229">IF($J334=0,0,D334/$J334%)</f>
        <v>0</v>
      </c>
      <c r="E335" s="33">
        <f t="shared" si="229"/>
        <v>32.088717971649601</v>
      </c>
      <c r="F335" s="33">
        <f t="shared" si="229"/>
        <v>0</v>
      </c>
      <c r="G335" s="33">
        <f t="shared" si="229"/>
        <v>67.911282028350413</v>
      </c>
      <c r="H335" s="33">
        <f t="shared" si="229"/>
        <v>0</v>
      </c>
      <c r="I335" s="33">
        <f t="shared" si="229"/>
        <v>0</v>
      </c>
      <c r="J335" s="32">
        <f t="shared" si="227"/>
        <v>100.00000000000001</v>
      </c>
      <c r="L335" s="21"/>
    </row>
    <row r="336" spans="1:12" ht="16.05" customHeight="1" x14ac:dyDescent="0.2">
      <c r="A336" s="30"/>
      <c r="B336" s="30" t="s">
        <v>74</v>
      </c>
      <c r="C336" s="16" t="s">
        <v>14</v>
      </c>
      <c r="D336" s="33">
        <v>0</v>
      </c>
      <c r="E336" s="33">
        <v>0</v>
      </c>
      <c r="F336" s="33">
        <v>0</v>
      </c>
      <c r="G336" s="33">
        <v>448</v>
      </c>
      <c r="H336" s="33">
        <v>0</v>
      </c>
      <c r="I336" s="33">
        <v>0</v>
      </c>
      <c r="J336" s="32">
        <f t="shared" si="227"/>
        <v>448</v>
      </c>
      <c r="L336" s="21"/>
    </row>
    <row r="337" spans="1:12" ht="16.05" customHeight="1" x14ac:dyDescent="0.2">
      <c r="A337" s="30"/>
      <c r="B337" s="30"/>
      <c r="C337" s="19" t="s">
        <v>15</v>
      </c>
      <c r="D337" s="33">
        <f t="shared" ref="D337:I337" si="230">IF($J336=0,0,D336/$J336%)</f>
        <v>0</v>
      </c>
      <c r="E337" s="33">
        <f t="shared" si="230"/>
        <v>0</v>
      </c>
      <c r="F337" s="33">
        <f t="shared" si="230"/>
        <v>0</v>
      </c>
      <c r="G337" s="33">
        <f t="shared" si="230"/>
        <v>99.999999999999986</v>
      </c>
      <c r="H337" s="33">
        <f t="shared" si="230"/>
        <v>0</v>
      </c>
      <c r="I337" s="33">
        <f t="shared" si="230"/>
        <v>0</v>
      </c>
      <c r="J337" s="32">
        <f t="shared" si="227"/>
        <v>99.999999999999986</v>
      </c>
      <c r="L337" s="21"/>
    </row>
    <row r="338" spans="1:12" ht="16.05" customHeight="1" x14ac:dyDescent="0.2">
      <c r="A338" s="30"/>
      <c r="B338" s="30"/>
      <c r="C338" s="16" t="s">
        <v>16</v>
      </c>
      <c r="D338" s="33">
        <v>0</v>
      </c>
      <c r="E338" s="33">
        <v>0</v>
      </c>
      <c r="F338" s="33">
        <v>0</v>
      </c>
      <c r="G338" s="33">
        <v>0</v>
      </c>
      <c r="H338" s="33">
        <v>0</v>
      </c>
      <c r="I338" s="33">
        <v>0</v>
      </c>
      <c r="J338" s="32">
        <f t="shared" si="227"/>
        <v>0</v>
      </c>
      <c r="L338" s="21"/>
    </row>
    <row r="339" spans="1:12" ht="16.05" customHeight="1" x14ac:dyDescent="0.2">
      <c r="A339" s="30"/>
      <c r="B339" s="30"/>
      <c r="C339" s="19" t="s">
        <v>15</v>
      </c>
      <c r="D339" s="33">
        <f t="shared" ref="D339:I339" si="231">IF($J338=0,0,D338/$J338%)</f>
        <v>0</v>
      </c>
      <c r="E339" s="33">
        <f t="shared" si="231"/>
        <v>0</v>
      </c>
      <c r="F339" s="33">
        <f t="shared" si="231"/>
        <v>0</v>
      </c>
      <c r="G339" s="33">
        <f t="shared" si="231"/>
        <v>0</v>
      </c>
      <c r="H339" s="33">
        <f t="shared" si="231"/>
        <v>0</v>
      </c>
      <c r="I339" s="33">
        <f t="shared" si="231"/>
        <v>0</v>
      </c>
      <c r="J339" s="32">
        <f t="shared" si="227"/>
        <v>0</v>
      </c>
      <c r="L339" s="21"/>
    </row>
    <row r="340" spans="1:12" ht="16.05" customHeight="1" x14ac:dyDescent="0.2">
      <c r="A340" s="30"/>
      <c r="B340" s="30"/>
      <c r="C340" s="16" t="s">
        <v>17</v>
      </c>
      <c r="D340" s="33">
        <f t="shared" ref="D340:I340" si="232">SUM(D338,D336)</f>
        <v>0</v>
      </c>
      <c r="E340" s="33">
        <f t="shared" si="232"/>
        <v>0</v>
      </c>
      <c r="F340" s="33">
        <f t="shared" si="232"/>
        <v>0</v>
      </c>
      <c r="G340" s="33">
        <f t="shared" si="232"/>
        <v>448</v>
      </c>
      <c r="H340" s="33">
        <f t="shared" si="232"/>
        <v>0</v>
      </c>
      <c r="I340" s="33">
        <f t="shared" si="232"/>
        <v>0</v>
      </c>
      <c r="J340" s="32">
        <f t="shared" si="227"/>
        <v>448</v>
      </c>
      <c r="L340" s="21"/>
    </row>
    <row r="341" spans="1:12" ht="16.05" customHeight="1" x14ac:dyDescent="0.2">
      <c r="A341" s="30"/>
      <c r="B341" s="35"/>
      <c r="C341" s="19" t="s">
        <v>15</v>
      </c>
      <c r="D341" s="33">
        <f t="shared" ref="D341:I341" si="233">IF($J340=0,0,D340/$J340%)</f>
        <v>0</v>
      </c>
      <c r="E341" s="33">
        <f t="shared" si="233"/>
        <v>0</v>
      </c>
      <c r="F341" s="33">
        <f t="shared" si="233"/>
        <v>0</v>
      </c>
      <c r="G341" s="33">
        <f t="shared" si="233"/>
        <v>99.999999999999986</v>
      </c>
      <c r="H341" s="33">
        <f t="shared" si="233"/>
        <v>0</v>
      </c>
      <c r="I341" s="33">
        <f t="shared" si="233"/>
        <v>0</v>
      </c>
      <c r="J341" s="32">
        <f t="shared" si="227"/>
        <v>99.999999999999986</v>
      </c>
      <c r="L341" s="21"/>
    </row>
    <row r="342" spans="1:12" ht="16.05" customHeight="1" x14ac:dyDescent="0.2">
      <c r="A342" s="30"/>
      <c r="B342" s="30" t="s">
        <v>75</v>
      </c>
      <c r="C342" s="16" t="s">
        <v>14</v>
      </c>
      <c r="D342" s="33">
        <v>0</v>
      </c>
      <c r="E342" s="33">
        <v>0</v>
      </c>
      <c r="F342" s="33">
        <v>0</v>
      </c>
      <c r="G342" s="33">
        <v>414.3</v>
      </c>
      <c r="H342" s="33">
        <v>0</v>
      </c>
      <c r="I342" s="33">
        <v>0</v>
      </c>
      <c r="J342" s="32">
        <f t="shared" si="227"/>
        <v>414.3</v>
      </c>
      <c r="L342" s="21"/>
    </row>
    <row r="343" spans="1:12" ht="16.05" customHeight="1" x14ac:dyDescent="0.2">
      <c r="A343" s="30"/>
      <c r="B343" s="30"/>
      <c r="C343" s="19" t="s">
        <v>15</v>
      </c>
      <c r="D343" s="33">
        <f t="shared" ref="D343:I343" si="234">IF($J342=0,0,D342/$J342%)</f>
        <v>0</v>
      </c>
      <c r="E343" s="33">
        <f t="shared" si="234"/>
        <v>0</v>
      </c>
      <c r="F343" s="33">
        <f t="shared" si="234"/>
        <v>0</v>
      </c>
      <c r="G343" s="33">
        <f t="shared" si="234"/>
        <v>100.00000000000001</v>
      </c>
      <c r="H343" s="33">
        <f t="shared" si="234"/>
        <v>0</v>
      </c>
      <c r="I343" s="33">
        <f t="shared" si="234"/>
        <v>0</v>
      </c>
      <c r="J343" s="32">
        <f t="shared" si="227"/>
        <v>100.00000000000001</v>
      </c>
      <c r="L343" s="21"/>
    </row>
    <row r="344" spans="1:12" ht="16.05" customHeight="1" x14ac:dyDescent="0.2">
      <c r="A344" s="30"/>
      <c r="B344" s="30"/>
      <c r="C344" s="16" t="s">
        <v>16</v>
      </c>
      <c r="D344" s="33">
        <v>0</v>
      </c>
      <c r="E344" s="33">
        <v>2517.1</v>
      </c>
      <c r="F344" s="33">
        <v>0</v>
      </c>
      <c r="G344" s="33">
        <v>5319.5</v>
      </c>
      <c r="H344" s="33">
        <v>0</v>
      </c>
      <c r="I344" s="33">
        <v>0</v>
      </c>
      <c r="J344" s="32">
        <f t="shared" si="227"/>
        <v>7836.6</v>
      </c>
      <c r="L344" s="21"/>
    </row>
    <row r="345" spans="1:12" ht="16.05" customHeight="1" x14ac:dyDescent="0.2">
      <c r="A345" s="30"/>
      <c r="B345" s="30"/>
      <c r="C345" s="19" t="s">
        <v>15</v>
      </c>
      <c r="D345" s="33">
        <f t="shared" ref="D345:I345" si="235">IF($J344=0,0,D344/$J344%)</f>
        <v>0</v>
      </c>
      <c r="E345" s="33">
        <f t="shared" si="235"/>
        <v>32.119796850675037</v>
      </c>
      <c r="F345" s="33">
        <f t="shared" si="235"/>
        <v>0</v>
      </c>
      <c r="G345" s="33">
        <f t="shared" si="235"/>
        <v>67.880203149324956</v>
      </c>
      <c r="H345" s="33">
        <f t="shared" si="235"/>
        <v>0</v>
      </c>
      <c r="I345" s="33">
        <f t="shared" si="235"/>
        <v>0</v>
      </c>
      <c r="J345" s="32">
        <f t="shared" si="227"/>
        <v>100</v>
      </c>
      <c r="L345" s="21"/>
    </row>
    <row r="346" spans="1:12" ht="16.05" customHeight="1" x14ac:dyDescent="0.2">
      <c r="A346" s="30"/>
      <c r="B346" s="30"/>
      <c r="C346" s="16" t="s">
        <v>17</v>
      </c>
      <c r="D346" s="33">
        <f t="shared" ref="D346:I346" si="236">SUM(D344,D342)</f>
        <v>0</v>
      </c>
      <c r="E346" s="33">
        <f t="shared" si="236"/>
        <v>2517.1</v>
      </c>
      <c r="F346" s="33">
        <f t="shared" si="236"/>
        <v>0</v>
      </c>
      <c r="G346" s="33">
        <f t="shared" si="236"/>
        <v>5733.8</v>
      </c>
      <c r="H346" s="33">
        <f t="shared" si="236"/>
        <v>0</v>
      </c>
      <c r="I346" s="33">
        <f t="shared" si="236"/>
        <v>0</v>
      </c>
      <c r="J346" s="32">
        <f t="shared" si="227"/>
        <v>8250.9</v>
      </c>
      <c r="L346" s="21"/>
    </row>
    <row r="347" spans="1:12" ht="16.05" customHeight="1" x14ac:dyDescent="0.2">
      <c r="A347" s="30"/>
      <c r="B347" s="35"/>
      <c r="C347" s="19" t="s">
        <v>15</v>
      </c>
      <c r="D347" s="33">
        <f t="shared" ref="D347:I347" si="237">IF($J346=0,0,D346/$J346%)</f>
        <v>0</v>
      </c>
      <c r="E347" s="33">
        <f t="shared" si="237"/>
        <v>30.506974996667029</v>
      </c>
      <c r="F347" s="33">
        <f t="shared" si="237"/>
        <v>0</v>
      </c>
      <c r="G347" s="33">
        <f t="shared" si="237"/>
        <v>69.493025003332974</v>
      </c>
      <c r="H347" s="33">
        <f t="shared" si="237"/>
        <v>0</v>
      </c>
      <c r="I347" s="33">
        <f t="shared" si="237"/>
        <v>0</v>
      </c>
      <c r="J347" s="32">
        <f t="shared" si="227"/>
        <v>100</v>
      </c>
      <c r="L347" s="21"/>
    </row>
    <row r="348" spans="1:12" ht="16.05" customHeight="1" x14ac:dyDescent="0.2">
      <c r="A348" s="53"/>
      <c r="B348" s="30" t="s">
        <v>76</v>
      </c>
      <c r="C348" s="16" t="s">
        <v>14</v>
      </c>
      <c r="D348" s="33">
        <v>0</v>
      </c>
      <c r="E348" s="33">
        <v>0</v>
      </c>
      <c r="F348" s="33">
        <v>0</v>
      </c>
      <c r="G348" s="33">
        <v>0</v>
      </c>
      <c r="H348" s="33">
        <v>0</v>
      </c>
      <c r="I348" s="33">
        <v>0</v>
      </c>
      <c r="J348" s="32">
        <f t="shared" si="227"/>
        <v>0</v>
      </c>
      <c r="L348" s="21"/>
    </row>
    <row r="349" spans="1:12" ht="16.05" customHeight="1" x14ac:dyDescent="0.2">
      <c r="A349" s="30"/>
      <c r="B349" s="30"/>
      <c r="C349" s="19" t="s">
        <v>15</v>
      </c>
      <c r="D349" s="33">
        <f t="shared" ref="D349:I349" si="238">IF($J348=0,0,D348/$J348%)</f>
        <v>0</v>
      </c>
      <c r="E349" s="33">
        <f t="shared" si="238"/>
        <v>0</v>
      </c>
      <c r="F349" s="33">
        <f t="shared" si="238"/>
        <v>0</v>
      </c>
      <c r="G349" s="33">
        <f t="shared" si="238"/>
        <v>0</v>
      </c>
      <c r="H349" s="33">
        <f t="shared" si="238"/>
        <v>0</v>
      </c>
      <c r="I349" s="33">
        <f t="shared" si="238"/>
        <v>0</v>
      </c>
      <c r="J349" s="32">
        <f t="shared" si="227"/>
        <v>0</v>
      </c>
      <c r="L349" s="21"/>
    </row>
    <row r="350" spans="1:12" ht="16.05" customHeight="1" x14ac:dyDescent="0.2">
      <c r="A350" s="30"/>
      <c r="B350" s="30"/>
      <c r="C350" s="16" t="s">
        <v>16</v>
      </c>
      <c r="D350" s="33">
        <v>0</v>
      </c>
      <c r="E350" s="33">
        <v>2180.4</v>
      </c>
      <c r="F350" s="33">
        <v>0</v>
      </c>
      <c r="G350" s="33">
        <v>0</v>
      </c>
      <c r="H350" s="33">
        <v>0</v>
      </c>
      <c r="I350" s="33">
        <v>0</v>
      </c>
      <c r="J350" s="32">
        <f t="shared" si="227"/>
        <v>2180.4</v>
      </c>
      <c r="L350" s="21"/>
    </row>
    <row r="351" spans="1:12" ht="16.05" customHeight="1" x14ac:dyDescent="0.2">
      <c r="A351" s="30"/>
      <c r="B351" s="30"/>
      <c r="C351" s="19" t="s">
        <v>15</v>
      </c>
      <c r="D351" s="33">
        <f t="shared" ref="D351:I351" si="239">IF($J350=0,0,D350/$J350%)</f>
        <v>0</v>
      </c>
      <c r="E351" s="33">
        <f t="shared" si="239"/>
        <v>100</v>
      </c>
      <c r="F351" s="33">
        <f t="shared" si="239"/>
        <v>0</v>
      </c>
      <c r="G351" s="33">
        <f t="shared" si="239"/>
        <v>0</v>
      </c>
      <c r="H351" s="33">
        <f t="shared" si="239"/>
        <v>0</v>
      </c>
      <c r="I351" s="33">
        <f t="shared" si="239"/>
        <v>0</v>
      </c>
      <c r="J351" s="32">
        <f t="shared" si="227"/>
        <v>100</v>
      </c>
      <c r="L351" s="21"/>
    </row>
    <row r="352" spans="1:12" ht="16.05" customHeight="1" x14ac:dyDescent="0.2">
      <c r="A352" s="30"/>
      <c r="B352" s="30"/>
      <c r="C352" s="16" t="s">
        <v>17</v>
      </c>
      <c r="D352" s="33">
        <f t="shared" ref="D352:I352" si="240">SUM(D350,D348)</f>
        <v>0</v>
      </c>
      <c r="E352" s="33">
        <f t="shared" si="240"/>
        <v>2180.4</v>
      </c>
      <c r="F352" s="33">
        <f t="shared" si="240"/>
        <v>0</v>
      </c>
      <c r="G352" s="33">
        <f t="shared" si="240"/>
        <v>0</v>
      </c>
      <c r="H352" s="33">
        <f t="shared" si="240"/>
        <v>0</v>
      </c>
      <c r="I352" s="33">
        <f t="shared" si="240"/>
        <v>0</v>
      </c>
      <c r="J352" s="32">
        <f t="shared" si="227"/>
        <v>2180.4</v>
      </c>
      <c r="L352" s="21"/>
    </row>
    <row r="353" spans="1:12" ht="16.05" customHeight="1" x14ac:dyDescent="0.2">
      <c r="A353" s="30"/>
      <c r="B353" s="35"/>
      <c r="C353" s="19" t="s">
        <v>15</v>
      </c>
      <c r="D353" s="33">
        <f t="shared" ref="D353:I353" si="241">IF($J352=0,0,D352/$J352%)</f>
        <v>0</v>
      </c>
      <c r="E353" s="33">
        <f t="shared" si="241"/>
        <v>100</v>
      </c>
      <c r="F353" s="33">
        <f t="shared" si="241"/>
        <v>0</v>
      </c>
      <c r="G353" s="33">
        <f t="shared" si="241"/>
        <v>0</v>
      </c>
      <c r="H353" s="33">
        <f t="shared" si="241"/>
        <v>0</v>
      </c>
      <c r="I353" s="33">
        <f t="shared" si="241"/>
        <v>0</v>
      </c>
      <c r="J353" s="32">
        <f t="shared" si="227"/>
        <v>100</v>
      </c>
      <c r="L353" s="21"/>
    </row>
    <row r="354" spans="1:12" ht="16.05" customHeight="1" x14ac:dyDescent="0.2">
      <c r="A354" s="30"/>
      <c r="B354" s="30" t="s">
        <v>77</v>
      </c>
      <c r="C354" s="16" t="s">
        <v>14</v>
      </c>
      <c r="D354" s="33">
        <v>0</v>
      </c>
      <c r="E354" s="33">
        <v>81.8</v>
      </c>
      <c r="F354" s="33">
        <v>0</v>
      </c>
      <c r="G354" s="33">
        <v>3372.3</v>
      </c>
      <c r="H354" s="33">
        <v>0</v>
      </c>
      <c r="I354" s="33">
        <v>0</v>
      </c>
      <c r="J354" s="32">
        <f t="shared" si="227"/>
        <v>3454.1000000000004</v>
      </c>
      <c r="L354" s="21"/>
    </row>
    <row r="355" spans="1:12" ht="16.05" customHeight="1" x14ac:dyDescent="0.2">
      <c r="A355" s="30"/>
      <c r="B355" s="30"/>
      <c r="C355" s="19" t="s">
        <v>15</v>
      </c>
      <c r="D355" s="33">
        <f t="shared" ref="D355:I355" si="242">IF($J354=0,0,D354/$J354%)</f>
        <v>0</v>
      </c>
      <c r="E355" s="33">
        <f t="shared" si="242"/>
        <v>2.3682001100141856</v>
      </c>
      <c r="F355" s="33">
        <f t="shared" si="242"/>
        <v>0</v>
      </c>
      <c r="G355" s="33">
        <f t="shared" si="242"/>
        <v>97.631799889985814</v>
      </c>
      <c r="H355" s="33">
        <f t="shared" si="242"/>
        <v>0</v>
      </c>
      <c r="I355" s="33">
        <f t="shared" si="242"/>
        <v>0</v>
      </c>
      <c r="J355" s="32">
        <f t="shared" si="227"/>
        <v>100</v>
      </c>
      <c r="L355" s="21"/>
    </row>
    <row r="356" spans="1:12" ht="16.05" customHeight="1" x14ac:dyDescent="0.2">
      <c r="A356" s="30"/>
      <c r="B356" s="30"/>
      <c r="C356" s="16" t="s">
        <v>16</v>
      </c>
      <c r="D356" s="33">
        <v>0</v>
      </c>
      <c r="E356" s="33">
        <v>5838.7000000000007</v>
      </c>
      <c r="F356" s="33">
        <v>0</v>
      </c>
      <c r="G356" s="33">
        <v>26274.6</v>
      </c>
      <c r="H356" s="33">
        <v>0</v>
      </c>
      <c r="I356" s="33">
        <v>0</v>
      </c>
      <c r="J356" s="32">
        <f t="shared" si="227"/>
        <v>32113.3</v>
      </c>
      <c r="L356" s="21"/>
    </row>
    <row r="357" spans="1:12" ht="16.05" customHeight="1" x14ac:dyDescent="0.2">
      <c r="A357" s="54"/>
      <c r="B357" s="30"/>
      <c r="C357" s="19" t="s">
        <v>15</v>
      </c>
      <c r="D357" s="33">
        <f t="shared" ref="D357:I357" si="243">IF($J356=0,0,D356/$J356%)</f>
        <v>0</v>
      </c>
      <c r="E357" s="33">
        <f t="shared" si="243"/>
        <v>18.181563402079515</v>
      </c>
      <c r="F357" s="33">
        <f t="shared" si="243"/>
        <v>0</v>
      </c>
      <c r="G357" s="33">
        <f t="shared" si="243"/>
        <v>81.818436597920481</v>
      </c>
      <c r="H357" s="33">
        <f t="shared" si="243"/>
        <v>0</v>
      </c>
      <c r="I357" s="33">
        <f t="shared" si="243"/>
        <v>0</v>
      </c>
      <c r="J357" s="32">
        <f t="shared" si="227"/>
        <v>100</v>
      </c>
      <c r="L357" s="21"/>
    </row>
    <row r="358" spans="1:12" ht="16.05" customHeight="1" x14ac:dyDescent="0.2">
      <c r="A358" s="30"/>
      <c r="B358" s="30"/>
      <c r="C358" s="16" t="s">
        <v>17</v>
      </c>
      <c r="D358" s="33">
        <f t="shared" ref="D358:I358" si="244">SUM(D356,D354)</f>
        <v>0</v>
      </c>
      <c r="E358" s="33">
        <f t="shared" si="244"/>
        <v>5920.5000000000009</v>
      </c>
      <c r="F358" s="33">
        <f t="shared" si="244"/>
        <v>0</v>
      </c>
      <c r="G358" s="33">
        <f t="shared" si="244"/>
        <v>29646.899999999998</v>
      </c>
      <c r="H358" s="33">
        <f t="shared" si="244"/>
        <v>0</v>
      </c>
      <c r="I358" s="33">
        <f t="shared" si="244"/>
        <v>0</v>
      </c>
      <c r="J358" s="32">
        <f t="shared" si="227"/>
        <v>35567.4</v>
      </c>
      <c r="L358" s="21"/>
    </row>
    <row r="359" spans="1:12" ht="16.05" customHeight="1" x14ac:dyDescent="0.2">
      <c r="A359" s="42"/>
      <c r="B359" s="35"/>
      <c r="C359" s="19" t="s">
        <v>15</v>
      </c>
      <c r="D359" s="33">
        <f t="shared" ref="D359:I359" si="245">IF($J358=0,0,D358/$J358%)</f>
        <v>0</v>
      </c>
      <c r="E359" s="33">
        <f t="shared" si="245"/>
        <v>16.645861097521887</v>
      </c>
      <c r="F359" s="33">
        <f t="shared" si="245"/>
        <v>0</v>
      </c>
      <c r="G359" s="33">
        <f t="shared" si="245"/>
        <v>83.354138902478098</v>
      </c>
      <c r="H359" s="33">
        <f t="shared" si="245"/>
        <v>0</v>
      </c>
      <c r="I359" s="33">
        <f t="shared" si="245"/>
        <v>0</v>
      </c>
      <c r="J359" s="32">
        <f t="shared" si="227"/>
        <v>99.999999999999986</v>
      </c>
      <c r="L359" s="21"/>
    </row>
    <row r="360" spans="1:12" ht="16.05" customHeight="1" x14ac:dyDescent="0.2">
      <c r="A360" s="36" t="s">
        <v>78</v>
      </c>
      <c r="B360" s="43"/>
      <c r="C360" s="16" t="s">
        <v>14</v>
      </c>
      <c r="D360" s="33">
        <v>0</v>
      </c>
      <c r="E360" s="33">
        <v>0</v>
      </c>
      <c r="F360" s="33">
        <v>0</v>
      </c>
      <c r="G360" s="33">
        <v>0</v>
      </c>
      <c r="H360" s="33">
        <v>0</v>
      </c>
      <c r="I360" s="33">
        <v>0</v>
      </c>
      <c r="J360" s="32">
        <f t="shared" si="227"/>
        <v>0</v>
      </c>
      <c r="L360" s="21"/>
    </row>
    <row r="361" spans="1:12" ht="16.05" customHeight="1" x14ac:dyDescent="0.2">
      <c r="A361" s="30"/>
      <c r="B361" s="44"/>
      <c r="C361" s="19" t="s">
        <v>15</v>
      </c>
      <c r="D361" s="33">
        <f t="shared" ref="D361:I361" si="246">IF($J360=0,0,D360/$J360%)</f>
        <v>0</v>
      </c>
      <c r="E361" s="33">
        <f t="shared" si="246"/>
        <v>0</v>
      </c>
      <c r="F361" s="33">
        <f t="shared" si="246"/>
        <v>0</v>
      </c>
      <c r="G361" s="33">
        <f t="shared" si="246"/>
        <v>0</v>
      </c>
      <c r="H361" s="33">
        <f t="shared" si="246"/>
        <v>0</v>
      </c>
      <c r="I361" s="33">
        <f t="shared" si="246"/>
        <v>0</v>
      </c>
      <c r="J361" s="32">
        <f t="shared" si="227"/>
        <v>0</v>
      </c>
      <c r="L361" s="21"/>
    </row>
    <row r="362" spans="1:12" ht="16.05" customHeight="1" x14ac:dyDescent="0.2">
      <c r="A362" s="30"/>
      <c r="B362" s="44"/>
      <c r="C362" s="16" t="s">
        <v>16</v>
      </c>
      <c r="D362" s="33">
        <v>0</v>
      </c>
      <c r="E362" s="33">
        <v>0</v>
      </c>
      <c r="F362" s="33">
        <v>0</v>
      </c>
      <c r="G362" s="33">
        <v>0</v>
      </c>
      <c r="H362" s="33">
        <v>0</v>
      </c>
      <c r="I362" s="33">
        <v>0</v>
      </c>
      <c r="J362" s="32">
        <f t="shared" si="227"/>
        <v>0</v>
      </c>
      <c r="L362" s="21"/>
    </row>
    <row r="363" spans="1:12" ht="16.05" customHeight="1" x14ac:dyDescent="0.2">
      <c r="A363" s="30"/>
      <c r="B363" s="44"/>
      <c r="C363" s="19" t="s">
        <v>15</v>
      </c>
      <c r="D363" s="33">
        <f t="shared" ref="D363:I363" si="247">IF($J362=0,0,D362/$J362%)</f>
        <v>0</v>
      </c>
      <c r="E363" s="33">
        <f t="shared" si="247"/>
        <v>0</v>
      </c>
      <c r="F363" s="33">
        <f t="shared" si="247"/>
        <v>0</v>
      </c>
      <c r="G363" s="33">
        <f t="shared" si="247"/>
        <v>0</v>
      </c>
      <c r="H363" s="33">
        <f t="shared" si="247"/>
        <v>0</v>
      </c>
      <c r="I363" s="33">
        <f t="shared" si="247"/>
        <v>0</v>
      </c>
      <c r="J363" s="32">
        <f t="shared" si="227"/>
        <v>0</v>
      </c>
      <c r="L363" s="21"/>
    </row>
    <row r="364" spans="1:12" ht="16.05" customHeight="1" x14ac:dyDescent="0.2">
      <c r="A364" s="30"/>
      <c r="B364" s="44"/>
      <c r="C364" s="16" t="s">
        <v>17</v>
      </c>
      <c r="D364" s="33">
        <f t="shared" ref="D364:I364" si="248">SUM(D362,D360)</f>
        <v>0</v>
      </c>
      <c r="E364" s="33">
        <f t="shared" si="248"/>
        <v>0</v>
      </c>
      <c r="F364" s="33">
        <f t="shared" si="248"/>
        <v>0</v>
      </c>
      <c r="G364" s="33">
        <f t="shared" si="248"/>
        <v>0</v>
      </c>
      <c r="H364" s="33">
        <f t="shared" si="248"/>
        <v>0</v>
      </c>
      <c r="I364" s="33">
        <f t="shared" si="248"/>
        <v>0</v>
      </c>
      <c r="J364" s="32">
        <f t="shared" si="227"/>
        <v>0</v>
      </c>
      <c r="L364" s="21"/>
    </row>
    <row r="365" spans="1:12" ht="16.05" customHeight="1" x14ac:dyDescent="0.2">
      <c r="A365" s="35"/>
      <c r="B365" s="34"/>
      <c r="C365" s="19" t="s">
        <v>15</v>
      </c>
      <c r="D365" s="33">
        <f t="shared" ref="D365:I371" si="249">IF($J364=0,0,D364/$J364%)</f>
        <v>0</v>
      </c>
      <c r="E365" s="33">
        <f t="shared" si="249"/>
        <v>0</v>
      </c>
      <c r="F365" s="33">
        <f t="shared" si="249"/>
        <v>0</v>
      </c>
      <c r="G365" s="33">
        <f t="shared" si="249"/>
        <v>0</v>
      </c>
      <c r="H365" s="33">
        <f t="shared" si="249"/>
        <v>0</v>
      </c>
      <c r="I365" s="33">
        <f t="shared" si="249"/>
        <v>0</v>
      </c>
      <c r="J365" s="32">
        <f t="shared" si="227"/>
        <v>0</v>
      </c>
      <c r="L365" s="21"/>
    </row>
    <row r="366" spans="1:12" ht="16.05" customHeight="1" x14ac:dyDescent="0.2">
      <c r="A366" s="36" t="s">
        <v>79</v>
      </c>
      <c r="B366" s="44"/>
      <c r="C366" s="16" t="s">
        <v>14</v>
      </c>
      <c r="D366" s="33">
        <f t="shared" si="249"/>
        <v>0</v>
      </c>
      <c r="E366" s="33">
        <f t="shared" si="249"/>
        <v>0</v>
      </c>
      <c r="F366" s="33">
        <f t="shared" si="249"/>
        <v>0</v>
      </c>
      <c r="G366" s="33">
        <f t="shared" si="249"/>
        <v>0</v>
      </c>
      <c r="H366" s="33">
        <f t="shared" si="249"/>
        <v>0</v>
      </c>
      <c r="I366" s="33">
        <f t="shared" si="249"/>
        <v>0</v>
      </c>
      <c r="J366" s="32">
        <f t="shared" si="227"/>
        <v>0</v>
      </c>
      <c r="L366" s="21"/>
    </row>
    <row r="367" spans="1:12" ht="16.05" customHeight="1" x14ac:dyDescent="0.2">
      <c r="A367" s="30"/>
      <c r="B367" s="44"/>
      <c r="C367" s="19" t="s">
        <v>15</v>
      </c>
      <c r="D367" s="33">
        <f t="shared" si="249"/>
        <v>0</v>
      </c>
      <c r="E367" s="33">
        <f t="shared" si="249"/>
        <v>0</v>
      </c>
      <c r="F367" s="33">
        <f t="shared" si="249"/>
        <v>0</v>
      </c>
      <c r="G367" s="33">
        <f t="shared" si="249"/>
        <v>0</v>
      </c>
      <c r="H367" s="33">
        <f t="shared" si="249"/>
        <v>0</v>
      </c>
      <c r="I367" s="33">
        <f t="shared" si="249"/>
        <v>0</v>
      </c>
      <c r="J367" s="32">
        <f t="shared" si="227"/>
        <v>0</v>
      </c>
      <c r="L367" s="21"/>
    </row>
    <row r="368" spans="1:12" ht="16.05" customHeight="1" x14ac:dyDescent="0.2">
      <c r="A368" s="30"/>
      <c r="B368" s="44"/>
      <c r="C368" s="16" t="s">
        <v>16</v>
      </c>
      <c r="D368" s="33">
        <f t="shared" si="249"/>
        <v>0</v>
      </c>
      <c r="E368" s="33">
        <f t="shared" si="249"/>
        <v>0</v>
      </c>
      <c r="F368" s="33">
        <f t="shared" si="249"/>
        <v>0</v>
      </c>
      <c r="G368" s="33">
        <f t="shared" si="249"/>
        <v>0</v>
      </c>
      <c r="H368" s="33">
        <f t="shared" si="249"/>
        <v>0</v>
      </c>
      <c r="I368" s="33">
        <f t="shared" si="249"/>
        <v>0</v>
      </c>
      <c r="J368" s="32">
        <f t="shared" si="227"/>
        <v>0</v>
      </c>
      <c r="L368" s="21"/>
    </row>
    <row r="369" spans="1:12" ht="16.05" customHeight="1" x14ac:dyDescent="0.2">
      <c r="A369" s="30"/>
      <c r="B369" s="44"/>
      <c r="C369" s="19" t="s">
        <v>15</v>
      </c>
      <c r="D369" s="33">
        <f t="shared" si="249"/>
        <v>0</v>
      </c>
      <c r="E369" s="33">
        <f t="shared" si="249"/>
        <v>0</v>
      </c>
      <c r="F369" s="33">
        <f t="shared" si="249"/>
        <v>0</v>
      </c>
      <c r="G369" s="33">
        <f t="shared" si="249"/>
        <v>0</v>
      </c>
      <c r="H369" s="33">
        <f t="shared" si="249"/>
        <v>0</v>
      </c>
      <c r="I369" s="33">
        <f t="shared" si="249"/>
        <v>0</v>
      </c>
      <c r="J369" s="32">
        <f t="shared" si="227"/>
        <v>0</v>
      </c>
      <c r="L369" s="21"/>
    </row>
    <row r="370" spans="1:12" ht="16.05" customHeight="1" x14ac:dyDescent="0.2">
      <c r="A370" s="30"/>
      <c r="B370" s="44"/>
      <c r="C370" s="16" t="s">
        <v>17</v>
      </c>
      <c r="D370" s="33">
        <f t="shared" si="249"/>
        <v>0</v>
      </c>
      <c r="E370" s="33">
        <f t="shared" si="249"/>
        <v>0</v>
      </c>
      <c r="F370" s="33">
        <f t="shared" si="249"/>
        <v>0</v>
      </c>
      <c r="G370" s="33">
        <f t="shared" si="249"/>
        <v>0</v>
      </c>
      <c r="H370" s="33">
        <f t="shared" si="249"/>
        <v>0</v>
      </c>
      <c r="I370" s="33">
        <f t="shared" si="249"/>
        <v>0</v>
      </c>
      <c r="J370" s="32">
        <f t="shared" si="227"/>
        <v>0</v>
      </c>
      <c r="L370" s="21"/>
    </row>
    <row r="371" spans="1:12" ht="16.05" customHeight="1" x14ac:dyDescent="0.2">
      <c r="A371" s="35"/>
      <c r="B371" s="34"/>
      <c r="C371" s="19" t="s">
        <v>15</v>
      </c>
      <c r="D371" s="33">
        <f t="shared" si="249"/>
        <v>0</v>
      </c>
      <c r="E371" s="33">
        <f t="shared" si="249"/>
        <v>0</v>
      </c>
      <c r="F371" s="33">
        <f t="shared" si="249"/>
        <v>0</v>
      </c>
      <c r="G371" s="33">
        <f t="shared" si="249"/>
        <v>0</v>
      </c>
      <c r="H371" s="33">
        <f t="shared" si="249"/>
        <v>0</v>
      </c>
      <c r="I371" s="33">
        <f t="shared" si="249"/>
        <v>0</v>
      </c>
      <c r="J371" s="32">
        <f t="shared" si="227"/>
        <v>0</v>
      </c>
      <c r="L371" s="21"/>
    </row>
    <row r="372" spans="1:12" ht="16.05" customHeight="1" x14ac:dyDescent="0.2">
      <c r="A372" s="45" t="s">
        <v>80</v>
      </c>
      <c r="B372" s="44"/>
      <c r="C372" s="16" t="s">
        <v>14</v>
      </c>
      <c r="D372" s="33">
        <f t="shared" ref="D372:I374" si="250">SUM(D360,D300,D294,D228,D36,D6)</f>
        <v>2198.3000000000002</v>
      </c>
      <c r="E372" s="33">
        <f t="shared" si="250"/>
        <v>8067.5999999999995</v>
      </c>
      <c r="F372" s="33">
        <f t="shared" si="250"/>
        <v>10035.9</v>
      </c>
      <c r="G372" s="33">
        <f t="shared" si="250"/>
        <v>283213.3</v>
      </c>
      <c r="H372" s="33">
        <f t="shared" si="250"/>
        <v>0</v>
      </c>
      <c r="I372" s="33">
        <f t="shared" si="250"/>
        <v>16.600000000000001</v>
      </c>
      <c r="J372" s="32">
        <f t="shared" si="227"/>
        <v>303531.69999999995</v>
      </c>
      <c r="L372" s="21"/>
    </row>
    <row r="373" spans="1:12" ht="16.05" customHeight="1" x14ac:dyDescent="0.2">
      <c r="A373" s="30"/>
      <c r="B373" s="44"/>
      <c r="C373" s="19" t="s">
        <v>15</v>
      </c>
      <c r="D373" s="33">
        <f t="shared" ref="D373:I377" si="251">IF($J372=0,0,D372/$J372%)</f>
        <v>0.72424066415468313</v>
      </c>
      <c r="E373" s="33">
        <f t="shared" si="251"/>
        <v>2.6579101952119006</v>
      </c>
      <c r="F373" s="33">
        <f t="shared" si="251"/>
        <v>3.3063762368148044</v>
      </c>
      <c r="G373" s="33">
        <f t="shared" si="251"/>
        <v>93.306003952799671</v>
      </c>
      <c r="H373" s="33">
        <f t="shared" si="251"/>
        <v>0</v>
      </c>
      <c r="I373" s="33">
        <f t="shared" si="251"/>
        <v>5.4689510189545286E-3</v>
      </c>
      <c r="J373" s="32">
        <f t="shared" si="227"/>
        <v>100.00000000000001</v>
      </c>
      <c r="L373" s="21"/>
    </row>
    <row r="374" spans="1:12" ht="16.05" customHeight="1" x14ac:dyDescent="0.2">
      <c r="A374" s="30"/>
      <c r="B374" s="44"/>
      <c r="C374" s="16" t="s">
        <v>16</v>
      </c>
      <c r="D374" s="33">
        <f>SUM(D362,D302,D296,D230,D38,D8)</f>
        <v>6803.5999999999995</v>
      </c>
      <c r="E374" s="33">
        <f t="shared" si="250"/>
        <v>12055.300000000001</v>
      </c>
      <c r="F374" s="33">
        <f t="shared" si="250"/>
        <v>18217.2</v>
      </c>
      <c r="G374" s="33">
        <f t="shared" si="250"/>
        <v>101854</v>
      </c>
      <c r="H374" s="33">
        <f t="shared" si="250"/>
        <v>0</v>
      </c>
      <c r="I374" s="33">
        <f t="shared" si="250"/>
        <v>0</v>
      </c>
      <c r="J374" s="32">
        <f t="shared" si="227"/>
        <v>138930.1</v>
      </c>
      <c r="L374" s="21"/>
    </row>
    <row r="375" spans="1:12" ht="16.05" customHeight="1" x14ac:dyDescent="0.2">
      <c r="A375" s="30"/>
      <c r="B375" s="44"/>
      <c r="C375" s="19" t="s">
        <v>15</v>
      </c>
      <c r="D375" s="33">
        <f t="shared" si="251"/>
        <v>4.8971389209393781</v>
      </c>
      <c r="E375" s="33">
        <f t="shared" si="251"/>
        <v>8.6772412889647388</v>
      </c>
      <c r="F375" s="33">
        <f t="shared" si="251"/>
        <v>13.112493260999596</v>
      </c>
      <c r="G375" s="33">
        <f t="shared" si="251"/>
        <v>73.31312652909628</v>
      </c>
      <c r="H375" s="33">
        <f t="shared" si="251"/>
        <v>0</v>
      </c>
      <c r="I375" s="33">
        <f t="shared" si="251"/>
        <v>0</v>
      </c>
      <c r="J375" s="32">
        <f t="shared" si="227"/>
        <v>100</v>
      </c>
      <c r="L375" s="21"/>
    </row>
    <row r="376" spans="1:12" ht="16.05" customHeight="1" x14ac:dyDescent="0.2">
      <c r="A376" s="30"/>
      <c r="B376" s="44"/>
      <c r="C376" s="16" t="s">
        <v>17</v>
      </c>
      <c r="D376" s="33">
        <f t="shared" ref="D376:I376" si="252">SUM(D364,D304,D298,D232,D40,D10)</f>
        <v>9001.9</v>
      </c>
      <c r="E376" s="33">
        <f t="shared" si="252"/>
        <v>20122.900000000001</v>
      </c>
      <c r="F376" s="33">
        <f t="shared" si="252"/>
        <v>28253.1</v>
      </c>
      <c r="G376" s="33">
        <f t="shared" si="252"/>
        <v>385067.29999999993</v>
      </c>
      <c r="H376" s="33">
        <f t="shared" si="252"/>
        <v>0</v>
      </c>
      <c r="I376" s="33">
        <f t="shared" si="252"/>
        <v>16.600000000000001</v>
      </c>
      <c r="J376" s="32">
        <f t="shared" si="227"/>
        <v>442461.79999999993</v>
      </c>
      <c r="L376" s="21"/>
    </row>
    <row r="377" spans="1:12" ht="16.05" customHeight="1" x14ac:dyDescent="0.2">
      <c r="A377" s="35"/>
      <c r="B377" s="34"/>
      <c r="C377" s="19" t="s">
        <v>15</v>
      </c>
      <c r="D377" s="33">
        <f t="shared" si="251"/>
        <v>2.0345033175745342</v>
      </c>
      <c r="E377" s="33">
        <f t="shared" si="251"/>
        <v>4.5479406357791801</v>
      </c>
      <c r="F377" s="33">
        <f t="shared" si="251"/>
        <v>6.3854325955370612</v>
      </c>
      <c r="G377" s="33">
        <f t="shared" si="251"/>
        <v>87.028371714801139</v>
      </c>
      <c r="H377" s="33">
        <f t="shared" si="251"/>
        <v>0</v>
      </c>
      <c r="I377" s="33">
        <f t="shared" si="251"/>
        <v>3.751736308083546E-3</v>
      </c>
      <c r="J377" s="32">
        <f t="shared" si="227"/>
        <v>100</v>
      </c>
      <c r="L377" s="21"/>
    </row>
    <row r="378" spans="1:12" ht="16.05" customHeight="1" x14ac:dyDescent="0.2">
      <c r="A378" s="6" t="s">
        <v>81</v>
      </c>
      <c r="B378" s="7"/>
      <c r="C378" s="32" t="s">
        <v>14</v>
      </c>
      <c r="D378" s="32">
        <v>0</v>
      </c>
      <c r="E378" s="32">
        <v>0</v>
      </c>
      <c r="F378" s="32">
        <v>0</v>
      </c>
      <c r="G378" s="32">
        <v>0</v>
      </c>
      <c r="H378" s="32">
        <v>0</v>
      </c>
      <c r="I378" s="32">
        <v>0</v>
      </c>
      <c r="J378" s="32">
        <f t="shared" si="227"/>
        <v>0</v>
      </c>
      <c r="L378" s="21"/>
    </row>
    <row r="379" spans="1:12" ht="16.05" customHeight="1" x14ac:dyDescent="0.2">
      <c r="A379" s="8" t="s">
        <v>82</v>
      </c>
      <c r="B379" s="9"/>
      <c r="C379" s="49" t="s">
        <v>15</v>
      </c>
      <c r="D379" s="32">
        <f t="shared" ref="D379:I379" si="253">IF($J378=0,0,D378/$J378%)</f>
        <v>0</v>
      </c>
      <c r="E379" s="32">
        <f t="shared" si="253"/>
        <v>0</v>
      </c>
      <c r="F379" s="32">
        <f t="shared" si="253"/>
        <v>0</v>
      </c>
      <c r="G379" s="32">
        <f t="shared" si="253"/>
        <v>0</v>
      </c>
      <c r="H379" s="32">
        <f t="shared" si="253"/>
        <v>0</v>
      </c>
      <c r="I379" s="32">
        <f t="shared" si="253"/>
        <v>0</v>
      </c>
      <c r="J379" s="32">
        <f t="shared" si="227"/>
        <v>0</v>
      </c>
      <c r="L379" s="21"/>
    </row>
    <row r="380" spans="1:12" ht="16.05" customHeight="1" x14ac:dyDescent="0.2">
      <c r="A380" s="30"/>
      <c r="B380" s="50"/>
      <c r="C380" s="32" t="s">
        <v>16</v>
      </c>
      <c r="D380" s="32">
        <v>0</v>
      </c>
      <c r="E380" s="32">
        <v>0</v>
      </c>
      <c r="F380" s="32">
        <v>0</v>
      </c>
      <c r="G380" s="32">
        <v>0</v>
      </c>
      <c r="H380" s="32">
        <v>0</v>
      </c>
      <c r="I380" s="32">
        <v>0</v>
      </c>
      <c r="J380" s="32">
        <f t="shared" si="227"/>
        <v>0</v>
      </c>
      <c r="L380" s="21"/>
    </row>
    <row r="381" spans="1:12" ht="16.05" customHeight="1" x14ac:dyDescent="0.2">
      <c r="A381" s="30"/>
      <c r="B381" s="50"/>
      <c r="C381" s="49" t="s">
        <v>15</v>
      </c>
      <c r="D381" s="32">
        <f t="shared" ref="D381:I381" si="254">IF($J380=0,0,D380/$J380%)</f>
        <v>0</v>
      </c>
      <c r="E381" s="32">
        <f t="shared" si="254"/>
        <v>0</v>
      </c>
      <c r="F381" s="32">
        <f t="shared" si="254"/>
        <v>0</v>
      </c>
      <c r="G381" s="32">
        <f t="shared" si="254"/>
        <v>0</v>
      </c>
      <c r="H381" s="32">
        <f t="shared" si="254"/>
        <v>0</v>
      </c>
      <c r="I381" s="32">
        <f t="shared" si="254"/>
        <v>0</v>
      </c>
      <c r="J381" s="32">
        <f t="shared" si="227"/>
        <v>0</v>
      </c>
      <c r="L381" s="21"/>
    </row>
    <row r="382" spans="1:12" ht="16.05" customHeight="1" x14ac:dyDescent="0.2">
      <c r="A382" s="30"/>
      <c r="B382" s="50"/>
      <c r="C382" s="32" t="s">
        <v>17</v>
      </c>
      <c r="D382" s="32">
        <f t="shared" ref="D382:I382" si="255">SUM(D380,D378)</f>
        <v>0</v>
      </c>
      <c r="E382" s="32">
        <f t="shared" si="255"/>
        <v>0</v>
      </c>
      <c r="F382" s="32">
        <f t="shared" si="255"/>
        <v>0</v>
      </c>
      <c r="G382" s="32">
        <f t="shared" si="255"/>
        <v>0</v>
      </c>
      <c r="H382" s="32">
        <f t="shared" si="255"/>
        <v>0</v>
      </c>
      <c r="I382" s="32">
        <f t="shared" si="255"/>
        <v>0</v>
      </c>
      <c r="J382" s="32">
        <f t="shared" si="227"/>
        <v>0</v>
      </c>
      <c r="L382" s="21"/>
    </row>
    <row r="383" spans="1:12" ht="16.05" customHeight="1" x14ac:dyDescent="0.2">
      <c r="A383" s="35"/>
      <c r="B383" s="51"/>
      <c r="C383" s="49" t="s">
        <v>15</v>
      </c>
      <c r="D383" s="32">
        <f t="shared" ref="D383:I383" si="256">IF($J382=0,0,D382/$J382%)</f>
        <v>0</v>
      </c>
      <c r="E383" s="32">
        <f t="shared" si="256"/>
        <v>0</v>
      </c>
      <c r="F383" s="32">
        <f t="shared" si="256"/>
        <v>0</v>
      </c>
      <c r="G383" s="32">
        <f t="shared" si="256"/>
        <v>0</v>
      </c>
      <c r="H383" s="32">
        <f t="shared" si="256"/>
        <v>0</v>
      </c>
      <c r="I383" s="32">
        <f t="shared" si="256"/>
        <v>0</v>
      </c>
      <c r="J383" s="32">
        <f t="shared" si="227"/>
        <v>0</v>
      </c>
      <c r="L383" s="21"/>
    </row>
    <row r="384" spans="1:12" ht="13.5" customHeight="1" x14ac:dyDescent="0.2">
      <c r="D384" s="21"/>
      <c r="E384" s="21"/>
      <c r="F384" s="21"/>
      <c r="G384" s="21"/>
      <c r="H384" s="21"/>
      <c r="I384" s="21"/>
      <c r="J384" s="21"/>
    </row>
    <row r="385" spans="4:10" ht="13.5" customHeight="1" x14ac:dyDescent="0.2">
      <c r="D385" s="21"/>
      <c r="E385" s="21"/>
      <c r="F385" s="21"/>
      <c r="G385" s="21"/>
      <c r="H385" s="21"/>
      <c r="I385" s="21"/>
      <c r="J385" s="21"/>
    </row>
    <row r="386" spans="4:10" ht="13.5" customHeight="1" x14ac:dyDescent="0.2">
      <c r="D386" s="21"/>
      <c r="E386" s="21"/>
      <c r="F386" s="21"/>
      <c r="G386" s="21"/>
      <c r="H386" s="21"/>
      <c r="I386" s="21"/>
      <c r="J386" s="21"/>
    </row>
    <row r="387" spans="4:10" ht="13.5" customHeight="1" x14ac:dyDescent="0.2">
      <c r="D387" s="21"/>
      <c r="E387" s="21"/>
      <c r="F387" s="21"/>
      <c r="G387" s="21"/>
      <c r="H387" s="21"/>
      <c r="I387" s="21"/>
      <c r="J387" s="21"/>
    </row>
    <row r="388" spans="4:10" ht="13.5" customHeight="1" x14ac:dyDescent="0.2">
      <c r="D388" s="21"/>
      <c r="E388" s="21"/>
      <c r="F388" s="21"/>
      <c r="G388" s="21"/>
      <c r="H388" s="21"/>
      <c r="I388" s="21"/>
      <c r="J388" s="21"/>
    </row>
    <row r="389" spans="4:10" ht="13.5" customHeight="1" x14ac:dyDescent="0.2">
      <c r="D389" s="21"/>
      <c r="E389" s="21"/>
      <c r="F389" s="21"/>
      <c r="G389" s="21"/>
      <c r="H389" s="21"/>
      <c r="I389" s="21"/>
      <c r="J389" s="21"/>
    </row>
    <row r="390" spans="4:10" ht="13.5" customHeight="1" x14ac:dyDescent="0.2">
      <c r="D390" s="21"/>
      <c r="E390" s="21"/>
      <c r="F390" s="21"/>
      <c r="G390" s="21"/>
      <c r="H390" s="21"/>
      <c r="I390" s="21"/>
      <c r="J390" s="21"/>
    </row>
    <row r="391" spans="4:10" ht="13.5" customHeight="1" x14ac:dyDescent="0.2">
      <c r="D391" s="21"/>
      <c r="E391" s="21"/>
      <c r="F391" s="21"/>
      <c r="G391" s="21"/>
      <c r="H391" s="21"/>
      <c r="I391" s="21"/>
      <c r="J391" s="21"/>
    </row>
    <row r="392" spans="4:10" ht="13.5" customHeight="1" x14ac:dyDescent="0.2">
      <c r="D392" s="21"/>
      <c r="E392" s="21"/>
      <c r="F392" s="21"/>
      <c r="G392" s="21"/>
      <c r="H392" s="21"/>
      <c r="I392" s="21"/>
      <c r="J392" s="21"/>
    </row>
    <row r="393" spans="4:10" ht="13.5" customHeight="1" x14ac:dyDescent="0.2">
      <c r="D393" s="21"/>
      <c r="E393" s="21"/>
      <c r="F393" s="21"/>
      <c r="G393" s="21"/>
      <c r="H393" s="21"/>
      <c r="I393" s="21"/>
      <c r="J393" s="21"/>
    </row>
    <row r="394" spans="4:10" ht="13.5" customHeight="1" x14ac:dyDescent="0.2">
      <c r="D394" s="21"/>
      <c r="E394" s="21"/>
      <c r="F394" s="21"/>
      <c r="G394" s="21"/>
      <c r="H394" s="21"/>
      <c r="I394" s="21"/>
      <c r="J394" s="21"/>
    </row>
    <row r="395" spans="4:10" ht="13.5" customHeight="1" x14ac:dyDescent="0.2">
      <c r="D395" s="21"/>
      <c r="E395" s="21"/>
      <c r="F395" s="21"/>
      <c r="G395" s="21"/>
      <c r="H395" s="21"/>
      <c r="I395" s="21"/>
      <c r="J395" s="21"/>
    </row>
    <row r="396" spans="4:10" ht="13.5" customHeight="1" x14ac:dyDescent="0.2">
      <c r="D396" s="21"/>
      <c r="E396" s="21"/>
      <c r="F396" s="21"/>
      <c r="G396" s="21"/>
      <c r="H396" s="21"/>
      <c r="I396" s="21"/>
      <c r="J396" s="21"/>
    </row>
    <row r="397" spans="4:10" ht="13.5" customHeight="1" x14ac:dyDescent="0.2">
      <c r="D397" s="21"/>
      <c r="E397" s="21"/>
      <c r="F397" s="21"/>
      <c r="G397" s="21"/>
      <c r="H397" s="21"/>
      <c r="I397" s="21"/>
      <c r="J397" s="21"/>
    </row>
    <row r="398" spans="4:10" ht="13.5" customHeight="1" x14ac:dyDescent="0.2">
      <c r="D398" s="21"/>
      <c r="E398" s="21"/>
      <c r="F398" s="21"/>
      <c r="G398" s="21"/>
      <c r="H398" s="21"/>
      <c r="I398" s="21"/>
      <c r="J398" s="21"/>
    </row>
    <row r="399" spans="4:10" ht="13.5" customHeight="1" x14ac:dyDescent="0.2">
      <c r="D399" s="21"/>
      <c r="E399" s="21"/>
      <c r="F399" s="21"/>
      <c r="G399" s="21"/>
      <c r="H399" s="21"/>
      <c r="I399" s="21"/>
      <c r="J399" s="21"/>
    </row>
    <row r="400" spans="4:10" ht="13.5" customHeight="1" x14ac:dyDescent="0.2">
      <c r="D400" s="21"/>
      <c r="E400" s="21"/>
      <c r="F400" s="21"/>
      <c r="G400" s="21"/>
      <c r="H400" s="21"/>
      <c r="I400" s="21"/>
      <c r="J400" s="21"/>
    </row>
    <row r="401" spans="4:10" ht="13.5" customHeight="1" x14ac:dyDescent="0.2">
      <c r="D401" s="21"/>
      <c r="E401" s="21"/>
      <c r="F401" s="21"/>
      <c r="G401" s="21"/>
      <c r="H401" s="21"/>
      <c r="I401" s="21"/>
      <c r="J401" s="21"/>
    </row>
    <row r="402" spans="4:10" ht="13.5" customHeight="1" x14ac:dyDescent="0.2">
      <c r="D402" s="21"/>
      <c r="E402" s="21"/>
      <c r="F402" s="21"/>
      <c r="G402" s="21"/>
      <c r="H402" s="21"/>
      <c r="I402" s="21"/>
      <c r="J402" s="21"/>
    </row>
    <row r="403" spans="4:10" ht="13.5" customHeight="1" x14ac:dyDescent="0.2">
      <c r="D403" s="21"/>
      <c r="E403" s="21"/>
      <c r="F403" s="21"/>
      <c r="G403" s="21"/>
      <c r="H403" s="21"/>
      <c r="I403" s="21"/>
      <c r="J403" s="21"/>
    </row>
    <row r="404" spans="4:10" ht="13.5" customHeight="1" x14ac:dyDescent="0.2">
      <c r="D404" s="21"/>
      <c r="E404" s="21"/>
      <c r="F404" s="21"/>
      <c r="G404" s="21"/>
      <c r="H404" s="21"/>
      <c r="I404" s="21"/>
      <c r="J404" s="21"/>
    </row>
    <row r="405" spans="4:10" ht="13.5" customHeight="1" x14ac:dyDescent="0.2">
      <c r="D405" s="21"/>
      <c r="E405" s="21"/>
      <c r="F405" s="21"/>
      <c r="G405" s="21"/>
      <c r="H405" s="21"/>
      <c r="I405" s="21"/>
      <c r="J405" s="21"/>
    </row>
    <row r="406" spans="4:10" ht="13.5" customHeight="1" x14ac:dyDescent="0.2">
      <c r="D406" s="21"/>
      <c r="E406" s="21"/>
      <c r="F406" s="21"/>
      <c r="G406" s="21"/>
      <c r="H406" s="21"/>
      <c r="I406" s="21"/>
      <c r="J406" s="21"/>
    </row>
    <row r="407" spans="4:10" ht="13.5" customHeight="1" x14ac:dyDescent="0.2">
      <c r="D407" s="21"/>
      <c r="E407" s="21"/>
      <c r="F407" s="21"/>
      <c r="G407" s="21"/>
      <c r="H407" s="21"/>
      <c r="I407" s="21"/>
      <c r="J407" s="21"/>
    </row>
    <row r="408" spans="4:10" ht="13.5" customHeight="1" x14ac:dyDescent="0.2">
      <c r="D408" s="21"/>
      <c r="E408" s="21"/>
      <c r="F408" s="21"/>
      <c r="G408" s="21"/>
      <c r="H408" s="21"/>
      <c r="I408" s="21"/>
      <c r="J408" s="21"/>
    </row>
    <row r="409" spans="4:10" ht="13.5" customHeight="1" x14ac:dyDescent="0.2">
      <c r="D409" s="21"/>
      <c r="E409" s="21"/>
      <c r="F409" s="21"/>
      <c r="G409" s="21"/>
      <c r="H409" s="21"/>
      <c r="I409" s="21"/>
      <c r="J409" s="21"/>
    </row>
    <row r="410" spans="4:10" ht="13.5" customHeight="1" x14ac:dyDescent="0.2">
      <c r="D410" s="21"/>
      <c r="E410" s="21"/>
      <c r="F410" s="21"/>
      <c r="G410" s="21"/>
      <c r="H410" s="21"/>
      <c r="I410" s="21"/>
      <c r="J410" s="21"/>
    </row>
    <row r="411" spans="4:10" ht="13.5" customHeight="1" x14ac:dyDescent="0.2">
      <c r="D411" s="21"/>
      <c r="E411" s="21"/>
      <c r="F411" s="21"/>
      <c r="G411" s="21"/>
      <c r="H411" s="21"/>
      <c r="I411" s="21"/>
      <c r="J411" s="21"/>
    </row>
    <row r="412" spans="4:10" ht="13.5" customHeight="1" x14ac:dyDescent="0.2">
      <c r="D412" s="21"/>
      <c r="E412" s="21"/>
      <c r="F412" s="21"/>
      <c r="G412" s="21"/>
      <c r="H412" s="21"/>
      <c r="I412" s="21"/>
      <c r="J412" s="21"/>
    </row>
    <row r="413" spans="4:10" ht="13.5" customHeight="1" x14ac:dyDescent="0.2">
      <c r="D413" s="21"/>
      <c r="E413" s="21"/>
      <c r="F413" s="21"/>
      <c r="G413" s="21"/>
      <c r="H413" s="21"/>
      <c r="I413" s="21"/>
      <c r="J413" s="21"/>
    </row>
    <row r="414" spans="4:10" ht="13.5" customHeight="1" x14ac:dyDescent="0.2">
      <c r="D414" s="21"/>
      <c r="E414" s="21"/>
      <c r="F414" s="21"/>
      <c r="G414" s="21"/>
      <c r="H414" s="21"/>
      <c r="I414" s="21"/>
      <c r="J414" s="21"/>
    </row>
    <row r="415" spans="4:10" ht="13.5" customHeight="1" x14ac:dyDescent="0.2">
      <c r="D415" s="21"/>
      <c r="E415" s="21"/>
      <c r="F415" s="21"/>
      <c r="G415" s="21"/>
      <c r="H415" s="21"/>
      <c r="I415" s="21"/>
      <c r="J415" s="21"/>
    </row>
    <row r="416" spans="4:10" ht="13.5" customHeight="1" x14ac:dyDescent="0.2">
      <c r="D416" s="21"/>
      <c r="E416" s="21"/>
      <c r="F416" s="21"/>
      <c r="G416" s="21"/>
      <c r="H416" s="21"/>
      <c r="I416" s="21"/>
      <c r="J416" s="21"/>
    </row>
    <row r="417" spans="4:10" ht="13.5" customHeight="1" x14ac:dyDescent="0.2">
      <c r="D417" s="21"/>
      <c r="E417" s="21"/>
      <c r="F417" s="21"/>
      <c r="G417" s="21"/>
      <c r="H417" s="21"/>
      <c r="I417" s="21"/>
      <c r="J417" s="21"/>
    </row>
    <row r="418" spans="4:10" ht="13.5" customHeight="1" x14ac:dyDescent="0.2">
      <c r="D418" s="21"/>
      <c r="E418" s="21"/>
      <c r="F418" s="21"/>
      <c r="G418" s="21"/>
      <c r="H418" s="21"/>
      <c r="I418" s="21"/>
      <c r="J418" s="21"/>
    </row>
    <row r="419" spans="4:10" ht="13.5" customHeight="1" x14ac:dyDescent="0.2">
      <c r="D419" s="21"/>
      <c r="E419" s="21"/>
      <c r="F419" s="21"/>
      <c r="G419" s="21"/>
      <c r="H419" s="21"/>
      <c r="I419" s="21"/>
      <c r="J419" s="21"/>
    </row>
    <row r="420" spans="4:10" ht="13.5" customHeight="1" x14ac:dyDescent="0.2">
      <c r="D420" s="21"/>
      <c r="E420" s="21"/>
      <c r="F420" s="21"/>
      <c r="G420" s="21"/>
      <c r="H420" s="21"/>
      <c r="I420" s="21"/>
      <c r="J420" s="21"/>
    </row>
    <row r="421" spans="4:10" ht="13.5" customHeight="1" x14ac:dyDescent="0.2">
      <c r="D421" s="21"/>
      <c r="E421" s="21"/>
      <c r="F421" s="21"/>
      <c r="G421" s="21"/>
      <c r="H421" s="21"/>
      <c r="I421" s="21"/>
      <c r="J421" s="21"/>
    </row>
    <row r="422" spans="4:10" ht="13.5" customHeight="1" x14ac:dyDescent="0.2">
      <c r="D422" s="21"/>
      <c r="E422" s="21"/>
      <c r="F422" s="21"/>
      <c r="G422" s="21"/>
      <c r="H422" s="21"/>
      <c r="I422" s="21"/>
      <c r="J422" s="21"/>
    </row>
    <row r="423" spans="4:10" ht="13.5" customHeight="1" x14ac:dyDescent="0.2">
      <c r="D423" s="21"/>
      <c r="E423" s="21"/>
      <c r="F423" s="21"/>
      <c r="G423" s="21"/>
      <c r="H423" s="21"/>
      <c r="I423" s="21"/>
      <c r="J423" s="21"/>
    </row>
    <row r="424" spans="4:10" ht="13.5" customHeight="1" x14ac:dyDescent="0.2">
      <c r="D424" s="21"/>
      <c r="E424" s="21"/>
      <c r="F424" s="21"/>
      <c r="G424" s="21"/>
      <c r="H424" s="21"/>
      <c r="I424" s="21"/>
      <c r="J424" s="21"/>
    </row>
    <row r="425" spans="4:10" ht="13.5" customHeight="1" x14ac:dyDescent="0.2">
      <c r="D425" s="21"/>
      <c r="E425" s="21"/>
      <c r="F425" s="21"/>
      <c r="G425" s="21"/>
      <c r="H425" s="21"/>
      <c r="I425" s="21"/>
      <c r="J425" s="21"/>
    </row>
    <row r="426" spans="4:10" ht="13.5" customHeight="1" x14ac:dyDescent="0.2">
      <c r="D426" s="21"/>
      <c r="E426" s="21"/>
      <c r="F426" s="21"/>
      <c r="G426" s="21"/>
      <c r="H426" s="21"/>
      <c r="I426" s="21"/>
      <c r="J426" s="21"/>
    </row>
    <row r="427" spans="4:10" x14ac:dyDescent="0.2">
      <c r="D427" s="21"/>
      <c r="E427" s="21"/>
      <c r="F427" s="21"/>
      <c r="G427" s="21"/>
      <c r="H427" s="21"/>
      <c r="I427" s="21"/>
      <c r="J427" s="21"/>
    </row>
    <row r="428" spans="4:10" x14ac:dyDescent="0.2">
      <c r="D428" s="21"/>
      <c r="E428" s="21"/>
      <c r="F428" s="21"/>
      <c r="G428" s="21"/>
      <c r="H428" s="21"/>
      <c r="I428" s="21"/>
      <c r="J428" s="21"/>
    </row>
    <row r="429" spans="4:10" x14ac:dyDescent="0.2">
      <c r="D429" s="21"/>
      <c r="E429" s="21"/>
      <c r="F429" s="21"/>
      <c r="G429" s="21"/>
      <c r="H429" s="21"/>
      <c r="I429" s="21"/>
      <c r="J429" s="21"/>
    </row>
    <row r="430" spans="4:10" x14ac:dyDescent="0.2">
      <c r="D430" s="21"/>
      <c r="E430" s="21"/>
      <c r="F430" s="21"/>
      <c r="G430" s="21"/>
      <c r="H430" s="21"/>
      <c r="I430" s="21"/>
      <c r="J430" s="21"/>
    </row>
    <row r="431" spans="4:10" x14ac:dyDescent="0.2">
      <c r="D431" s="21"/>
      <c r="E431" s="21"/>
      <c r="F431" s="21"/>
      <c r="G431" s="21"/>
      <c r="H431" s="21"/>
      <c r="I431" s="21"/>
      <c r="J431" s="21"/>
    </row>
    <row r="432" spans="4:10" x14ac:dyDescent="0.2">
      <c r="D432" s="21"/>
      <c r="E432" s="21"/>
      <c r="F432" s="21"/>
      <c r="G432" s="21"/>
      <c r="H432" s="21"/>
      <c r="I432" s="21"/>
      <c r="J432" s="21"/>
    </row>
    <row r="433" spans="4:10" x14ac:dyDescent="0.2">
      <c r="D433" s="21"/>
      <c r="E433" s="21"/>
      <c r="F433" s="21"/>
      <c r="G433" s="21"/>
      <c r="H433" s="21"/>
      <c r="I433" s="21"/>
      <c r="J433" s="21"/>
    </row>
    <row r="434" spans="4:10" x14ac:dyDescent="0.2">
      <c r="D434" s="21"/>
      <c r="E434" s="21"/>
      <c r="F434" s="21"/>
      <c r="G434" s="21"/>
      <c r="H434" s="21"/>
      <c r="I434" s="21"/>
      <c r="J434" s="21"/>
    </row>
    <row r="435" spans="4:10" x14ac:dyDescent="0.2">
      <c r="D435" s="21"/>
      <c r="E435" s="21"/>
      <c r="F435" s="21"/>
      <c r="G435" s="21"/>
      <c r="H435" s="21"/>
      <c r="I435" s="21"/>
      <c r="J435" s="21"/>
    </row>
    <row r="436" spans="4:10" x14ac:dyDescent="0.2">
      <c r="D436" s="21"/>
      <c r="E436" s="21"/>
      <c r="F436" s="21"/>
      <c r="G436" s="21"/>
      <c r="H436" s="21"/>
      <c r="I436" s="21"/>
      <c r="J436" s="21"/>
    </row>
    <row r="437" spans="4:10" x14ac:dyDescent="0.2">
      <c r="D437" s="21"/>
      <c r="E437" s="21"/>
      <c r="F437" s="21"/>
      <c r="G437" s="21"/>
      <c r="H437" s="21"/>
      <c r="I437" s="21"/>
      <c r="J437" s="21"/>
    </row>
  </sheetData>
  <mergeCells count="1">
    <mergeCell ref="A5:B5"/>
  </mergeCells>
  <phoneticPr fontId="3"/>
  <printOptions horizontalCentered="1"/>
  <pageMargins left="0.59055118110236227" right="0.51181102362204722" top="0.78740157480314965" bottom="0.78740157480314965" header="0.51181102362204722" footer="0.43307086614173229"/>
  <pageSetup paperSize="9" scale="47" firstPageNumber="175" fitToHeight="2" orientation="portrait" useFirstPageNumber="1" r:id="rId1"/>
  <headerFooter alignWithMargins="0"/>
  <rowBreaks count="3" manualBreakCount="3">
    <brk id="95" max="9" man="1"/>
    <brk id="191" max="9" man="1"/>
    <brk id="287" max="9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6">
    <tabColor rgb="FFFF0000"/>
  </sheetPr>
  <dimension ref="A1:L437"/>
  <sheetViews>
    <sheetView showGridLines="0" showZeros="0" view="pageBreakPreview" zoomScale="80" zoomScaleNormal="75" zoomScaleSheetLayoutView="80" workbookViewId="0">
      <pane xSplit="3" ySplit="5" topLeftCell="D6" activePane="bottomRight" state="frozen"/>
      <selection activeCell="B383" sqref="B383:J383"/>
      <selection pane="topRight" activeCell="B383" sqref="B383:J383"/>
      <selection pane="bottomLeft" activeCell="B383" sqref="B383:J383"/>
      <selection pane="bottomRight" activeCell="K6" sqref="K6"/>
    </sheetView>
  </sheetViews>
  <sheetFormatPr defaultRowHeight="13.2" x14ac:dyDescent="0.2"/>
  <cols>
    <col min="1" max="1" width="7.44140625" style="2" customWidth="1"/>
    <col min="2" max="2" width="13.88671875" style="2" customWidth="1"/>
    <col min="3" max="3" width="19.21875" style="2" customWidth="1"/>
    <col min="4" max="10" width="20.21875" style="2" customWidth="1"/>
    <col min="11" max="256" width="9" style="2"/>
    <col min="257" max="257" width="7.44140625" style="2" customWidth="1"/>
    <col min="258" max="258" width="13.88671875" style="2" customWidth="1"/>
    <col min="259" max="259" width="19.21875" style="2" customWidth="1"/>
    <col min="260" max="266" width="20.21875" style="2" customWidth="1"/>
    <col min="267" max="512" width="9" style="2"/>
    <col min="513" max="513" width="7.44140625" style="2" customWidth="1"/>
    <col min="514" max="514" width="13.88671875" style="2" customWidth="1"/>
    <col min="515" max="515" width="19.21875" style="2" customWidth="1"/>
    <col min="516" max="522" width="20.21875" style="2" customWidth="1"/>
    <col min="523" max="768" width="9" style="2"/>
    <col min="769" max="769" width="7.44140625" style="2" customWidth="1"/>
    <col min="770" max="770" width="13.88671875" style="2" customWidth="1"/>
    <col min="771" max="771" width="19.21875" style="2" customWidth="1"/>
    <col min="772" max="778" width="20.21875" style="2" customWidth="1"/>
    <col min="779" max="1024" width="9" style="2"/>
    <col min="1025" max="1025" width="7.44140625" style="2" customWidth="1"/>
    <col min="1026" max="1026" width="13.88671875" style="2" customWidth="1"/>
    <col min="1027" max="1027" width="19.21875" style="2" customWidth="1"/>
    <col min="1028" max="1034" width="20.21875" style="2" customWidth="1"/>
    <col min="1035" max="1280" width="9" style="2"/>
    <col min="1281" max="1281" width="7.44140625" style="2" customWidth="1"/>
    <col min="1282" max="1282" width="13.88671875" style="2" customWidth="1"/>
    <col min="1283" max="1283" width="19.21875" style="2" customWidth="1"/>
    <col min="1284" max="1290" width="20.21875" style="2" customWidth="1"/>
    <col min="1291" max="1536" width="9" style="2"/>
    <col min="1537" max="1537" width="7.44140625" style="2" customWidth="1"/>
    <col min="1538" max="1538" width="13.88671875" style="2" customWidth="1"/>
    <col min="1539" max="1539" width="19.21875" style="2" customWidth="1"/>
    <col min="1540" max="1546" width="20.21875" style="2" customWidth="1"/>
    <col min="1547" max="1792" width="9" style="2"/>
    <col min="1793" max="1793" width="7.44140625" style="2" customWidth="1"/>
    <col min="1794" max="1794" width="13.88671875" style="2" customWidth="1"/>
    <col min="1795" max="1795" width="19.21875" style="2" customWidth="1"/>
    <col min="1796" max="1802" width="20.21875" style="2" customWidth="1"/>
    <col min="1803" max="2048" width="9" style="2"/>
    <col min="2049" max="2049" width="7.44140625" style="2" customWidth="1"/>
    <col min="2050" max="2050" width="13.88671875" style="2" customWidth="1"/>
    <col min="2051" max="2051" width="19.21875" style="2" customWidth="1"/>
    <col min="2052" max="2058" width="20.21875" style="2" customWidth="1"/>
    <col min="2059" max="2304" width="9" style="2"/>
    <col min="2305" max="2305" width="7.44140625" style="2" customWidth="1"/>
    <col min="2306" max="2306" width="13.88671875" style="2" customWidth="1"/>
    <col min="2307" max="2307" width="19.21875" style="2" customWidth="1"/>
    <col min="2308" max="2314" width="20.21875" style="2" customWidth="1"/>
    <col min="2315" max="2560" width="9" style="2"/>
    <col min="2561" max="2561" width="7.44140625" style="2" customWidth="1"/>
    <col min="2562" max="2562" width="13.88671875" style="2" customWidth="1"/>
    <col min="2563" max="2563" width="19.21875" style="2" customWidth="1"/>
    <col min="2564" max="2570" width="20.21875" style="2" customWidth="1"/>
    <col min="2571" max="2816" width="9" style="2"/>
    <col min="2817" max="2817" width="7.44140625" style="2" customWidth="1"/>
    <col min="2818" max="2818" width="13.88671875" style="2" customWidth="1"/>
    <col min="2819" max="2819" width="19.21875" style="2" customWidth="1"/>
    <col min="2820" max="2826" width="20.21875" style="2" customWidth="1"/>
    <col min="2827" max="3072" width="9" style="2"/>
    <col min="3073" max="3073" width="7.44140625" style="2" customWidth="1"/>
    <col min="3074" max="3074" width="13.88671875" style="2" customWidth="1"/>
    <col min="3075" max="3075" width="19.21875" style="2" customWidth="1"/>
    <col min="3076" max="3082" width="20.21875" style="2" customWidth="1"/>
    <col min="3083" max="3328" width="9" style="2"/>
    <col min="3329" max="3329" width="7.44140625" style="2" customWidth="1"/>
    <col min="3330" max="3330" width="13.88671875" style="2" customWidth="1"/>
    <col min="3331" max="3331" width="19.21875" style="2" customWidth="1"/>
    <col min="3332" max="3338" width="20.21875" style="2" customWidth="1"/>
    <col min="3339" max="3584" width="9" style="2"/>
    <col min="3585" max="3585" width="7.44140625" style="2" customWidth="1"/>
    <col min="3586" max="3586" width="13.88671875" style="2" customWidth="1"/>
    <col min="3587" max="3587" width="19.21875" style="2" customWidth="1"/>
    <col min="3588" max="3594" width="20.21875" style="2" customWidth="1"/>
    <col min="3595" max="3840" width="9" style="2"/>
    <col min="3841" max="3841" width="7.44140625" style="2" customWidth="1"/>
    <col min="3842" max="3842" width="13.88671875" style="2" customWidth="1"/>
    <col min="3843" max="3843" width="19.21875" style="2" customWidth="1"/>
    <col min="3844" max="3850" width="20.21875" style="2" customWidth="1"/>
    <col min="3851" max="4096" width="9" style="2"/>
    <col min="4097" max="4097" width="7.44140625" style="2" customWidth="1"/>
    <col min="4098" max="4098" width="13.88671875" style="2" customWidth="1"/>
    <col min="4099" max="4099" width="19.21875" style="2" customWidth="1"/>
    <col min="4100" max="4106" width="20.21875" style="2" customWidth="1"/>
    <col min="4107" max="4352" width="9" style="2"/>
    <col min="4353" max="4353" width="7.44140625" style="2" customWidth="1"/>
    <col min="4354" max="4354" width="13.88671875" style="2" customWidth="1"/>
    <col min="4355" max="4355" width="19.21875" style="2" customWidth="1"/>
    <col min="4356" max="4362" width="20.21875" style="2" customWidth="1"/>
    <col min="4363" max="4608" width="9" style="2"/>
    <col min="4609" max="4609" width="7.44140625" style="2" customWidth="1"/>
    <col min="4610" max="4610" width="13.88671875" style="2" customWidth="1"/>
    <col min="4611" max="4611" width="19.21875" style="2" customWidth="1"/>
    <col min="4612" max="4618" width="20.21875" style="2" customWidth="1"/>
    <col min="4619" max="4864" width="9" style="2"/>
    <col min="4865" max="4865" width="7.44140625" style="2" customWidth="1"/>
    <col min="4866" max="4866" width="13.88671875" style="2" customWidth="1"/>
    <col min="4867" max="4867" width="19.21875" style="2" customWidth="1"/>
    <col min="4868" max="4874" width="20.21875" style="2" customWidth="1"/>
    <col min="4875" max="5120" width="9" style="2"/>
    <col min="5121" max="5121" width="7.44140625" style="2" customWidth="1"/>
    <col min="5122" max="5122" width="13.88671875" style="2" customWidth="1"/>
    <col min="5123" max="5123" width="19.21875" style="2" customWidth="1"/>
    <col min="5124" max="5130" width="20.21875" style="2" customWidth="1"/>
    <col min="5131" max="5376" width="9" style="2"/>
    <col min="5377" max="5377" width="7.44140625" style="2" customWidth="1"/>
    <col min="5378" max="5378" width="13.88671875" style="2" customWidth="1"/>
    <col min="5379" max="5379" width="19.21875" style="2" customWidth="1"/>
    <col min="5380" max="5386" width="20.21875" style="2" customWidth="1"/>
    <col min="5387" max="5632" width="9" style="2"/>
    <col min="5633" max="5633" width="7.44140625" style="2" customWidth="1"/>
    <col min="5634" max="5634" width="13.88671875" style="2" customWidth="1"/>
    <col min="5635" max="5635" width="19.21875" style="2" customWidth="1"/>
    <col min="5636" max="5642" width="20.21875" style="2" customWidth="1"/>
    <col min="5643" max="5888" width="9" style="2"/>
    <col min="5889" max="5889" width="7.44140625" style="2" customWidth="1"/>
    <col min="5890" max="5890" width="13.88671875" style="2" customWidth="1"/>
    <col min="5891" max="5891" width="19.21875" style="2" customWidth="1"/>
    <col min="5892" max="5898" width="20.21875" style="2" customWidth="1"/>
    <col min="5899" max="6144" width="9" style="2"/>
    <col min="6145" max="6145" width="7.44140625" style="2" customWidth="1"/>
    <col min="6146" max="6146" width="13.88671875" style="2" customWidth="1"/>
    <col min="6147" max="6147" width="19.21875" style="2" customWidth="1"/>
    <col min="6148" max="6154" width="20.21875" style="2" customWidth="1"/>
    <col min="6155" max="6400" width="9" style="2"/>
    <col min="6401" max="6401" width="7.44140625" style="2" customWidth="1"/>
    <col min="6402" max="6402" width="13.88671875" style="2" customWidth="1"/>
    <col min="6403" max="6403" width="19.21875" style="2" customWidth="1"/>
    <col min="6404" max="6410" width="20.21875" style="2" customWidth="1"/>
    <col min="6411" max="6656" width="9" style="2"/>
    <col min="6657" max="6657" width="7.44140625" style="2" customWidth="1"/>
    <col min="6658" max="6658" width="13.88671875" style="2" customWidth="1"/>
    <col min="6659" max="6659" width="19.21875" style="2" customWidth="1"/>
    <col min="6660" max="6666" width="20.21875" style="2" customWidth="1"/>
    <col min="6667" max="6912" width="9" style="2"/>
    <col min="6913" max="6913" width="7.44140625" style="2" customWidth="1"/>
    <col min="6914" max="6914" width="13.88671875" style="2" customWidth="1"/>
    <col min="6915" max="6915" width="19.21875" style="2" customWidth="1"/>
    <col min="6916" max="6922" width="20.21875" style="2" customWidth="1"/>
    <col min="6923" max="7168" width="9" style="2"/>
    <col min="7169" max="7169" width="7.44140625" style="2" customWidth="1"/>
    <col min="7170" max="7170" width="13.88671875" style="2" customWidth="1"/>
    <col min="7171" max="7171" width="19.21875" style="2" customWidth="1"/>
    <col min="7172" max="7178" width="20.21875" style="2" customWidth="1"/>
    <col min="7179" max="7424" width="9" style="2"/>
    <col min="7425" max="7425" width="7.44140625" style="2" customWidth="1"/>
    <col min="7426" max="7426" width="13.88671875" style="2" customWidth="1"/>
    <col min="7427" max="7427" width="19.21875" style="2" customWidth="1"/>
    <col min="7428" max="7434" width="20.21875" style="2" customWidth="1"/>
    <col min="7435" max="7680" width="9" style="2"/>
    <col min="7681" max="7681" width="7.44140625" style="2" customWidth="1"/>
    <col min="7682" max="7682" width="13.88671875" style="2" customWidth="1"/>
    <col min="7683" max="7683" width="19.21875" style="2" customWidth="1"/>
    <col min="7684" max="7690" width="20.21875" style="2" customWidth="1"/>
    <col min="7691" max="7936" width="9" style="2"/>
    <col min="7937" max="7937" width="7.44140625" style="2" customWidth="1"/>
    <col min="7938" max="7938" width="13.88671875" style="2" customWidth="1"/>
    <col min="7939" max="7939" width="19.21875" style="2" customWidth="1"/>
    <col min="7940" max="7946" width="20.21875" style="2" customWidth="1"/>
    <col min="7947" max="8192" width="9" style="2"/>
    <col min="8193" max="8193" width="7.44140625" style="2" customWidth="1"/>
    <col min="8194" max="8194" width="13.88671875" style="2" customWidth="1"/>
    <col min="8195" max="8195" width="19.21875" style="2" customWidth="1"/>
    <col min="8196" max="8202" width="20.21875" style="2" customWidth="1"/>
    <col min="8203" max="8448" width="9" style="2"/>
    <col min="8449" max="8449" width="7.44140625" style="2" customWidth="1"/>
    <col min="8450" max="8450" width="13.88671875" style="2" customWidth="1"/>
    <col min="8451" max="8451" width="19.21875" style="2" customWidth="1"/>
    <col min="8452" max="8458" width="20.21875" style="2" customWidth="1"/>
    <col min="8459" max="8704" width="9" style="2"/>
    <col min="8705" max="8705" width="7.44140625" style="2" customWidth="1"/>
    <col min="8706" max="8706" width="13.88671875" style="2" customWidth="1"/>
    <col min="8707" max="8707" width="19.21875" style="2" customWidth="1"/>
    <col min="8708" max="8714" width="20.21875" style="2" customWidth="1"/>
    <col min="8715" max="8960" width="9" style="2"/>
    <col min="8961" max="8961" width="7.44140625" style="2" customWidth="1"/>
    <col min="8962" max="8962" width="13.88671875" style="2" customWidth="1"/>
    <col min="8963" max="8963" width="19.21875" style="2" customWidth="1"/>
    <col min="8964" max="8970" width="20.21875" style="2" customWidth="1"/>
    <col min="8971" max="9216" width="9" style="2"/>
    <col min="9217" max="9217" width="7.44140625" style="2" customWidth="1"/>
    <col min="9218" max="9218" width="13.88671875" style="2" customWidth="1"/>
    <col min="9219" max="9219" width="19.21875" style="2" customWidth="1"/>
    <col min="9220" max="9226" width="20.21875" style="2" customWidth="1"/>
    <col min="9227" max="9472" width="9" style="2"/>
    <col min="9473" max="9473" width="7.44140625" style="2" customWidth="1"/>
    <col min="9474" max="9474" width="13.88671875" style="2" customWidth="1"/>
    <col min="9475" max="9475" width="19.21875" style="2" customWidth="1"/>
    <col min="9476" max="9482" width="20.21875" style="2" customWidth="1"/>
    <col min="9483" max="9728" width="9" style="2"/>
    <col min="9729" max="9729" width="7.44140625" style="2" customWidth="1"/>
    <col min="9730" max="9730" width="13.88671875" style="2" customWidth="1"/>
    <col min="9731" max="9731" width="19.21875" style="2" customWidth="1"/>
    <col min="9732" max="9738" width="20.21875" style="2" customWidth="1"/>
    <col min="9739" max="9984" width="9" style="2"/>
    <col min="9985" max="9985" width="7.44140625" style="2" customWidth="1"/>
    <col min="9986" max="9986" width="13.88671875" style="2" customWidth="1"/>
    <col min="9987" max="9987" width="19.21875" style="2" customWidth="1"/>
    <col min="9988" max="9994" width="20.21875" style="2" customWidth="1"/>
    <col min="9995" max="10240" width="9" style="2"/>
    <col min="10241" max="10241" width="7.44140625" style="2" customWidth="1"/>
    <col min="10242" max="10242" width="13.88671875" style="2" customWidth="1"/>
    <col min="10243" max="10243" width="19.21875" style="2" customWidth="1"/>
    <col min="10244" max="10250" width="20.21875" style="2" customWidth="1"/>
    <col min="10251" max="10496" width="9" style="2"/>
    <col min="10497" max="10497" width="7.44140625" style="2" customWidth="1"/>
    <col min="10498" max="10498" width="13.88671875" style="2" customWidth="1"/>
    <col min="10499" max="10499" width="19.21875" style="2" customWidth="1"/>
    <col min="10500" max="10506" width="20.21875" style="2" customWidth="1"/>
    <col min="10507" max="10752" width="9" style="2"/>
    <col min="10753" max="10753" width="7.44140625" style="2" customWidth="1"/>
    <col min="10754" max="10754" width="13.88671875" style="2" customWidth="1"/>
    <col min="10755" max="10755" width="19.21875" style="2" customWidth="1"/>
    <col min="10756" max="10762" width="20.21875" style="2" customWidth="1"/>
    <col min="10763" max="11008" width="9" style="2"/>
    <col min="11009" max="11009" width="7.44140625" style="2" customWidth="1"/>
    <col min="11010" max="11010" width="13.88671875" style="2" customWidth="1"/>
    <col min="11011" max="11011" width="19.21875" style="2" customWidth="1"/>
    <col min="11012" max="11018" width="20.21875" style="2" customWidth="1"/>
    <col min="11019" max="11264" width="9" style="2"/>
    <col min="11265" max="11265" width="7.44140625" style="2" customWidth="1"/>
    <col min="11266" max="11266" width="13.88671875" style="2" customWidth="1"/>
    <col min="11267" max="11267" width="19.21875" style="2" customWidth="1"/>
    <col min="11268" max="11274" width="20.21875" style="2" customWidth="1"/>
    <col min="11275" max="11520" width="9" style="2"/>
    <col min="11521" max="11521" width="7.44140625" style="2" customWidth="1"/>
    <col min="11522" max="11522" width="13.88671875" style="2" customWidth="1"/>
    <col min="11523" max="11523" width="19.21875" style="2" customWidth="1"/>
    <col min="11524" max="11530" width="20.21875" style="2" customWidth="1"/>
    <col min="11531" max="11776" width="9" style="2"/>
    <col min="11777" max="11777" width="7.44140625" style="2" customWidth="1"/>
    <col min="11778" max="11778" width="13.88671875" style="2" customWidth="1"/>
    <col min="11779" max="11779" width="19.21875" style="2" customWidth="1"/>
    <col min="11780" max="11786" width="20.21875" style="2" customWidth="1"/>
    <col min="11787" max="12032" width="9" style="2"/>
    <col min="12033" max="12033" width="7.44140625" style="2" customWidth="1"/>
    <col min="12034" max="12034" width="13.88671875" style="2" customWidth="1"/>
    <col min="12035" max="12035" width="19.21875" style="2" customWidth="1"/>
    <col min="12036" max="12042" width="20.21875" style="2" customWidth="1"/>
    <col min="12043" max="12288" width="9" style="2"/>
    <col min="12289" max="12289" width="7.44140625" style="2" customWidth="1"/>
    <col min="12290" max="12290" width="13.88671875" style="2" customWidth="1"/>
    <col min="12291" max="12291" width="19.21875" style="2" customWidth="1"/>
    <col min="12292" max="12298" width="20.21875" style="2" customWidth="1"/>
    <col min="12299" max="12544" width="9" style="2"/>
    <col min="12545" max="12545" width="7.44140625" style="2" customWidth="1"/>
    <col min="12546" max="12546" width="13.88671875" style="2" customWidth="1"/>
    <col min="12547" max="12547" width="19.21875" style="2" customWidth="1"/>
    <col min="12548" max="12554" width="20.21875" style="2" customWidth="1"/>
    <col min="12555" max="12800" width="9" style="2"/>
    <col min="12801" max="12801" width="7.44140625" style="2" customWidth="1"/>
    <col min="12802" max="12802" width="13.88671875" style="2" customWidth="1"/>
    <col min="12803" max="12803" width="19.21875" style="2" customWidth="1"/>
    <col min="12804" max="12810" width="20.21875" style="2" customWidth="1"/>
    <col min="12811" max="13056" width="9" style="2"/>
    <col min="13057" max="13057" width="7.44140625" style="2" customWidth="1"/>
    <col min="13058" max="13058" width="13.88671875" style="2" customWidth="1"/>
    <col min="13059" max="13059" width="19.21875" style="2" customWidth="1"/>
    <col min="13060" max="13066" width="20.21875" style="2" customWidth="1"/>
    <col min="13067" max="13312" width="9" style="2"/>
    <col min="13313" max="13313" width="7.44140625" style="2" customWidth="1"/>
    <col min="13314" max="13314" width="13.88671875" style="2" customWidth="1"/>
    <col min="13315" max="13315" width="19.21875" style="2" customWidth="1"/>
    <col min="13316" max="13322" width="20.21875" style="2" customWidth="1"/>
    <col min="13323" max="13568" width="9" style="2"/>
    <col min="13569" max="13569" width="7.44140625" style="2" customWidth="1"/>
    <col min="13570" max="13570" width="13.88671875" style="2" customWidth="1"/>
    <col min="13571" max="13571" width="19.21875" style="2" customWidth="1"/>
    <col min="13572" max="13578" width="20.21875" style="2" customWidth="1"/>
    <col min="13579" max="13824" width="9" style="2"/>
    <col min="13825" max="13825" width="7.44140625" style="2" customWidth="1"/>
    <col min="13826" max="13826" width="13.88671875" style="2" customWidth="1"/>
    <col min="13827" max="13827" width="19.21875" style="2" customWidth="1"/>
    <col min="13828" max="13834" width="20.21875" style="2" customWidth="1"/>
    <col min="13835" max="14080" width="9" style="2"/>
    <col min="14081" max="14081" width="7.44140625" style="2" customWidth="1"/>
    <col min="14082" max="14082" width="13.88671875" style="2" customWidth="1"/>
    <col min="14083" max="14083" width="19.21875" style="2" customWidth="1"/>
    <col min="14084" max="14090" width="20.21875" style="2" customWidth="1"/>
    <col min="14091" max="14336" width="9" style="2"/>
    <col min="14337" max="14337" width="7.44140625" style="2" customWidth="1"/>
    <col min="14338" max="14338" width="13.88671875" style="2" customWidth="1"/>
    <col min="14339" max="14339" width="19.21875" style="2" customWidth="1"/>
    <col min="14340" max="14346" width="20.21875" style="2" customWidth="1"/>
    <col min="14347" max="14592" width="9" style="2"/>
    <col min="14593" max="14593" width="7.44140625" style="2" customWidth="1"/>
    <col min="14594" max="14594" width="13.88671875" style="2" customWidth="1"/>
    <col min="14595" max="14595" width="19.21875" style="2" customWidth="1"/>
    <col min="14596" max="14602" width="20.21875" style="2" customWidth="1"/>
    <col min="14603" max="14848" width="9" style="2"/>
    <col min="14849" max="14849" width="7.44140625" style="2" customWidth="1"/>
    <col min="14850" max="14850" width="13.88671875" style="2" customWidth="1"/>
    <col min="14851" max="14851" width="19.21875" style="2" customWidth="1"/>
    <col min="14852" max="14858" width="20.21875" style="2" customWidth="1"/>
    <col min="14859" max="15104" width="9" style="2"/>
    <col min="15105" max="15105" width="7.44140625" style="2" customWidth="1"/>
    <col min="15106" max="15106" width="13.88671875" style="2" customWidth="1"/>
    <col min="15107" max="15107" width="19.21875" style="2" customWidth="1"/>
    <col min="15108" max="15114" width="20.21875" style="2" customWidth="1"/>
    <col min="15115" max="15360" width="9" style="2"/>
    <col min="15361" max="15361" width="7.44140625" style="2" customWidth="1"/>
    <col min="15362" max="15362" width="13.88671875" style="2" customWidth="1"/>
    <col min="15363" max="15363" width="19.21875" style="2" customWidth="1"/>
    <col min="15364" max="15370" width="20.21875" style="2" customWidth="1"/>
    <col min="15371" max="15616" width="9" style="2"/>
    <col min="15617" max="15617" width="7.44140625" style="2" customWidth="1"/>
    <col min="15618" max="15618" width="13.88671875" style="2" customWidth="1"/>
    <col min="15619" max="15619" width="19.21875" style="2" customWidth="1"/>
    <col min="15620" max="15626" width="20.21875" style="2" customWidth="1"/>
    <col min="15627" max="15872" width="9" style="2"/>
    <col min="15873" max="15873" width="7.44140625" style="2" customWidth="1"/>
    <col min="15874" max="15874" width="13.88671875" style="2" customWidth="1"/>
    <col min="15875" max="15875" width="19.21875" style="2" customWidth="1"/>
    <col min="15876" max="15882" width="20.21875" style="2" customWidth="1"/>
    <col min="15883" max="16128" width="9" style="2"/>
    <col min="16129" max="16129" width="7.44140625" style="2" customWidth="1"/>
    <col min="16130" max="16130" width="13.88671875" style="2" customWidth="1"/>
    <col min="16131" max="16131" width="19.21875" style="2" customWidth="1"/>
    <col min="16132" max="16138" width="20.21875" style="2" customWidth="1"/>
    <col min="16139" max="16384" width="9" style="2"/>
  </cols>
  <sheetData>
    <row r="1" spans="1:12" ht="16.05" customHeight="1" x14ac:dyDescent="0.2">
      <c r="A1" s="1" t="s">
        <v>0</v>
      </c>
      <c r="F1" s="1"/>
    </row>
    <row r="2" spans="1:12" ht="16.05" customHeight="1" x14ac:dyDescent="0.2">
      <c r="F2" s="1"/>
    </row>
    <row r="3" spans="1:12" ht="16.05" customHeight="1" x14ac:dyDescent="0.2">
      <c r="A3" s="3" t="s">
        <v>1</v>
      </c>
      <c r="B3" s="10" t="s">
        <v>92</v>
      </c>
    </row>
    <row r="4" spans="1:12" ht="16.05" customHeight="1" x14ac:dyDescent="0.2">
      <c r="J4" s="4" t="s">
        <v>3</v>
      </c>
    </row>
    <row r="5" spans="1:12" ht="16.05" customHeight="1" x14ac:dyDescent="0.2">
      <c r="A5" s="57" t="s">
        <v>4</v>
      </c>
      <c r="B5" s="58"/>
      <c r="C5" s="5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 t="s">
        <v>10</v>
      </c>
      <c r="I5" s="5" t="s">
        <v>11</v>
      </c>
      <c r="J5" s="5" t="s">
        <v>12</v>
      </c>
    </row>
    <row r="6" spans="1:12" ht="16.05" customHeight="1" x14ac:dyDescent="0.2">
      <c r="A6" s="36" t="s">
        <v>13</v>
      </c>
      <c r="B6" s="55"/>
      <c r="C6" s="16" t="s">
        <v>14</v>
      </c>
      <c r="D6" s="17">
        <f>SUM(D12,D18,D24,D30)</f>
        <v>0</v>
      </c>
      <c r="E6" s="17">
        <f t="shared" ref="E6:I10" si="0">SUM(E12,E18,E24,E30)</f>
        <v>0</v>
      </c>
      <c r="F6" s="17">
        <f t="shared" si="0"/>
        <v>0</v>
      </c>
      <c r="G6" s="17">
        <f t="shared" si="0"/>
        <v>0</v>
      </c>
      <c r="H6" s="17">
        <f t="shared" si="0"/>
        <v>0</v>
      </c>
      <c r="I6" s="17">
        <f t="shared" si="0"/>
        <v>0</v>
      </c>
      <c r="J6" s="32">
        <f>SUM(D6:I6)</f>
        <v>0</v>
      </c>
      <c r="L6" s="23"/>
    </row>
    <row r="7" spans="1:12" ht="16.05" customHeight="1" x14ac:dyDescent="0.2">
      <c r="A7" s="30"/>
      <c r="B7" s="56"/>
      <c r="C7" s="19" t="s">
        <v>15</v>
      </c>
      <c r="D7" s="33">
        <f t="shared" ref="D7:I7" si="1">IF($J6=0,0,D6/$J6%)</f>
        <v>0</v>
      </c>
      <c r="E7" s="33">
        <f t="shared" si="1"/>
        <v>0</v>
      </c>
      <c r="F7" s="33">
        <f t="shared" si="1"/>
        <v>0</v>
      </c>
      <c r="G7" s="33">
        <f t="shared" si="1"/>
        <v>0</v>
      </c>
      <c r="H7" s="33">
        <f t="shared" si="1"/>
        <v>0</v>
      </c>
      <c r="I7" s="33">
        <f t="shared" si="1"/>
        <v>0</v>
      </c>
      <c r="J7" s="32">
        <f t="shared" ref="J7:J11" si="2">SUM(D7:I7)</f>
        <v>0</v>
      </c>
      <c r="L7" s="23"/>
    </row>
    <row r="8" spans="1:12" ht="16.05" customHeight="1" x14ac:dyDescent="0.2">
      <c r="A8" s="30"/>
      <c r="B8" s="56"/>
      <c r="C8" s="16" t="s">
        <v>16</v>
      </c>
      <c r="D8" s="17">
        <f>SUM(D14,D20,D26,D32)</f>
        <v>0</v>
      </c>
      <c r="E8" s="17">
        <f t="shared" si="0"/>
        <v>0</v>
      </c>
      <c r="F8" s="17">
        <f t="shared" si="0"/>
        <v>0</v>
      </c>
      <c r="G8" s="17">
        <f t="shared" si="0"/>
        <v>0</v>
      </c>
      <c r="H8" s="17">
        <f t="shared" si="0"/>
        <v>0</v>
      </c>
      <c r="I8" s="17">
        <f t="shared" si="0"/>
        <v>0</v>
      </c>
      <c r="J8" s="32">
        <f t="shared" si="2"/>
        <v>0</v>
      </c>
      <c r="L8" s="23"/>
    </row>
    <row r="9" spans="1:12" ht="16.05" customHeight="1" x14ac:dyDescent="0.2">
      <c r="A9" s="30"/>
      <c r="B9" s="56"/>
      <c r="C9" s="19" t="s">
        <v>15</v>
      </c>
      <c r="D9" s="33">
        <f t="shared" ref="D9:I9" si="3">IF($J8=0,0,D8/$J8%)</f>
        <v>0</v>
      </c>
      <c r="E9" s="33">
        <f t="shared" si="3"/>
        <v>0</v>
      </c>
      <c r="F9" s="33">
        <f t="shared" si="3"/>
        <v>0</v>
      </c>
      <c r="G9" s="33">
        <f t="shared" si="3"/>
        <v>0</v>
      </c>
      <c r="H9" s="33">
        <f t="shared" si="3"/>
        <v>0</v>
      </c>
      <c r="I9" s="33">
        <f t="shared" si="3"/>
        <v>0</v>
      </c>
      <c r="J9" s="32">
        <f t="shared" si="2"/>
        <v>0</v>
      </c>
      <c r="L9" s="23"/>
    </row>
    <row r="10" spans="1:12" ht="16.05" customHeight="1" x14ac:dyDescent="0.2">
      <c r="A10" s="30"/>
      <c r="B10" s="56"/>
      <c r="C10" s="16" t="s">
        <v>17</v>
      </c>
      <c r="D10" s="17">
        <f>SUM(D16,D22,D28,D34)</f>
        <v>0</v>
      </c>
      <c r="E10" s="17">
        <f t="shared" si="0"/>
        <v>0</v>
      </c>
      <c r="F10" s="17">
        <f t="shared" si="0"/>
        <v>0</v>
      </c>
      <c r="G10" s="17">
        <f t="shared" si="0"/>
        <v>0</v>
      </c>
      <c r="H10" s="17">
        <f t="shared" si="0"/>
        <v>0</v>
      </c>
      <c r="I10" s="17">
        <f t="shared" si="0"/>
        <v>0</v>
      </c>
      <c r="J10" s="32">
        <f t="shared" si="2"/>
        <v>0</v>
      </c>
      <c r="L10" s="23"/>
    </row>
    <row r="11" spans="1:12" ht="16.05" customHeight="1" x14ac:dyDescent="0.2">
      <c r="A11" s="30"/>
      <c r="B11" s="37"/>
      <c r="C11" s="19" t="s">
        <v>15</v>
      </c>
      <c r="D11" s="33">
        <f t="shared" ref="D11:I11" si="4">IF($J10=0,0,D10/$J10%)</f>
        <v>0</v>
      </c>
      <c r="E11" s="33">
        <f t="shared" si="4"/>
        <v>0</v>
      </c>
      <c r="F11" s="33">
        <f t="shared" si="4"/>
        <v>0</v>
      </c>
      <c r="G11" s="33">
        <f t="shared" si="4"/>
        <v>0</v>
      </c>
      <c r="H11" s="33">
        <f t="shared" si="4"/>
        <v>0</v>
      </c>
      <c r="I11" s="33">
        <f t="shared" si="4"/>
        <v>0</v>
      </c>
      <c r="J11" s="32">
        <f t="shared" si="2"/>
        <v>0</v>
      </c>
      <c r="L11" s="23"/>
    </row>
    <row r="12" spans="1:12" ht="16.05" customHeight="1" x14ac:dyDescent="0.2">
      <c r="A12" s="30"/>
      <c r="B12" s="30" t="s">
        <v>18</v>
      </c>
      <c r="C12" s="16" t="s">
        <v>14</v>
      </c>
      <c r="D12" s="33">
        <v>0</v>
      </c>
      <c r="E12" s="33">
        <v>0</v>
      </c>
      <c r="F12" s="33">
        <v>0</v>
      </c>
      <c r="G12" s="33">
        <v>0</v>
      </c>
      <c r="H12" s="33">
        <v>0</v>
      </c>
      <c r="I12" s="33">
        <v>0</v>
      </c>
      <c r="J12" s="32">
        <f t="shared" ref="J12:J88" si="5">SUM(D12:I12)</f>
        <v>0</v>
      </c>
      <c r="L12" s="23"/>
    </row>
    <row r="13" spans="1:12" ht="16.05" customHeight="1" x14ac:dyDescent="0.2">
      <c r="A13" s="30"/>
      <c r="B13" s="30"/>
      <c r="C13" s="19" t="s">
        <v>15</v>
      </c>
      <c r="D13" s="33">
        <f t="shared" ref="D13:I13" si="6">IF($J12=0,0,D12/$J12%)</f>
        <v>0</v>
      </c>
      <c r="E13" s="33">
        <f t="shared" si="6"/>
        <v>0</v>
      </c>
      <c r="F13" s="33">
        <f t="shared" si="6"/>
        <v>0</v>
      </c>
      <c r="G13" s="33">
        <f t="shared" si="6"/>
        <v>0</v>
      </c>
      <c r="H13" s="33">
        <f t="shared" si="6"/>
        <v>0</v>
      </c>
      <c r="I13" s="33">
        <f t="shared" si="6"/>
        <v>0</v>
      </c>
      <c r="J13" s="32">
        <f t="shared" si="5"/>
        <v>0</v>
      </c>
      <c r="L13" s="23"/>
    </row>
    <row r="14" spans="1:12" ht="16.05" customHeight="1" x14ac:dyDescent="0.2">
      <c r="A14" s="30"/>
      <c r="B14" s="30"/>
      <c r="C14" s="16" t="s">
        <v>16</v>
      </c>
      <c r="D14" s="33">
        <v>0</v>
      </c>
      <c r="E14" s="33">
        <v>0</v>
      </c>
      <c r="F14" s="33">
        <v>0</v>
      </c>
      <c r="G14" s="33">
        <v>0</v>
      </c>
      <c r="H14" s="33">
        <v>0</v>
      </c>
      <c r="I14" s="33">
        <v>0</v>
      </c>
      <c r="J14" s="32">
        <f t="shared" si="5"/>
        <v>0</v>
      </c>
      <c r="L14" s="23"/>
    </row>
    <row r="15" spans="1:12" ht="16.05" customHeight="1" x14ac:dyDescent="0.2">
      <c r="A15" s="30"/>
      <c r="B15" s="30"/>
      <c r="C15" s="19" t="s">
        <v>15</v>
      </c>
      <c r="D15" s="33">
        <f t="shared" ref="D15:I17" si="7">IF($J14=0,0,D14/$J14%)</f>
        <v>0</v>
      </c>
      <c r="E15" s="33">
        <f t="shared" si="7"/>
        <v>0</v>
      </c>
      <c r="F15" s="33">
        <f t="shared" si="7"/>
        <v>0</v>
      </c>
      <c r="G15" s="33">
        <f t="shared" si="7"/>
        <v>0</v>
      </c>
      <c r="H15" s="33">
        <f t="shared" si="7"/>
        <v>0</v>
      </c>
      <c r="I15" s="33">
        <f t="shared" si="7"/>
        <v>0</v>
      </c>
      <c r="J15" s="32">
        <f t="shared" si="5"/>
        <v>0</v>
      </c>
      <c r="L15" s="23"/>
    </row>
    <row r="16" spans="1:12" ht="16.05" customHeight="1" x14ac:dyDescent="0.2">
      <c r="A16" s="30"/>
      <c r="B16" s="30"/>
      <c r="C16" s="16" t="s">
        <v>17</v>
      </c>
      <c r="D16" s="33">
        <f t="shared" ref="D16:I16" si="8">SUM(D14,D12)</f>
        <v>0</v>
      </c>
      <c r="E16" s="33">
        <f t="shared" si="8"/>
        <v>0</v>
      </c>
      <c r="F16" s="33">
        <f t="shared" si="8"/>
        <v>0</v>
      </c>
      <c r="G16" s="33">
        <f t="shared" si="8"/>
        <v>0</v>
      </c>
      <c r="H16" s="33">
        <f t="shared" si="8"/>
        <v>0</v>
      </c>
      <c r="I16" s="33">
        <f t="shared" si="8"/>
        <v>0</v>
      </c>
      <c r="J16" s="32">
        <f t="shared" si="5"/>
        <v>0</v>
      </c>
      <c r="L16" s="23"/>
    </row>
    <row r="17" spans="1:12" ht="16.05" customHeight="1" x14ac:dyDescent="0.2">
      <c r="A17" s="30"/>
      <c r="B17" s="35"/>
      <c r="C17" s="19" t="s">
        <v>15</v>
      </c>
      <c r="D17" s="33">
        <f t="shared" si="7"/>
        <v>0</v>
      </c>
      <c r="E17" s="33">
        <f t="shared" si="7"/>
        <v>0</v>
      </c>
      <c r="F17" s="33">
        <f t="shared" si="7"/>
        <v>0</v>
      </c>
      <c r="G17" s="33">
        <f t="shared" si="7"/>
        <v>0</v>
      </c>
      <c r="H17" s="33">
        <f t="shared" si="7"/>
        <v>0</v>
      </c>
      <c r="I17" s="33">
        <f t="shared" si="7"/>
        <v>0</v>
      </c>
      <c r="J17" s="32">
        <f t="shared" si="5"/>
        <v>0</v>
      </c>
      <c r="L17" s="23"/>
    </row>
    <row r="18" spans="1:12" ht="16.05" customHeight="1" x14ac:dyDescent="0.2">
      <c r="A18" s="30"/>
      <c r="B18" s="30" t="s">
        <v>19</v>
      </c>
      <c r="C18" s="16" t="s">
        <v>14</v>
      </c>
      <c r="D18" s="33">
        <v>0</v>
      </c>
      <c r="E18" s="33">
        <v>0</v>
      </c>
      <c r="F18" s="33">
        <v>0</v>
      </c>
      <c r="G18" s="33">
        <v>0</v>
      </c>
      <c r="H18" s="33">
        <v>0</v>
      </c>
      <c r="I18" s="33">
        <v>0</v>
      </c>
      <c r="J18" s="32">
        <f t="shared" si="5"/>
        <v>0</v>
      </c>
      <c r="L18" s="23"/>
    </row>
    <row r="19" spans="1:12" ht="16.05" customHeight="1" x14ac:dyDescent="0.2">
      <c r="A19" s="30"/>
      <c r="B19" s="30"/>
      <c r="C19" s="19" t="s">
        <v>15</v>
      </c>
      <c r="D19" s="33">
        <f t="shared" ref="D19:I19" si="9">IF($J18=0,0,D18/$J18%)</f>
        <v>0</v>
      </c>
      <c r="E19" s="33">
        <f t="shared" si="9"/>
        <v>0</v>
      </c>
      <c r="F19" s="33">
        <f t="shared" si="9"/>
        <v>0</v>
      </c>
      <c r="G19" s="33">
        <f t="shared" si="9"/>
        <v>0</v>
      </c>
      <c r="H19" s="33">
        <f t="shared" si="9"/>
        <v>0</v>
      </c>
      <c r="I19" s="33">
        <f t="shared" si="9"/>
        <v>0</v>
      </c>
      <c r="J19" s="32">
        <f t="shared" si="5"/>
        <v>0</v>
      </c>
      <c r="L19" s="23"/>
    </row>
    <row r="20" spans="1:12" ht="16.05" customHeight="1" x14ac:dyDescent="0.2">
      <c r="A20" s="30"/>
      <c r="B20" s="30"/>
      <c r="C20" s="16" t="s">
        <v>16</v>
      </c>
      <c r="D20" s="33">
        <v>0</v>
      </c>
      <c r="E20" s="33">
        <v>0</v>
      </c>
      <c r="F20" s="33">
        <v>0</v>
      </c>
      <c r="G20" s="33">
        <v>0</v>
      </c>
      <c r="H20" s="33">
        <v>0</v>
      </c>
      <c r="I20" s="33">
        <v>0</v>
      </c>
      <c r="J20" s="32">
        <f t="shared" si="5"/>
        <v>0</v>
      </c>
      <c r="L20" s="23"/>
    </row>
    <row r="21" spans="1:12" ht="16.05" customHeight="1" x14ac:dyDescent="0.2">
      <c r="A21" s="30"/>
      <c r="B21" s="30"/>
      <c r="C21" s="19" t="s">
        <v>15</v>
      </c>
      <c r="D21" s="33">
        <f t="shared" ref="D21:I21" si="10">IF($J20=0,0,D20/$J20%)</f>
        <v>0</v>
      </c>
      <c r="E21" s="33">
        <f t="shared" si="10"/>
        <v>0</v>
      </c>
      <c r="F21" s="33">
        <f t="shared" si="10"/>
        <v>0</v>
      </c>
      <c r="G21" s="33">
        <f t="shared" si="10"/>
        <v>0</v>
      </c>
      <c r="H21" s="33">
        <f t="shared" si="10"/>
        <v>0</v>
      </c>
      <c r="I21" s="33">
        <f t="shared" si="10"/>
        <v>0</v>
      </c>
      <c r="J21" s="32">
        <f t="shared" si="5"/>
        <v>0</v>
      </c>
      <c r="L21" s="23"/>
    </row>
    <row r="22" spans="1:12" ht="16.05" customHeight="1" x14ac:dyDescent="0.2">
      <c r="A22" s="30"/>
      <c r="B22" s="30"/>
      <c r="C22" s="16" t="s">
        <v>17</v>
      </c>
      <c r="D22" s="33">
        <f t="shared" ref="D22:I22" si="11">SUM(D20,D18)</f>
        <v>0</v>
      </c>
      <c r="E22" s="33">
        <f t="shared" si="11"/>
        <v>0</v>
      </c>
      <c r="F22" s="33">
        <f t="shared" si="11"/>
        <v>0</v>
      </c>
      <c r="G22" s="33">
        <f t="shared" si="11"/>
        <v>0</v>
      </c>
      <c r="H22" s="33">
        <f t="shared" si="11"/>
        <v>0</v>
      </c>
      <c r="I22" s="33">
        <f t="shared" si="11"/>
        <v>0</v>
      </c>
      <c r="J22" s="32">
        <f t="shared" si="5"/>
        <v>0</v>
      </c>
      <c r="L22" s="23"/>
    </row>
    <row r="23" spans="1:12" ht="16.05" customHeight="1" x14ac:dyDescent="0.2">
      <c r="A23" s="30"/>
      <c r="B23" s="35"/>
      <c r="C23" s="19" t="s">
        <v>15</v>
      </c>
      <c r="D23" s="33">
        <f t="shared" ref="D23:I23" si="12">IF($J22=0,0,D22/$J22%)</f>
        <v>0</v>
      </c>
      <c r="E23" s="33">
        <f t="shared" si="12"/>
        <v>0</v>
      </c>
      <c r="F23" s="33">
        <f t="shared" si="12"/>
        <v>0</v>
      </c>
      <c r="G23" s="33">
        <f t="shared" si="12"/>
        <v>0</v>
      </c>
      <c r="H23" s="33">
        <f t="shared" si="12"/>
        <v>0</v>
      </c>
      <c r="I23" s="33">
        <f t="shared" si="12"/>
        <v>0</v>
      </c>
      <c r="J23" s="32">
        <f t="shared" si="5"/>
        <v>0</v>
      </c>
      <c r="L23" s="23"/>
    </row>
    <row r="24" spans="1:12" ht="16.05" customHeight="1" x14ac:dyDescent="0.2">
      <c r="A24" s="30"/>
      <c r="B24" s="30" t="s">
        <v>20</v>
      </c>
      <c r="C24" s="16" t="s">
        <v>14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2">
        <f t="shared" si="5"/>
        <v>0</v>
      </c>
      <c r="L24" s="23"/>
    </row>
    <row r="25" spans="1:12" ht="16.05" customHeight="1" x14ac:dyDescent="0.2">
      <c r="A25" s="30"/>
      <c r="B25" s="30"/>
      <c r="C25" s="19" t="s">
        <v>15</v>
      </c>
      <c r="D25" s="33">
        <f t="shared" ref="D25:I25" si="13">IF($J24=0,0,D24/$J24%)</f>
        <v>0</v>
      </c>
      <c r="E25" s="33">
        <f t="shared" si="13"/>
        <v>0</v>
      </c>
      <c r="F25" s="33">
        <f t="shared" si="13"/>
        <v>0</v>
      </c>
      <c r="G25" s="33">
        <f t="shared" si="13"/>
        <v>0</v>
      </c>
      <c r="H25" s="33">
        <f t="shared" si="13"/>
        <v>0</v>
      </c>
      <c r="I25" s="33">
        <f t="shared" si="13"/>
        <v>0</v>
      </c>
      <c r="J25" s="32">
        <f t="shared" si="5"/>
        <v>0</v>
      </c>
      <c r="L25" s="23"/>
    </row>
    <row r="26" spans="1:12" ht="16.05" customHeight="1" x14ac:dyDescent="0.2">
      <c r="A26" s="30"/>
      <c r="B26" s="30"/>
      <c r="C26" s="16" t="s">
        <v>16</v>
      </c>
      <c r="D26" s="33">
        <v>0</v>
      </c>
      <c r="E26" s="33">
        <v>0</v>
      </c>
      <c r="F26" s="33">
        <v>0</v>
      </c>
      <c r="G26" s="33">
        <v>0</v>
      </c>
      <c r="H26" s="33">
        <v>0</v>
      </c>
      <c r="I26" s="33">
        <v>0</v>
      </c>
      <c r="J26" s="32">
        <f t="shared" si="5"/>
        <v>0</v>
      </c>
      <c r="L26" s="23"/>
    </row>
    <row r="27" spans="1:12" ht="16.05" customHeight="1" x14ac:dyDescent="0.2">
      <c r="A27" s="30"/>
      <c r="B27" s="30"/>
      <c r="C27" s="19" t="s">
        <v>15</v>
      </c>
      <c r="D27" s="33">
        <f t="shared" ref="D27:I27" si="14">IF($J26=0,0,D26/$J26%)</f>
        <v>0</v>
      </c>
      <c r="E27" s="33">
        <f t="shared" si="14"/>
        <v>0</v>
      </c>
      <c r="F27" s="33">
        <f t="shared" si="14"/>
        <v>0</v>
      </c>
      <c r="G27" s="33">
        <f t="shared" si="14"/>
        <v>0</v>
      </c>
      <c r="H27" s="33">
        <f t="shared" si="14"/>
        <v>0</v>
      </c>
      <c r="I27" s="33">
        <f t="shared" si="14"/>
        <v>0</v>
      </c>
      <c r="J27" s="32">
        <f t="shared" si="5"/>
        <v>0</v>
      </c>
      <c r="L27" s="23"/>
    </row>
    <row r="28" spans="1:12" ht="16.05" customHeight="1" x14ac:dyDescent="0.2">
      <c r="A28" s="30"/>
      <c r="B28" s="30"/>
      <c r="C28" s="16" t="s">
        <v>17</v>
      </c>
      <c r="D28" s="33">
        <f t="shared" ref="D28:I28" si="15">SUM(D26,D24)</f>
        <v>0</v>
      </c>
      <c r="E28" s="33">
        <f t="shared" si="15"/>
        <v>0</v>
      </c>
      <c r="F28" s="33">
        <f t="shared" si="15"/>
        <v>0</v>
      </c>
      <c r="G28" s="33">
        <f t="shared" si="15"/>
        <v>0</v>
      </c>
      <c r="H28" s="33">
        <f t="shared" si="15"/>
        <v>0</v>
      </c>
      <c r="I28" s="33">
        <f t="shared" si="15"/>
        <v>0</v>
      </c>
      <c r="J28" s="32">
        <f t="shared" si="5"/>
        <v>0</v>
      </c>
      <c r="L28" s="23"/>
    </row>
    <row r="29" spans="1:12" ht="16.05" customHeight="1" x14ac:dyDescent="0.2">
      <c r="A29" s="30"/>
      <c r="B29" s="35"/>
      <c r="C29" s="19" t="s">
        <v>15</v>
      </c>
      <c r="D29" s="33">
        <f t="shared" ref="D29:I29" si="16">IF($J28=0,0,D28/$J28%)</f>
        <v>0</v>
      </c>
      <c r="E29" s="33">
        <f t="shared" si="16"/>
        <v>0</v>
      </c>
      <c r="F29" s="33">
        <f t="shared" si="16"/>
        <v>0</v>
      </c>
      <c r="G29" s="33">
        <f t="shared" si="16"/>
        <v>0</v>
      </c>
      <c r="H29" s="33">
        <f t="shared" si="16"/>
        <v>0</v>
      </c>
      <c r="I29" s="33">
        <f t="shared" si="16"/>
        <v>0</v>
      </c>
      <c r="J29" s="32">
        <f t="shared" si="5"/>
        <v>0</v>
      </c>
      <c r="L29" s="23"/>
    </row>
    <row r="30" spans="1:12" ht="16.05" customHeight="1" x14ac:dyDescent="0.2">
      <c r="A30" s="30"/>
      <c r="B30" s="30" t="s">
        <v>21</v>
      </c>
      <c r="C30" s="16" t="s">
        <v>14</v>
      </c>
      <c r="D30" s="33">
        <v>0</v>
      </c>
      <c r="E30" s="33">
        <v>0</v>
      </c>
      <c r="F30" s="33">
        <v>0</v>
      </c>
      <c r="G30" s="33">
        <v>0</v>
      </c>
      <c r="H30" s="33">
        <v>0</v>
      </c>
      <c r="I30" s="33">
        <v>0</v>
      </c>
      <c r="J30" s="32">
        <f t="shared" si="5"/>
        <v>0</v>
      </c>
      <c r="L30" s="23"/>
    </row>
    <row r="31" spans="1:12" ht="16.05" customHeight="1" x14ac:dyDescent="0.2">
      <c r="A31" s="30"/>
      <c r="B31" s="30"/>
      <c r="C31" s="19" t="s">
        <v>15</v>
      </c>
      <c r="D31" s="33">
        <f t="shared" ref="D31:I31" si="17">IF($J30=0,0,D30/$J30%)</f>
        <v>0</v>
      </c>
      <c r="E31" s="33">
        <f t="shared" si="17"/>
        <v>0</v>
      </c>
      <c r="F31" s="33">
        <f t="shared" si="17"/>
        <v>0</v>
      </c>
      <c r="G31" s="33">
        <f t="shared" si="17"/>
        <v>0</v>
      </c>
      <c r="H31" s="33">
        <f t="shared" si="17"/>
        <v>0</v>
      </c>
      <c r="I31" s="33">
        <f t="shared" si="17"/>
        <v>0</v>
      </c>
      <c r="J31" s="32">
        <f t="shared" si="5"/>
        <v>0</v>
      </c>
      <c r="L31" s="23"/>
    </row>
    <row r="32" spans="1:12" ht="16.05" customHeight="1" x14ac:dyDescent="0.2">
      <c r="A32" s="30"/>
      <c r="B32" s="30"/>
      <c r="C32" s="16" t="s">
        <v>16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2">
        <f t="shared" si="5"/>
        <v>0</v>
      </c>
      <c r="L32" s="23"/>
    </row>
    <row r="33" spans="1:12" ht="16.05" customHeight="1" x14ac:dyDescent="0.2">
      <c r="A33" s="30"/>
      <c r="B33" s="30"/>
      <c r="C33" s="19" t="s">
        <v>15</v>
      </c>
      <c r="D33" s="33">
        <f t="shared" ref="D33:I33" si="18">IF($J32=0,0,D32/$J32%)</f>
        <v>0</v>
      </c>
      <c r="E33" s="33">
        <f t="shared" si="18"/>
        <v>0</v>
      </c>
      <c r="F33" s="33">
        <f t="shared" si="18"/>
        <v>0</v>
      </c>
      <c r="G33" s="33">
        <f t="shared" si="18"/>
        <v>0</v>
      </c>
      <c r="H33" s="33">
        <f t="shared" si="18"/>
        <v>0</v>
      </c>
      <c r="I33" s="33">
        <f t="shared" si="18"/>
        <v>0</v>
      </c>
      <c r="J33" s="32">
        <f t="shared" si="5"/>
        <v>0</v>
      </c>
      <c r="L33" s="23"/>
    </row>
    <row r="34" spans="1:12" ht="16.05" customHeight="1" x14ac:dyDescent="0.2">
      <c r="A34" s="30"/>
      <c r="B34" s="30"/>
      <c r="C34" s="16" t="s">
        <v>17</v>
      </c>
      <c r="D34" s="33">
        <f t="shared" ref="D34:I34" si="19">SUM(D32,D30)</f>
        <v>0</v>
      </c>
      <c r="E34" s="33">
        <f t="shared" si="19"/>
        <v>0</v>
      </c>
      <c r="F34" s="33">
        <f t="shared" si="19"/>
        <v>0</v>
      </c>
      <c r="G34" s="33">
        <f t="shared" si="19"/>
        <v>0</v>
      </c>
      <c r="H34" s="33">
        <f t="shared" si="19"/>
        <v>0</v>
      </c>
      <c r="I34" s="33">
        <f t="shared" si="19"/>
        <v>0</v>
      </c>
      <c r="J34" s="32">
        <f t="shared" si="5"/>
        <v>0</v>
      </c>
      <c r="L34" s="23"/>
    </row>
    <row r="35" spans="1:12" ht="16.05" customHeight="1" x14ac:dyDescent="0.2">
      <c r="A35" s="35"/>
      <c r="B35" s="42"/>
      <c r="C35" s="19" t="s">
        <v>15</v>
      </c>
      <c r="D35" s="33">
        <f t="shared" ref="D35:I35" si="20">IF($J34=0,0,D34/$J34%)</f>
        <v>0</v>
      </c>
      <c r="E35" s="33">
        <f t="shared" si="20"/>
        <v>0</v>
      </c>
      <c r="F35" s="33">
        <f t="shared" si="20"/>
        <v>0</v>
      </c>
      <c r="G35" s="33">
        <f t="shared" si="20"/>
        <v>0</v>
      </c>
      <c r="H35" s="33">
        <f t="shared" si="20"/>
        <v>0</v>
      </c>
      <c r="I35" s="33">
        <f t="shared" si="20"/>
        <v>0</v>
      </c>
      <c r="J35" s="32">
        <f t="shared" si="5"/>
        <v>0</v>
      </c>
      <c r="L35" s="23"/>
    </row>
    <row r="36" spans="1:12" ht="16.05" customHeight="1" x14ac:dyDescent="0.2">
      <c r="A36" s="30" t="s">
        <v>22</v>
      </c>
      <c r="B36" s="56"/>
      <c r="C36" s="16" t="s">
        <v>14</v>
      </c>
      <c r="D36" s="33">
        <f>SUMIF($C$42:$C$227,"道内",D$42:D$227)</f>
        <v>275.89999999999998</v>
      </c>
      <c r="E36" s="33">
        <f t="shared" ref="E36:I36" si="21">SUMIF($C$42:$C$227,"道内",E$42:E$227)</f>
        <v>1184.1999999999998</v>
      </c>
      <c r="F36" s="33">
        <f t="shared" si="21"/>
        <v>0</v>
      </c>
      <c r="G36" s="33">
        <f t="shared" si="21"/>
        <v>0</v>
      </c>
      <c r="H36" s="33">
        <f t="shared" si="21"/>
        <v>0</v>
      </c>
      <c r="I36" s="33">
        <f t="shared" si="21"/>
        <v>0</v>
      </c>
      <c r="J36" s="32">
        <f t="shared" si="5"/>
        <v>1460.1</v>
      </c>
      <c r="L36" s="23"/>
    </row>
    <row r="37" spans="1:12" ht="16.05" customHeight="1" x14ac:dyDescent="0.2">
      <c r="A37" s="30"/>
      <c r="B37" s="56"/>
      <c r="C37" s="19" t="s">
        <v>15</v>
      </c>
      <c r="D37" s="33">
        <f t="shared" ref="D37:I37" si="22">IF($J36=0,0,D36/$J36%)</f>
        <v>18.89596602972399</v>
      </c>
      <c r="E37" s="33">
        <f t="shared" si="22"/>
        <v>81.104033970276006</v>
      </c>
      <c r="F37" s="33">
        <f t="shared" si="22"/>
        <v>0</v>
      </c>
      <c r="G37" s="33">
        <f t="shared" si="22"/>
        <v>0</v>
      </c>
      <c r="H37" s="33">
        <f t="shared" si="22"/>
        <v>0</v>
      </c>
      <c r="I37" s="33">
        <f t="shared" si="22"/>
        <v>0</v>
      </c>
      <c r="J37" s="32">
        <f t="shared" si="5"/>
        <v>100</v>
      </c>
      <c r="L37" s="23"/>
    </row>
    <row r="38" spans="1:12" ht="16.05" customHeight="1" x14ac:dyDescent="0.2">
      <c r="A38" s="30"/>
      <c r="B38" s="56"/>
      <c r="C38" s="16" t="s">
        <v>16</v>
      </c>
      <c r="D38" s="33">
        <f>SUMIF($C$42:$C$227,"道外",D$42:D$227)</f>
        <v>2885.8</v>
      </c>
      <c r="E38" s="33">
        <f t="shared" ref="E38:I38" si="23">SUMIF($C$42:$C$227,"道外",E$42:E$227)</f>
        <v>780.90000000000009</v>
      </c>
      <c r="F38" s="33">
        <f t="shared" si="23"/>
        <v>0</v>
      </c>
      <c r="G38" s="33">
        <f t="shared" si="23"/>
        <v>0</v>
      </c>
      <c r="H38" s="33">
        <f t="shared" si="23"/>
        <v>0</v>
      </c>
      <c r="I38" s="33">
        <f t="shared" si="23"/>
        <v>0</v>
      </c>
      <c r="J38" s="32">
        <f t="shared" si="5"/>
        <v>3666.7000000000003</v>
      </c>
      <c r="L38" s="23"/>
    </row>
    <row r="39" spans="1:12" ht="16.05" customHeight="1" x14ac:dyDescent="0.2">
      <c r="A39" s="30"/>
      <c r="B39" s="56"/>
      <c r="C39" s="19" t="s">
        <v>15</v>
      </c>
      <c r="D39" s="33">
        <f t="shared" ref="D39:I39" si="24">IF($J38=0,0,D38/$J38%)</f>
        <v>78.702920882537427</v>
      </c>
      <c r="E39" s="33">
        <f t="shared" si="24"/>
        <v>21.29707911746257</v>
      </c>
      <c r="F39" s="33">
        <f t="shared" si="24"/>
        <v>0</v>
      </c>
      <c r="G39" s="33">
        <f t="shared" si="24"/>
        <v>0</v>
      </c>
      <c r="H39" s="33">
        <f t="shared" si="24"/>
        <v>0</v>
      </c>
      <c r="I39" s="33">
        <f t="shared" si="24"/>
        <v>0</v>
      </c>
      <c r="J39" s="32">
        <f t="shared" si="5"/>
        <v>100</v>
      </c>
      <c r="L39" s="23"/>
    </row>
    <row r="40" spans="1:12" ht="16.05" customHeight="1" x14ac:dyDescent="0.2">
      <c r="A40" s="30"/>
      <c r="B40" s="56"/>
      <c r="C40" s="16" t="s">
        <v>17</v>
      </c>
      <c r="D40" s="33">
        <f t="shared" ref="D40:I40" si="25">SUM(D38,D36)</f>
        <v>3161.7000000000003</v>
      </c>
      <c r="E40" s="33">
        <f t="shared" si="25"/>
        <v>1965.1</v>
      </c>
      <c r="F40" s="33">
        <f t="shared" si="25"/>
        <v>0</v>
      </c>
      <c r="G40" s="33">
        <f t="shared" si="25"/>
        <v>0</v>
      </c>
      <c r="H40" s="33">
        <f t="shared" si="25"/>
        <v>0</v>
      </c>
      <c r="I40" s="33">
        <f t="shared" si="25"/>
        <v>0</v>
      </c>
      <c r="J40" s="32">
        <f t="shared" si="5"/>
        <v>5126.8</v>
      </c>
      <c r="L40" s="23"/>
    </row>
    <row r="41" spans="1:12" ht="16.05" customHeight="1" x14ac:dyDescent="0.2">
      <c r="A41" s="30"/>
      <c r="B41" s="34"/>
      <c r="C41" s="19" t="s">
        <v>15</v>
      </c>
      <c r="D41" s="33">
        <f t="shared" ref="D41:I41" si="26">IF($J40=0,0,D40/$J40%)</f>
        <v>61.670047593040501</v>
      </c>
      <c r="E41" s="33">
        <f t="shared" si="26"/>
        <v>38.329952406959507</v>
      </c>
      <c r="F41" s="33">
        <f t="shared" si="26"/>
        <v>0</v>
      </c>
      <c r="G41" s="33">
        <f t="shared" si="26"/>
        <v>0</v>
      </c>
      <c r="H41" s="33">
        <f t="shared" si="26"/>
        <v>0</v>
      </c>
      <c r="I41" s="33">
        <f t="shared" si="26"/>
        <v>0</v>
      </c>
      <c r="J41" s="32">
        <f t="shared" si="5"/>
        <v>100</v>
      </c>
      <c r="L41" s="23"/>
    </row>
    <row r="42" spans="1:12" ht="16.05" customHeight="1" x14ac:dyDescent="0.2">
      <c r="A42" s="30"/>
      <c r="B42" s="30" t="s">
        <v>23</v>
      </c>
      <c r="C42" s="16" t="s">
        <v>14</v>
      </c>
      <c r="D42" s="33">
        <v>0</v>
      </c>
      <c r="E42" s="33">
        <v>1176.0999999999999</v>
      </c>
      <c r="F42" s="33">
        <v>0</v>
      </c>
      <c r="G42" s="33">
        <v>0</v>
      </c>
      <c r="H42" s="33">
        <v>0</v>
      </c>
      <c r="I42" s="33">
        <v>0</v>
      </c>
      <c r="J42" s="32">
        <f t="shared" si="5"/>
        <v>1176.0999999999999</v>
      </c>
      <c r="L42" s="23"/>
    </row>
    <row r="43" spans="1:12" ht="16.05" customHeight="1" x14ac:dyDescent="0.2">
      <c r="A43" s="30"/>
      <c r="B43" s="30"/>
      <c r="C43" s="19" t="s">
        <v>15</v>
      </c>
      <c r="D43" s="33">
        <f t="shared" ref="D43:I43" si="27">IF($J42=0,0,D42/$J42%)</f>
        <v>0</v>
      </c>
      <c r="E43" s="33">
        <f t="shared" si="27"/>
        <v>100</v>
      </c>
      <c r="F43" s="33">
        <f t="shared" si="27"/>
        <v>0</v>
      </c>
      <c r="G43" s="33">
        <f t="shared" si="27"/>
        <v>0</v>
      </c>
      <c r="H43" s="33">
        <f t="shared" si="27"/>
        <v>0</v>
      </c>
      <c r="I43" s="33">
        <f t="shared" si="27"/>
        <v>0</v>
      </c>
      <c r="J43" s="32">
        <f t="shared" si="5"/>
        <v>100</v>
      </c>
      <c r="L43" s="23"/>
    </row>
    <row r="44" spans="1:12" ht="16.05" customHeight="1" x14ac:dyDescent="0.2">
      <c r="A44" s="30"/>
      <c r="B44" s="30"/>
      <c r="C44" s="16" t="s">
        <v>16</v>
      </c>
      <c r="D44" s="33">
        <v>0</v>
      </c>
      <c r="E44" s="33">
        <v>13.7</v>
      </c>
      <c r="F44" s="33">
        <v>0</v>
      </c>
      <c r="G44" s="33">
        <v>0</v>
      </c>
      <c r="H44" s="33">
        <v>0</v>
      </c>
      <c r="I44" s="33">
        <v>0</v>
      </c>
      <c r="J44" s="32">
        <f t="shared" si="5"/>
        <v>13.7</v>
      </c>
      <c r="L44" s="23"/>
    </row>
    <row r="45" spans="1:12" ht="16.05" customHeight="1" x14ac:dyDescent="0.2">
      <c r="A45" s="30"/>
      <c r="B45" s="30"/>
      <c r="C45" s="19" t="s">
        <v>15</v>
      </c>
      <c r="D45" s="33">
        <f t="shared" ref="D45:I45" si="28">IF($J44=0,0,D44/$J44%)</f>
        <v>0</v>
      </c>
      <c r="E45" s="33">
        <f t="shared" si="28"/>
        <v>100.00000000000001</v>
      </c>
      <c r="F45" s="33">
        <f t="shared" si="28"/>
        <v>0</v>
      </c>
      <c r="G45" s="33">
        <f t="shared" si="28"/>
        <v>0</v>
      </c>
      <c r="H45" s="33">
        <f t="shared" si="28"/>
        <v>0</v>
      </c>
      <c r="I45" s="33">
        <f t="shared" si="28"/>
        <v>0</v>
      </c>
      <c r="J45" s="32">
        <f t="shared" si="5"/>
        <v>100.00000000000001</v>
      </c>
      <c r="L45" s="23"/>
    </row>
    <row r="46" spans="1:12" ht="16.05" customHeight="1" x14ac:dyDescent="0.2">
      <c r="A46" s="30"/>
      <c r="B46" s="30"/>
      <c r="C46" s="16" t="s">
        <v>17</v>
      </c>
      <c r="D46" s="33">
        <f t="shared" ref="D46:I46" si="29">SUM(D44,D42)</f>
        <v>0</v>
      </c>
      <c r="E46" s="33">
        <f t="shared" si="29"/>
        <v>1189.8</v>
      </c>
      <c r="F46" s="33">
        <f t="shared" si="29"/>
        <v>0</v>
      </c>
      <c r="G46" s="33">
        <f t="shared" si="29"/>
        <v>0</v>
      </c>
      <c r="H46" s="33">
        <f t="shared" si="29"/>
        <v>0</v>
      </c>
      <c r="I46" s="33">
        <f t="shared" si="29"/>
        <v>0</v>
      </c>
      <c r="J46" s="32">
        <f t="shared" si="5"/>
        <v>1189.8</v>
      </c>
      <c r="L46" s="23"/>
    </row>
    <row r="47" spans="1:12" ht="16.05" customHeight="1" x14ac:dyDescent="0.2">
      <c r="A47" s="30"/>
      <c r="B47" s="35"/>
      <c r="C47" s="19" t="s">
        <v>15</v>
      </c>
      <c r="D47" s="33">
        <f t="shared" ref="D47:I47" si="30">IF($J46=0,0,D46/$J46%)</f>
        <v>0</v>
      </c>
      <c r="E47" s="33">
        <f t="shared" si="30"/>
        <v>100</v>
      </c>
      <c r="F47" s="33">
        <f t="shared" si="30"/>
        <v>0</v>
      </c>
      <c r="G47" s="33">
        <f t="shared" si="30"/>
        <v>0</v>
      </c>
      <c r="H47" s="33">
        <f t="shared" si="30"/>
        <v>0</v>
      </c>
      <c r="I47" s="33">
        <f t="shared" si="30"/>
        <v>0</v>
      </c>
      <c r="J47" s="32">
        <f t="shared" si="5"/>
        <v>100</v>
      </c>
      <c r="L47" s="23"/>
    </row>
    <row r="48" spans="1:12" ht="16.05" customHeight="1" x14ac:dyDescent="0.2">
      <c r="A48" s="30"/>
      <c r="B48" s="30" t="s">
        <v>24</v>
      </c>
      <c r="C48" s="16" t="s">
        <v>14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2">
        <f t="shared" si="5"/>
        <v>0</v>
      </c>
      <c r="L48" s="23"/>
    </row>
    <row r="49" spans="1:12" ht="16.05" customHeight="1" x14ac:dyDescent="0.2">
      <c r="A49" s="30"/>
      <c r="B49" s="30"/>
      <c r="C49" s="19" t="s">
        <v>15</v>
      </c>
      <c r="D49" s="33">
        <f t="shared" ref="D49:I49" si="31">IF($J48=0,0,D48/$J48%)</f>
        <v>0</v>
      </c>
      <c r="E49" s="33">
        <f t="shared" si="31"/>
        <v>0</v>
      </c>
      <c r="F49" s="33">
        <f t="shared" si="31"/>
        <v>0</v>
      </c>
      <c r="G49" s="33">
        <f t="shared" si="31"/>
        <v>0</v>
      </c>
      <c r="H49" s="33">
        <f t="shared" si="31"/>
        <v>0</v>
      </c>
      <c r="I49" s="33">
        <f t="shared" si="31"/>
        <v>0</v>
      </c>
      <c r="J49" s="32">
        <f t="shared" si="5"/>
        <v>0</v>
      </c>
      <c r="L49" s="23"/>
    </row>
    <row r="50" spans="1:12" ht="16.05" customHeight="1" x14ac:dyDescent="0.2">
      <c r="A50" s="30"/>
      <c r="B50" s="30"/>
      <c r="C50" s="16" t="s">
        <v>16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2">
        <f t="shared" si="5"/>
        <v>0</v>
      </c>
      <c r="L50" s="23"/>
    </row>
    <row r="51" spans="1:12" ht="16.05" customHeight="1" x14ac:dyDescent="0.2">
      <c r="A51" s="30"/>
      <c r="B51" s="30"/>
      <c r="C51" s="19" t="s">
        <v>15</v>
      </c>
      <c r="D51" s="33">
        <f t="shared" ref="D51:I51" si="32">IF($J50=0,0,D50/$J50%)</f>
        <v>0</v>
      </c>
      <c r="E51" s="33">
        <f t="shared" si="32"/>
        <v>0</v>
      </c>
      <c r="F51" s="33">
        <f t="shared" si="32"/>
        <v>0</v>
      </c>
      <c r="G51" s="33">
        <f t="shared" si="32"/>
        <v>0</v>
      </c>
      <c r="H51" s="33">
        <f t="shared" si="32"/>
        <v>0</v>
      </c>
      <c r="I51" s="33">
        <f t="shared" si="32"/>
        <v>0</v>
      </c>
      <c r="J51" s="32">
        <f t="shared" si="5"/>
        <v>0</v>
      </c>
      <c r="L51" s="23"/>
    </row>
    <row r="52" spans="1:12" ht="16.05" customHeight="1" x14ac:dyDescent="0.2">
      <c r="A52" s="30"/>
      <c r="B52" s="30"/>
      <c r="C52" s="16" t="s">
        <v>17</v>
      </c>
      <c r="D52" s="33">
        <f t="shared" ref="D52:I52" si="33">SUM(D50,D48)</f>
        <v>0</v>
      </c>
      <c r="E52" s="33">
        <f t="shared" si="33"/>
        <v>0</v>
      </c>
      <c r="F52" s="33">
        <f t="shared" si="33"/>
        <v>0</v>
      </c>
      <c r="G52" s="33">
        <f t="shared" si="33"/>
        <v>0</v>
      </c>
      <c r="H52" s="33">
        <f t="shared" si="33"/>
        <v>0</v>
      </c>
      <c r="I52" s="33">
        <f t="shared" si="33"/>
        <v>0</v>
      </c>
      <c r="J52" s="32">
        <f t="shared" si="5"/>
        <v>0</v>
      </c>
      <c r="L52" s="23"/>
    </row>
    <row r="53" spans="1:12" ht="16.05" customHeight="1" x14ac:dyDescent="0.2">
      <c r="A53" s="30"/>
      <c r="B53" s="35"/>
      <c r="C53" s="19" t="s">
        <v>15</v>
      </c>
      <c r="D53" s="33">
        <f t="shared" ref="D53:I53" si="34">IF($J52=0,0,D52/$J52%)</f>
        <v>0</v>
      </c>
      <c r="E53" s="33">
        <f t="shared" si="34"/>
        <v>0</v>
      </c>
      <c r="F53" s="33">
        <f t="shared" si="34"/>
        <v>0</v>
      </c>
      <c r="G53" s="33">
        <f t="shared" si="34"/>
        <v>0</v>
      </c>
      <c r="H53" s="33">
        <f t="shared" si="34"/>
        <v>0</v>
      </c>
      <c r="I53" s="33">
        <f t="shared" si="34"/>
        <v>0</v>
      </c>
      <c r="J53" s="32">
        <f t="shared" si="5"/>
        <v>0</v>
      </c>
      <c r="L53" s="23"/>
    </row>
    <row r="54" spans="1:12" ht="16.05" customHeight="1" x14ac:dyDescent="0.2">
      <c r="A54" s="30"/>
      <c r="B54" s="30" t="s">
        <v>25</v>
      </c>
      <c r="C54" s="16" t="s">
        <v>14</v>
      </c>
      <c r="D54" s="33">
        <v>0</v>
      </c>
      <c r="E54" s="33">
        <v>0</v>
      </c>
      <c r="F54" s="33">
        <v>0</v>
      </c>
      <c r="G54" s="33">
        <v>0</v>
      </c>
      <c r="H54" s="33">
        <v>0</v>
      </c>
      <c r="I54" s="33">
        <v>0</v>
      </c>
      <c r="J54" s="32">
        <f t="shared" si="5"/>
        <v>0</v>
      </c>
      <c r="L54" s="23"/>
    </row>
    <row r="55" spans="1:12" ht="16.05" customHeight="1" x14ac:dyDescent="0.2">
      <c r="A55" s="30"/>
      <c r="B55" s="30"/>
      <c r="C55" s="19" t="s">
        <v>15</v>
      </c>
      <c r="D55" s="33">
        <f t="shared" ref="D55:I55" si="35">IF($J54=0,0,D54/$J54%)</f>
        <v>0</v>
      </c>
      <c r="E55" s="33">
        <f t="shared" si="35"/>
        <v>0</v>
      </c>
      <c r="F55" s="33">
        <f t="shared" si="35"/>
        <v>0</v>
      </c>
      <c r="G55" s="33">
        <f t="shared" si="35"/>
        <v>0</v>
      </c>
      <c r="H55" s="33">
        <f t="shared" si="35"/>
        <v>0</v>
      </c>
      <c r="I55" s="33">
        <f t="shared" si="35"/>
        <v>0</v>
      </c>
      <c r="J55" s="32">
        <f t="shared" si="5"/>
        <v>0</v>
      </c>
      <c r="L55" s="23"/>
    </row>
    <row r="56" spans="1:12" ht="16.05" customHeight="1" x14ac:dyDescent="0.2">
      <c r="A56" s="30"/>
      <c r="B56" s="30"/>
      <c r="C56" s="16" t="s">
        <v>16</v>
      </c>
      <c r="D56" s="33">
        <v>0</v>
      </c>
      <c r="E56" s="33">
        <v>0</v>
      </c>
      <c r="F56" s="33">
        <v>0</v>
      </c>
      <c r="G56" s="33">
        <v>0</v>
      </c>
      <c r="H56" s="33">
        <v>0</v>
      </c>
      <c r="I56" s="33">
        <v>0</v>
      </c>
      <c r="J56" s="32">
        <f t="shared" si="5"/>
        <v>0</v>
      </c>
      <c r="L56" s="23"/>
    </row>
    <row r="57" spans="1:12" ht="16.05" customHeight="1" x14ac:dyDescent="0.2">
      <c r="A57" s="30"/>
      <c r="B57" s="30"/>
      <c r="C57" s="19" t="s">
        <v>15</v>
      </c>
      <c r="D57" s="33">
        <f t="shared" ref="D57:I57" si="36">IF($J56=0,0,D56/$J56%)</f>
        <v>0</v>
      </c>
      <c r="E57" s="33">
        <f t="shared" si="36"/>
        <v>0</v>
      </c>
      <c r="F57" s="33">
        <f t="shared" si="36"/>
        <v>0</v>
      </c>
      <c r="G57" s="33">
        <f t="shared" si="36"/>
        <v>0</v>
      </c>
      <c r="H57" s="33">
        <f t="shared" si="36"/>
        <v>0</v>
      </c>
      <c r="I57" s="33">
        <f t="shared" si="36"/>
        <v>0</v>
      </c>
      <c r="J57" s="32">
        <f t="shared" si="5"/>
        <v>0</v>
      </c>
      <c r="L57" s="23"/>
    </row>
    <row r="58" spans="1:12" ht="16.05" customHeight="1" x14ac:dyDescent="0.2">
      <c r="A58" s="30"/>
      <c r="B58" s="30"/>
      <c r="C58" s="16" t="s">
        <v>17</v>
      </c>
      <c r="D58" s="33">
        <f t="shared" ref="D58:I58" si="37">SUM(D56,D54)</f>
        <v>0</v>
      </c>
      <c r="E58" s="33">
        <f t="shared" si="37"/>
        <v>0</v>
      </c>
      <c r="F58" s="33">
        <f t="shared" si="37"/>
        <v>0</v>
      </c>
      <c r="G58" s="33">
        <f t="shared" si="37"/>
        <v>0</v>
      </c>
      <c r="H58" s="33">
        <f t="shared" si="37"/>
        <v>0</v>
      </c>
      <c r="I58" s="33">
        <f t="shared" si="37"/>
        <v>0</v>
      </c>
      <c r="J58" s="32">
        <f t="shared" si="5"/>
        <v>0</v>
      </c>
      <c r="L58" s="23"/>
    </row>
    <row r="59" spans="1:12" ht="16.05" customHeight="1" x14ac:dyDescent="0.2">
      <c r="A59" s="30"/>
      <c r="B59" s="35"/>
      <c r="C59" s="19" t="s">
        <v>15</v>
      </c>
      <c r="D59" s="33">
        <f t="shared" ref="D59:I59" si="38">IF($J58=0,0,D58/$J58%)</f>
        <v>0</v>
      </c>
      <c r="E59" s="33">
        <f t="shared" si="38"/>
        <v>0</v>
      </c>
      <c r="F59" s="33">
        <f t="shared" si="38"/>
        <v>0</v>
      </c>
      <c r="G59" s="33">
        <f t="shared" si="38"/>
        <v>0</v>
      </c>
      <c r="H59" s="33">
        <f t="shared" si="38"/>
        <v>0</v>
      </c>
      <c r="I59" s="33">
        <f t="shared" si="38"/>
        <v>0</v>
      </c>
      <c r="J59" s="32">
        <f t="shared" si="5"/>
        <v>0</v>
      </c>
      <c r="L59" s="23"/>
    </row>
    <row r="60" spans="1:12" ht="16.05" customHeight="1" x14ac:dyDescent="0.2">
      <c r="A60" s="30"/>
      <c r="B60" s="30" t="s">
        <v>26</v>
      </c>
      <c r="C60" s="16" t="s">
        <v>14</v>
      </c>
      <c r="D60" s="33">
        <v>0</v>
      </c>
      <c r="E60" s="33">
        <v>0</v>
      </c>
      <c r="F60" s="33">
        <v>0</v>
      </c>
      <c r="G60" s="33">
        <v>0</v>
      </c>
      <c r="H60" s="33">
        <v>0</v>
      </c>
      <c r="I60" s="33">
        <v>0</v>
      </c>
      <c r="J60" s="32">
        <f t="shared" si="5"/>
        <v>0</v>
      </c>
      <c r="L60" s="23"/>
    </row>
    <row r="61" spans="1:12" ht="16.05" customHeight="1" x14ac:dyDescent="0.2">
      <c r="A61" s="30"/>
      <c r="B61" s="30"/>
      <c r="C61" s="19" t="s">
        <v>15</v>
      </c>
      <c r="D61" s="33">
        <f t="shared" ref="D61:I61" si="39">IF($J60=0,0,D60/$J60%)</f>
        <v>0</v>
      </c>
      <c r="E61" s="33">
        <f t="shared" si="39"/>
        <v>0</v>
      </c>
      <c r="F61" s="33">
        <f t="shared" si="39"/>
        <v>0</v>
      </c>
      <c r="G61" s="33">
        <f t="shared" si="39"/>
        <v>0</v>
      </c>
      <c r="H61" s="33">
        <f t="shared" si="39"/>
        <v>0</v>
      </c>
      <c r="I61" s="33">
        <f t="shared" si="39"/>
        <v>0</v>
      </c>
      <c r="J61" s="32">
        <f t="shared" si="5"/>
        <v>0</v>
      </c>
      <c r="L61" s="23"/>
    </row>
    <row r="62" spans="1:12" ht="16.05" customHeight="1" x14ac:dyDescent="0.2">
      <c r="A62" s="30"/>
      <c r="B62" s="30"/>
      <c r="C62" s="16" t="s">
        <v>16</v>
      </c>
      <c r="D62" s="33">
        <v>0</v>
      </c>
      <c r="E62" s="33">
        <v>0</v>
      </c>
      <c r="F62" s="33">
        <v>0</v>
      </c>
      <c r="G62" s="33">
        <v>0</v>
      </c>
      <c r="H62" s="33">
        <v>0</v>
      </c>
      <c r="I62" s="33">
        <v>0</v>
      </c>
      <c r="J62" s="32">
        <f t="shared" si="5"/>
        <v>0</v>
      </c>
      <c r="L62" s="23"/>
    </row>
    <row r="63" spans="1:12" ht="16.05" customHeight="1" x14ac:dyDescent="0.2">
      <c r="A63" s="30"/>
      <c r="B63" s="30"/>
      <c r="C63" s="19" t="s">
        <v>15</v>
      </c>
      <c r="D63" s="33">
        <f t="shared" ref="D63:I63" si="40">IF($J62=0,0,D62/$J62%)</f>
        <v>0</v>
      </c>
      <c r="E63" s="33">
        <f t="shared" si="40"/>
        <v>0</v>
      </c>
      <c r="F63" s="33">
        <f t="shared" si="40"/>
        <v>0</v>
      </c>
      <c r="G63" s="33">
        <f t="shared" si="40"/>
        <v>0</v>
      </c>
      <c r="H63" s="33">
        <f t="shared" si="40"/>
        <v>0</v>
      </c>
      <c r="I63" s="33">
        <f t="shared" si="40"/>
        <v>0</v>
      </c>
      <c r="J63" s="32">
        <f t="shared" si="5"/>
        <v>0</v>
      </c>
      <c r="L63" s="23"/>
    </row>
    <row r="64" spans="1:12" ht="16.05" customHeight="1" x14ac:dyDescent="0.2">
      <c r="A64" s="30"/>
      <c r="B64" s="30"/>
      <c r="C64" s="16" t="s">
        <v>17</v>
      </c>
      <c r="D64" s="33">
        <f t="shared" ref="D64:I64" si="41">SUM(D62,D60)</f>
        <v>0</v>
      </c>
      <c r="E64" s="33">
        <f t="shared" si="41"/>
        <v>0</v>
      </c>
      <c r="F64" s="33">
        <f t="shared" si="41"/>
        <v>0</v>
      </c>
      <c r="G64" s="33">
        <f t="shared" si="41"/>
        <v>0</v>
      </c>
      <c r="H64" s="33">
        <f t="shared" si="41"/>
        <v>0</v>
      </c>
      <c r="I64" s="33">
        <f t="shared" si="41"/>
        <v>0</v>
      </c>
      <c r="J64" s="32">
        <f t="shared" si="5"/>
        <v>0</v>
      </c>
      <c r="L64" s="23"/>
    </row>
    <row r="65" spans="1:12" ht="16.05" customHeight="1" x14ac:dyDescent="0.2">
      <c r="A65" s="30"/>
      <c r="B65" s="35"/>
      <c r="C65" s="19" t="s">
        <v>15</v>
      </c>
      <c r="D65" s="33">
        <f t="shared" ref="D65:I65" si="42">IF($J64=0,0,D64/$J64%)</f>
        <v>0</v>
      </c>
      <c r="E65" s="33">
        <f t="shared" si="42"/>
        <v>0</v>
      </c>
      <c r="F65" s="33">
        <f t="shared" si="42"/>
        <v>0</v>
      </c>
      <c r="G65" s="33">
        <f t="shared" si="42"/>
        <v>0</v>
      </c>
      <c r="H65" s="33">
        <f t="shared" si="42"/>
        <v>0</v>
      </c>
      <c r="I65" s="33">
        <f t="shared" si="42"/>
        <v>0</v>
      </c>
      <c r="J65" s="32">
        <f t="shared" si="5"/>
        <v>0</v>
      </c>
      <c r="L65" s="23"/>
    </row>
    <row r="66" spans="1:12" ht="16.05" customHeight="1" x14ac:dyDescent="0.2">
      <c r="A66" s="30"/>
      <c r="B66" s="30" t="s">
        <v>27</v>
      </c>
      <c r="C66" s="16" t="s">
        <v>14</v>
      </c>
      <c r="D66" s="33">
        <v>275.89999999999998</v>
      </c>
      <c r="E66" s="33">
        <v>0</v>
      </c>
      <c r="F66" s="33">
        <v>0</v>
      </c>
      <c r="G66" s="33">
        <v>0</v>
      </c>
      <c r="H66" s="33">
        <v>0</v>
      </c>
      <c r="I66" s="33">
        <v>0</v>
      </c>
      <c r="J66" s="32">
        <f t="shared" si="5"/>
        <v>275.89999999999998</v>
      </c>
      <c r="L66" s="23"/>
    </row>
    <row r="67" spans="1:12" ht="16.05" customHeight="1" x14ac:dyDescent="0.2">
      <c r="A67" s="30"/>
      <c r="B67" s="30"/>
      <c r="C67" s="19" t="s">
        <v>15</v>
      </c>
      <c r="D67" s="33">
        <f t="shared" ref="D67:I67" si="43">IF($J66=0,0,D66/$J66%)</f>
        <v>100</v>
      </c>
      <c r="E67" s="33">
        <f t="shared" si="43"/>
        <v>0</v>
      </c>
      <c r="F67" s="33">
        <f t="shared" si="43"/>
        <v>0</v>
      </c>
      <c r="G67" s="33">
        <f t="shared" si="43"/>
        <v>0</v>
      </c>
      <c r="H67" s="33">
        <f t="shared" si="43"/>
        <v>0</v>
      </c>
      <c r="I67" s="33">
        <f t="shared" si="43"/>
        <v>0</v>
      </c>
      <c r="J67" s="32">
        <f t="shared" si="5"/>
        <v>100</v>
      </c>
      <c r="L67" s="23"/>
    </row>
    <row r="68" spans="1:12" ht="16.05" customHeight="1" x14ac:dyDescent="0.2">
      <c r="A68" s="30"/>
      <c r="B68" s="30"/>
      <c r="C68" s="16" t="s">
        <v>16</v>
      </c>
      <c r="D68" s="33">
        <v>2762.3</v>
      </c>
      <c r="E68" s="33">
        <v>684.1</v>
      </c>
      <c r="F68" s="33">
        <v>0</v>
      </c>
      <c r="G68" s="33">
        <v>0</v>
      </c>
      <c r="H68" s="33">
        <v>0</v>
      </c>
      <c r="I68" s="33">
        <v>0</v>
      </c>
      <c r="J68" s="32">
        <f t="shared" si="5"/>
        <v>3446.4</v>
      </c>
      <c r="L68" s="23"/>
    </row>
    <row r="69" spans="1:12" ht="16.05" customHeight="1" x14ac:dyDescent="0.2">
      <c r="A69" s="30"/>
      <c r="B69" s="30"/>
      <c r="C69" s="19" t="s">
        <v>15</v>
      </c>
      <c r="D69" s="33">
        <f t="shared" ref="D69:I69" si="44">IF($J68=0,0,D68/$J68%)</f>
        <v>80.150301764159707</v>
      </c>
      <c r="E69" s="33">
        <f t="shared" si="44"/>
        <v>19.8496982358403</v>
      </c>
      <c r="F69" s="33">
        <f t="shared" si="44"/>
        <v>0</v>
      </c>
      <c r="G69" s="33">
        <f t="shared" si="44"/>
        <v>0</v>
      </c>
      <c r="H69" s="33">
        <f t="shared" si="44"/>
        <v>0</v>
      </c>
      <c r="I69" s="33">
        <f t="shared" si="44"/>
        <v>0</v>
      </c>
      <c r="J69" s="32">
        <f t="shared" si="5"/>
        <v>100</v>
      </c>
      <c r="L69" s="23"/>
    </row>
    <row r="70" spans="1:12" ht="16.05" customHeight="1" x14ac:dyDescent="0.2">
      <c r="A70" s="30"/>
      <c r="B70" s="30"/>
      <c r="C70" s="16" t="s">
        <v>17</v>
      </c>
      <c r="D70" s="33">
        <f t="shared" ref="D70:I70" si="45">SUM(D68,D66)</f>
        <v>3038.2000000000003</v>
      </c>
      <c r="E70" s="33">
        <f t="shared" si="45"/>
        <v>684.1</v>
      </c>
      <c r="F70" s="33">
        <f t="shared" si="45"/>
        <v>0</v>
      </c>
      <c r="G70" s="33">
        <f t="shared" si="45"/>
        <v>0</v>
      </c>
      <c r="H70" s="33">
        <f t="shared" si="45"/>
        <v>0</v>
      </c>
      <c r="I70" s="33">
        <f t="shared" si="45"/>
        <v>0</v>
      </c>
      <c r="J70" s="32">
        <f t="shared" si="5"/>
        <v>3722.3</v>
      </c>
      <c r="L70" s="23"/>
    </row>
    <row r="71" spans="1:12" ht="16.05" customHeight="1" x14ac:dyDescent="0.2">
      <c r="A71" s="30"/>
      <c r="B71" s="35"/>
      <c r="C71" s="19" t="s">
        <v>15</v>
      </c>
      <c r="D71" s="33">
        <f t="shared" ref="D71:I71" si="46">IF($J70=0,0,D70/$J70%)</f>
        <v>81.621578056577931</v>
      </c>
      <c r="E71" s="33">
        <f t="shared" si="46"/>
        <v>18.378421943422079</v>
      </c>
      <c r="F71" s="33">
        <f t="shared" si="46"/>
        <v>0</v>
      </c>
      <c r="G71" s="33">
        <f t="shared" si="46"/>
        <v>0</v>
      </c>
      <c r="H71" s="33">
        <f t="shared" si="46"/>
        <v>0</v>
      </c>
      <c r="I71" s="33">
        <f t="shared" si="46"/>
        <v>0</v>
      </c>
      <c r="J71" s="32">
        <f t="shared" si="5"/>
        <v>100.00000000000001</v>
      </c>
      <c r="L71" s="23"/>
    </row>
    <row r="72" spans="1:12" ht="16.05" customHeight="1" x14ac:dyDescent="0.2">
      <c r="A72" s="30"/>
      <c r="B72" s="30" t="s">
        <v>28</v>
      </c>
      <c r="C72" s="16" t="s">
        <v>14</v>
      </c>
      <c r="D72" s="33">
        <v>0</v>
      </c>
      <c r="E72" s="33">
        <v>0</v>
      </c>
      <c r="F72" s="33">
        <v>0</v>
      </c>
      <c r="G72" s="33">
        <v>0</v>
      </c>
      <c r="H72" s="33">
        <v>0</v>
      </c>
      <c r="I72" s="33">
        <v>0</v>
      </c>
      <c r="J72" s="32">
        <f t="shared" si="5"/>
        <v>0</v>
      </c>
      <c r="L72" s="23"/>
    </row>
    <row r="73" spans="1:12" ht="16.05" customHeight="1" x14ac:dyDescent="0.2">
      <c r="A73" s="30"/>
      <c r="B73" s="30"/>
      <c r="C73" s="19" t="s">
        <v>15</v>
      </c>
      <c r="D73" s="33">
        <f t="shared" ref="D73:I73" si="47">IF($J72=0,0,D72/$J72%)</f>
        <v>0</v>
      </c>
      <c r="E73" s="33">
        <f t="shared" si="47"/>
        <v>0</v>
      </c>
      <c r="F73" s="33">
        <f t="shared" si="47"/>
        <v>0</v>
      </c>
      <c r="G73" s="33">
        <f t="shared" si="47"/>
        <v>0</v>
      </c>
      <c r="H73" s="33">
        <f t="shared" si="47"/>
        <v>0</v>
      </c>
      <c r="I73" s="33">
        <f t="shared" si="47"/>
        <v>0</v>
      </c>
      <c r="J73" s="32">
        <f t="shared" si="5"/>
        <v>0</v>
      </c>
      <c r="L73" s="23"/>
    </row>
    <row r="74" spans="1:12" ht="16.05" customHeight="1" x14ac:dyDescent="0.2">
      <c r="A74" s="30"/>
      <c r="B74" s="30"/>
      <c r="C74" s="16" t="s">
        <v>16</v>
      </c>
      <c r="D74" s="33">
        <v>0</v>
      </c>
      <c r="E74" s="33">
        <v>0</v>
      </c>
      <c r="F74" s="33">
        <v>0</v>
      </c>
      <c r="G74" s="33">
        <v>0</v>
      </c>
      <c r="H74" s="33">
        <v>0</v>
      </c>
      <c r="I74" s="33">
        <v>0</v>
      </c>
      <c r="J74" s="32">
        <f t="shared" si="5"/>
        <v>0</v>
      </c>
      <c r="L74" s="23"/>
    </row>
    <row r="75" spans="1:12" ht="16.05" customHeight="1" x14ac:dyDescent="0.2">
      <c r="A75" s="30"/>
      <c r="B75" s="30"/>
      <c r="C75" s="19" t="s">
        <v>15</v>
      </c>
      <c r="D75" s="33">
        <f t="shared" ref="D75:I75" si="48">IF($J74=0,0,D74/$J74%)</f>
        <v>0</v>
      </c>
      <c r="E75" s="33">
        <f t="shared" si="48"/>
        <v>0</v>
      </c>
      <c r="F75" s="33">
        <f t="shared" si="48"/>
        <v>0</v>
      </c>
      <c r="G75" s="33">
        <f t="shared" si="48"/>
        <v>0</v>
      </c>
      <c r="H75" s="33">
        <f t="shared" si="48"/>
        <v>0</v>
      </c>
      <c r="I75" s="33">
        <f t="shared" si="48"/>
        <v>0</v>
      </c>
      <c r="J75" s="32">
        <f t="shared" si="5"/>
        <v>0</v>
      </c>
      <c r="L75" s="23"/>
    </row>
    <row r="76" spans="1:12" ht="16.05" customHeight="1" x14ac:dyDescent="0.2">
      <c r="A76" s="30"/>
      <c r="B76" s="30"/>
      <c r="C76" s="16" t="s">
        <v>17</v>
      </c>
      <c r="D76" s="33">
        <f t="shared" ref="D76:I76" si="49">SUM(D74,D72)</f>
        <v>0</v>
      </c>
      <c r="E76" s="33">
        <f t="shared" si="49"/>
        <v>0</v>
      </c>
      <c r="F76" s="33">
        <f t="shared" si="49"/>
        <v>0</v>
      </c>
      <c r="G76" s="33">
        <f t="shared" si="49"/>
        <v>0</v>
      </c>
      <c r="H76" s="33">
        <f t="shared" si="49"/>
        <v>0</v>
      </c>
      <c r="I76" s="33">
        <f t="shared" si="49"/>
        <v>0</v>
      </c>
      <c r="J76" s="32">
        <f t="shared" si="5"/>
        <v>0</v>
      </c>
      <c r="L76" s="23"/>
    </row>
    <row r="77" spans="1:12" ht="16.05" customHeight="1" x14ac:dyDescent="0.2">
      <c r="A77" s="30"/>
      <c r="B77" s="35"/>
      <c r="C77" s="19" t="s">
        <v>15</v>
      </c>
      <c r="D77" s="33">
        <f t="shared" ref="D77:I77" si="50">IF($J76=0,0,D76/$J76%)</f>
        <v>0</v>
      </c>
      <c r="E77" s="33">
        <f t="shared" si="50"/>
        <v>0</v>
      </c>
      <c r="F77" s="33">
        <f t="shared" si="50"/>
        <v>0</v>
      </c>
      <c r="G77" s="33">
        <f t="shared" si="50"/>
        <v>0</v>
      </c>
      <c r="H77" s="33">
        <f t="shared" si="50"/>
        <v>0</v>
      </c>
      <c r="I77" s="33">
        <f t="shared" si="50"/>
        <v>0</v>
      </c>
      <c r="J77" s="32">
        <f t="shared" si="5"/>
        <v>0</v>
      </c>
      <c r="L77" s="23"/>
    </row>
    <row r="78" spans="1:12" ht="16.05" customHeight="1" x14ac:dyDescent="0.2">
      <c r="A78" s="30"/>
      <c r="B78" s="30" t="s">
        <v>29</v>
      </c>
      <c r="C78" s="16" t="s">
        <v>14</v>
      </c>
      <c r="D78" s="33">
        <v>0</v>
      </c>
      <c r="E78" s="33">
        <v>0</v>
      </c>
      <c r="F78" s="33">
        <v>0</v>
      </c>
      <c r="G78" s="33">
        <v>0</v>
      </c>
      <c r="H78" s="33">
        <v>0</v>
      </c>
      <c r="I78" s="33">
        <v>0</v>
      </c>
      <c r="J78" s="32">
        <f t="shared" si="5"/>
        <v>0</v>
      </c>
      <c r="L78" s="23"/>
    </row>
    <row r="79" spans="1:12" ht="16.05" customHeight="1" x14ac:dyDescent="0.2">
      <c r="A79" s="30"/>
      <c r="B79" s="30"/>
      <c r="C79" s="19" t="s">
        <v>15</v>
      </c>
      <c r="D79" s="33">
        <f t="shared" ref="D79:I79" si="51">IF($J78=0,0,D78/$J78%)</f>
        <v>0</v>
      </c>
      <c r="E79" s="33">
        <f t="shared" si="51"/>
        <v>0</v>
      </c>
      <c r="F79" s="33">
        <f t="shared" si="51"/>
        <v>0</v>
      </c>
      <c r="G79" s="33">
        <f t="shared" si="51"/>
        <v>0</v>
      </c>
      <c r="H79" s="33">
        <f t="shared" si="51"/>
        <v>0</v>
      </c>
      <c r="I79" s="33">
        <f t="shared" si="51"/>
        <v>0</v>
      </c>
      <c r="J79" s="32">
        <f t="shared" si="5"/>
        <v>0</v>
      </c>
      <c r="L79" s="23"/>
    </row>
    <row r="80" spans="1:12" ht="16.05" customHeight="1" x14ac:dyDescent="0.2">
      <c r="A80" s="30"/>
      <c r="B80" s="30"/>
      <c r="C80" s="16" t="s">
        <v>16</v>
      </c>
      <c r="D80" s="33">
        <v>0</v>
      </c>
      <c r="E80" s="33">
        <v>0</v>
      </c>
      <c r="F80" s="33">
        <v>0</v>
      </c>
      <c r="G80" s="33">
        <v>0</v>
      </c>
      <c r="H80" s="33">
        <v>0</v>
      </c>
      <c r="I80" s="33">
        <v>0</v>
      </c>
      <c r="J80" s="32">
        <f t="shared" si="5"/>
        <v>0</v>
      </c>
      <c r="L80" s="23"/>
    </row>
    <row r="81" spans="1:12" ht="16.05" customHeight="1" x14ac:dyDescent="0.2">
      <c r="A81" s="30"/>
      <c r="B81" s="30"/>
      <c r="C81" s="19" t="s">
        <v>15</v>
      </c>
      <c r="D81" s="33">
        <f t="shared" ref="D81:I81" si="52">IF($J80=0,0,D80/$J80%)</f>
        <v>0</v>
      </c>
      <c r="E81" s="33">
        <f t="shared" si="52"/>
        <v>0</v>
      </c>
      <c r="F81" s="33">
        <f t="shared" si="52"/>
        <v>0</v>
      </c>
      <c r="G81" s="33">
        <f t="shared" si="52"/>
        <v>0</v>
      </c>
      <c r="H81" s="33">
        <f t="shared" si="52"/>
        <v>0</v>
      </c>
      <c r="I81" s="33">
        <f t="shared" si="52"/>
        <v>0</v>
      </c>
      <c r="J81" s="32">
        <f t="shared" si="5"/>
        <v>0</v>
      </c>
      <c r="L81" s="23"/>
    </row>
    <row r="82" spans="1:12" ht="16.05" customHeight="1" x14ac:dyDescent="0.2">
      <c r="A82" s="30"/>
      <c r="B82" s="30"/>
      <c r="C82" s="16" t="s">
        <v>17</v>
      </c>
      <c r="D82" s="33">
        <f t="shared" ref="D82:I82" si="53">SUM(D80,D78)</f>
        <v>0</v>
      </c>
      <c r="E82" s="33">
        <f t="shared" si="53"/>
        <v>0</v>
      </c>
      <c r="F82" s="33">
        <f t="shared" si="53"/>
        <v>0</v>
      </c>
      <c r="G82" s="33">
        <f t="shared" si="53"/>
        <v>0</v>
      </c>
      <c r="H82" s="33">
        <f t="shared" si="53"/>
        <v>0</v>
      </c>
      <c r="I82" s="33">
        <f t="shared" si="53"/>
        <v>0</v>
      </c>
      <c r="J82" s="32">
        <f t="shared" si="5"/>
        <v>0</v>
      </c>
      <c r="L82" s="23"/>
    </row>
    <row r="83" spans="1:12" ht="16.05" customHeight="1" x14ac:dyDescent="0.2">
      <c r="A83" s="30"/>
      <c r="B83" s="35"/>
      <c r="C83" s="19" t="s">
        <v>15</v>
      </c>
      <c r="D83" s="33">
        <f t="shared" ref="D83:I83" si="54">IF($J82=0,0,D82/$J82%)</f>
        <v>0</v>
      </c>
      <c r="E83" s="33">
        <f t="shared" si="54"/>
        <v>0</v>
      </c>
      <c r="F83" s="33">
        <f t="shared" si="54"/>
        <v>0</v>
      </c>
      <c r="G83" s="33">
        <f t="shared" si="54"/>
        <v>0</v>
      </c>
      <c r="H83" s="33">
        <f t="shared" si="54"/>
        <v>0</v>
      </c>
      <c r="I83" s="33">
        <f t="shared" si="54"/>
        <v>0</v>
      </c>
      <c r="J83" s="32">
        <f t="shared" si="5"/>
        <v>0</v>
      </c>
      <c r="L83" s="23"/>
    </row>
    <row r="84" spans="1:12" ht="16.05" customHeight="1" x14ac:dyDescent="0.2">
      <c r="A84" s="30"/>
      <c r="B84" s="30" t="s">
        <v>30</v>
      </c>
      <c r="C84" s="16" t="s">
        <v>14</v>
      </c>
      <c r="D84" s="33">
        <v>0</v>
      </c>
      <c r="E84" s="33">
        <v>0</v>
      </c>
      <c r="F84" s="33">
        <v>0</v>
      </c>
      <c r="G84" s="33">
        <v>0</v>
      </c>
      <c r="H84" s="33">
        <v>0</v>
      </c>
      <c r="I84" s="33">
        <v>0</v>
      </c>
      <c r="J84" s="32">
        <f t="shared" si="5"/>
        <v>0</v>
      </c>
      <c r="L84" s="23"/>
    </row>
    <row r="85" spans="1:12" ht="16.05" customHeight="1" x14ac:dyDescent="0.2">
      <c r="A85" s="30"/>
      <c r="B85" s="30"/>
      <c r="C85" s="19" t="s">
        <v>15</v>
      </c>
      <c r="D85" s="33">
        <f t="shared" ref="D85:I85" si="55">IF($J84=0,0,D84/$J84%)</f>
        <v>0</v>
      </c>
      <c r="E85" s="33">
        <f t="shared" si="55"/>
        <v>0</v>
      </c>
      <c r="F85" s="33">
        <f t="shared" si="55"/>
        <v>0</v>
      </c>
      <c r="G85" s="33">
        <f t="shared" si="55"/>
        <v>0</v>
      </c>
      <c r="H85" s="33">
        <f t="shared" si="55"/>
        <v>0</v>
      </c>
      <c r="I85" s="33">
        <f t="shared" si="55"/>
        <v>0</v>
      </c>
      <c r="J85" s="32">
        <f t="shared" si="5"/>
        <v>0</v>
      </c>
      <c r="L85" s="23"/>
    </row>
    <row r="86" spans="1:12" ht="16.05" customHeight="1" x14ac:dyDescent="0.2">
      <c r="A86" s="30"/>
      <c r="B86" s="30"/>
      <c r="C86" s="16" t="s">
        <v>16</v>
      </c>
      <c r="D86" s="33">
        <v>0</v>
      </c>
      <c r="E86" s="33">
        <v>0</v>
      </c>
      <c r="F86" s="33">
        <v>0</v>
      </c>
      <c r="G86" s="33">
        <v>0</v>
      </c>
      <c r="H86" s="33">
        <v>0</v>
      </c>
      <c r="I86" s="33">
        <v>0</v>
      </c>
      <c r="J86" s="32">
        <f t="shared" si="5"/>
        <v>0</v>
      </c>
      <c r="L86" s="23"/>
    </row>
    <row r="87" spans="1:12" ht="16.05" customHeight="1" x14ac:dyDescent="0.2">
      <c r="A87" s="30"/>
      <c r="B87" s="30"/>
      <c r="C87" s="19" t="s">
        <v>15</v>
      </c>
      <c r="D87" s="33">
        <f t="shared" ref="D87:I87" si="56">IF($J86=0,0,D86/$J86%)</f>
        <v>0</v>
      </c>
      <c r="E87" s="33">
        <f t="shared" si="56"/>
        <v>0</v>
      </c>
      <c r="F87" s="33">
        <f t="shared" si="56"/>
        <v>0</v>
      </c>
      <c r="G87" s="33">
        <f t="shared" si="56"/>
        <v>0</v>
      </c>
      <c r="H87" s="33">
        <f t="shared" si="56"/>
        <v>0</v>
      </c>
      <c r="I87" s="33">
        <f t="shared" si="56"/>
        <v>0</v>
      </c>
      <c r="J87" s="32">
        <f t="shared" si="5"/>
        <v>0</v>
      </c>
      <c r="L87" s="23"/>
    </row>
    <row r="88" spans="1:12" ht="16.05" customHeight="1" x14ac:dyDescent="0.2">
      <c r="A88" s="30"/>
      <c r="B88" s="30"/>
      <c r="C88" s="16" t="s">
        <v>17</v>
      </c>
      <c r="D88" s="33">
        <f t="shared" ref="D88:I88" si="57">SUM(D86,D84)</f>
        <v>0</v>
      </c>
      <c r="E88" s="33">
        <f t="shared" si="57"/>
        <v>0</v>
      </c>
      <c r="F88" s="33">
        <f t="shared" si="57"/>
        <v>0</v>
      </c>
      <c r="G88" s="33">
        <f t="shared" si="57"/>
        <v>0</v>
      </c>
      <c r="H88" s="33">
        <f t="shared" si="57"/>
        <v>0</v>
      </c>
      <c r="I88" s="33">
        <f t="shared" si="57"/>
        <v>0</v>
      </c>
      <c r="J88" s="32">
        <f t="shared" si="5"/>
        <v>0</v>
      </c>
      <c r="L88" s="23"/>
    </row>
    <row r="89" spans="1:12" ht="16.05" customHeight="1" x14ac:dyDescent="0.2">
      <c r="A89" s="30"/>
      <c r="B89" s="35"/>
      <c r="C89" s="19" t="s">
        <v>15</v>
      </c>
      <c r="D89" s="33">
        <f t="shared" ref="D89:I89" si="58">IF($J88=0,0,D88/$J88%)</f>
        <v>0</v>
      </c>
      <c r="E89" s="33">
        <f t="shared" si="58"/>
        <v>0</v>
      </c>
      <c r="F89" s="33">
        <f t="shared" si="58"/>
        <v>0</v>
      </c>
      <c r="G89" s="33">
        <f t="shared" si="58"/>
        <v>0</v>
      </c>
      <c r="H89" s="33">
        <f t="shared" si="58"/>
        <v>0</v>
      </c>
      <c r="I89" s="33">
        <f t="shared" si="58"/>
        <v>0</v>
      </c>
      <c r="J89" s="32">
        <f t="shared" ref="J89:J152" si="59">SUM(D89:I89)</f>
        <v>0</v>
      </c>
      <c r="L89" s="23"/>
    </row>
    <row r="90" spans="1:12" ht="16.05" customHeight="1" x14ac:dyDescent="0.2">
      <c r="A90" s="30"/>
      <c r="B90" s="30" t="s">
        <v>31</v>
      </c>
      <c r="C90" s="16" t="s">
        <v>14</v>
      </c>
      <c r="D90" s="33">
        <v>0</v>
      </c>
      <c r="E90" s="33">
        <v>0</v>
      </c>
      <c r="F90" s="33">
        <v>0</v>
      </c>
      <c r="G90" s="33">
        <v>0</v>
      </c>
      <c r="H90" s="33">
        <v>0</v>
      </c>
      <c r="I90" s="33">
        <v>0</v>
      </c>
      <c r="J90" s="32">
        <f t="shared" si="59"/>
        <v>0</v>
      </c>
      <c r="L90" s="23"/>
    </row>
    <row r="91" spans="1:12" ht="16.05" customHeight="1" x14ac:dyDescent="0.2">
      <c r="A91" s="30"/>
      <c r="B91" s="30"/>
      <c r="C91" s="19" t="s">
        <v>15</v>
      </c>
      <c r="D91" s="33">
        <f t="shared" ref="D91:I91" si="60">IF($J90=0,0,D90/$J90%)</f>
        <v>0</v>
      </c>
      <c r="E91" s="33">
        <f t="shared" si="60"/>
        <v>0</v>
      </c>
      <c r="F91" s="33">
        <f t="shared" si="60"/>
        <v>0</v>
      </c>
      <c r="G91" s="33">
        <f t="shared" si="60"/>
        <v>0</v>
      </c>
      <c r="H91" s="33">
        <f t="shared" si="60"/>
        <v>0</v>
      </c>
      <c r="I91" s="33">
        <f t="shared" si="60"/>
        <v>0</v>
      </c>
      <c r="J91" s="32">
        <f t="shared" si="59"/>
        <v>0</v>
      </c>
      <c r="L91" s="23"/>
    </row>
    <row r="92" spans="1:12" ht="16.05" customHeight="1" x14ac:dyDescent="0.2">
      <c r="A92" s="30"/>
      <c r="B92" s="30"/>
      <c r="C92" s="16" t="s">
        <v>16</v>
      </c>
      <c r="D92" s="33">
        <v>0</v>
      </c>
      <c r="E92" s="33">
        <v>0</v>
      </c>
      <c r="F92" s="33">
        <v>0</v>
      </c>
      <c r="G92" s="33">
        <v>0</v>
      </c>
      <c r="H92" s="33">
        <v>0</v>
      </c>
      <c r="I92" s="33">
        <v>0</v>
      </c>
      <c r="J92" s="32">
        <f t="shared" si="59"/>
        <v>0</v>
      </c>
      <c r="L92" s="23"/>
    </row>
    <row r="93" spans="1:12" ht="16.05" customHeight="1" x14ac:dyDescent="0.2">
      <c r="A93" s="30"/>
      <c r="B93" s="30"/>
      <c r="C93" s="19" t="s">
        <v>15</v>
      </c>
      <c r="D93" s="33">
        <f t="shared" ref="D93:I93" si="61">IF($J92=0,0,D92/$J92%)</f>
        <v>0</v>
      </c>
      <c r="E93" s="33">
        <f t="shared" si="61"/>
        <v>0</v>
      </c>
      <c r="F93" s="33">
        <f t="shared" si="61"/>
        <v>0</v>
      </c>
      <c r="G93" s="33">
        <f t="shared" si="61"/>
        <v>0</v>
      </c>
      <c r="H93" s="33">
        <f t="shared" si="61"/>
        <v>0</v>
      </c>
      <c r="I93" s="33">
        <f t="shared" si="61"/>
        <v>0</v>
      </c>
      <c r="J93" s="32">
        <f t="shared" si="59"/>
        <v>0</v>
      </c>
      <c r="L93" s="23"/>
    </row>
    <row r="94" spans="1:12" ht="16.05" customHeight="1" x14ac:dyDescent="0.2">
      <c r="A94" s="30"/>
      <c r="B94" s="30"/>
      <c r="C94" s="16" t="s">
        <v>17</v>
      </c>
      <c r="D94" s="33">
        <f t="shared" ref="D94:I94" si="62">SUM(D92,D90)</f>
        <v>0</v>
      </c>
      <c r="E94" s="33">
        <f t="shared" si="62"/>
        <v>0</v>
      </c>
      <c r="F94" s="33">
        <f t="shared" si="62"/>
        <v>0</v>
      </c>
      <c r="G94" s="33">
        <f t="shared" si="62"/>
        <v>0</v>
      </c>
      <c r="H94" s="33">
        <f t="shared" si="62"/>
        <v>0</v>
      </c>
      <c r="I94" s="33">
        <f t="shared" si="62"/>
        <v>0</v>
      </c>
      <c r="J94" s="32">
        <f t="shared" si="59"/>
        <v>0</v>
      </c>
      <c r="L94" s="23"/>
    </row>
    <row r="95" spans="1:12" ht="16.05" customHeight="1" x14ac:dyDescent="0.2">
      <c r="A95" s="30"/>
      <c r="B95" s="35"/>
      <c r="C95" s="19" t="s">
        <v>15</v>
      </c>
      <c r="D95" s="33">
        <f t="shared" ref="D95:I95" si="63">IF($J94=0,0,D94/$J94%)</f>
        <v>0</v>
      </c>
      <c r="E95" s="33">
        <f t="shared" si="63"/>
        <v>0</v>
      </c>
      <c r="F95" s="33">
        <f t="shared" si="63"/>
        <v>0</v>
      </c>
      <c r="G95" s="33">
        <f t="shared" si="63"/>
        <v>0</v>
      </c>
      <c r="H95" s="33">
        <f t="shared" si="63"/>
        <v>0</v>
      </c>
      <c r="I95" s="33">
        <f t="shared" si="63"/>
        <v>0</v>
      </c>
      <c r="J95" s="32">
        <f t="shared" si="59"/>
        <v>0</v>
      </c>
      <c r="L95" s="23"/>
    </row>
    <row r="96" spans="1:12" ht="16.05" customHeight="1" x14ac:dyDescent="0.2">
      <c r="A96" s="30"/>
      <c r="B96" s="30" t="s">
        <v>32</v>
      </c>
      <c r="C96" s="16" t="s">
        <v>14</v>
      </c>
      <c r="D96" s="33">
        <v>0</v>
      </c>
      <c r="E96" s="33">
        <v>0</v>
      </c>
      <c r="F96" s="33">
        <v>0</v>
      </c>
      <c r="G96" s="33">
        <v>0</v>
      </c>
      <c r="H96" s="33">
        <v>0</v>
      </c>
      <c r="I96" s="33">
        <v>0</v>
      </c>
      <c r="J96" s="32">
        <f t="shared" si="59"/>
        <v>0</v>
      </c>
      <c r="L96" s="23"/>
    </row>
    <row r="97" spans="1:12" ht="16.05" customHeight="1" x14ac:dyDescent="0.2">
      <c r="A97" s="30"/>
      <c r="B97" s="30"/>
      <c r="C97" s="19" t="s">
        <v>15</v>
      </c>
      <c r="D97" s="33">
        <f t="shared" ref="D97:I97" si="64">IF($J96=0,0,D96/$J96%)</f>
        <v>0</v>
      </c>
      <c r="E97" s="33">
        <f t="shared" si="64"/>
        <v>0</v>
      </c>
      <c r="F97" s="33">
        <f t="shared" si="64"/>
        <v>0</v>
      </c>
      <c r="G97" s="33">
        <f t="shared" si="64"/>
        <v>0</v>
      </c>
      <c r="H97" s="33">
        <f t="shared" si="64"/>
        <v>0</v>
      </c>
      <c r="I97" s="33">
        <f t="shared" si="64"/>
        <v>0</v>
      </c>
      <c r="J97" s="32">
        <f t="shared" si="59"/>
        <v>0</v>
      </c>
      <c r="L97" s="23"/>
    </row>
    <row r="98" spans="1:12" ht="16.05" customHeight="1" x14ac:dyDescent="0.2">
      <c r="A98" s="30"/>
      <c r="B98" s="30"/>
      <c r="C98" s="16" t="s">
        <v>16</v>
      </c>
      <c r="D98" s="33">
        <v>0</v>
      </c>
      <c r="E98" s="33">
        <v>0</v>
      </c>
      <c r="F98" s="33">
        <v>0</v>
      </c>
      <c r="G98" s="33">
        <v>0</v>
      </c>
      <c r="H98" s="33">
        <v>0</v>
      </c>
      <c r="I98" s="33">
        <v>0</v>
      </c>
      <c r="J98" s="32">
        <f t="shared" si="59"/>
        <v>0</v>
      </c>
      <c r="L98" s="23"/>
    </row>
    <row r="99" spans="1:12" ht="16.05" customHeight="1" x14ac:dyDescent="0.2">
      <c r="A99" s="30"/>
      <c r="B99" s="30"/>
      <c r="C99" s="19" t="s">
        <v>15</v>
      </c>
      <c r="D99" s="33">
        <f t="shared" ref="D99:I99" si="65">IF($J98=0,0,D98/$J98%)</f>
        <v>0</v>
      </c>
      <c r="E99" s="33">
        <f t="shared" si="65"/>
        <v>0</v>
      </c>
      <c r="F99" s="33">
        <f t="shared" si="65"/>
        <v>0</v>
      </c>
      <c r="G99" s="33">
        <f t="shared" si="65"/>
        <v>0</v>
      </c>
      <c r="H99" s="33">
        <f t="shared" si="65"/>
        <v>0</v>
      </c>
      <c r="I99" s="33">
        <f t="shared" si="65"/>
        <v>0</v>
      </c>
      <c r="J99" s="32">
        <f t="shared" si="59"/>
        <v>0</v>
      </c>
      <c r="L99" s="23"/>
    </row>
    <row r="100" spans="1:12" ht="16.05" customHeight="1" x14ac:dyDescent="0.2">
      <c r="A100" s="30"/>
      <c r="B100" s="30"/>
      <c r="C100" s="16" t="s">
        <v>17</v>
      </c>
      <c r="D100" s="33">
        <f t="shared" ref="D100:I100" si="66">SUM(D98,D96)</f>
        <v>0</v>
      </c>
      <c r="E100" s="33">
        <f t="shared" si="66"/>
        <v>0</v>
      </c>
      <c r="F100" s="33">
        <f t="shared" si="66"/>
        <v>0</v>
      </c>
      <c r="G100" s="33">
        <f t="shared" si="66"/>
        <v>0</v>
      </c>
      <c r="H100" s="33">
        <f t="shared" si="66"/>
        <v>0</v>
      </c>
      <c r="I100" s="33">
        <f t="shared" si="66"/>
        <v>0</v>
      </c>
      <c r="J100" s="32">
        <f t="shared" si="59"/>
        <v>0</v>
      </c>
      <c r="L100" s="23"/>
    </row>
    <row r="101" spans="1:12" ht="16.05" customHeight="1" x14ac:dyDescent="0.2">
      <c r="A101" s="30"/>
      <c r="B101" s="35"/>
      <c r="C101" s="19" t="s">
        <v>15</v>
      </c>
      <c r="D101" s="33">
        <f t="shared" ref="D101:I101" si="67">IF($J100=0,0,D100/$J100%)</f>
        <v>0</v>
      </c>
      <c r="E101" s="33">
        <f t="shared" si="67"/>
        <v>0</v>
      </c>
      <c r="F101" s="33">
        <f t="shared" si="67"/>
        <v>0</v>
      </c>
      <c r="G101" s="33">
        <f t="shared" si="67"/>
        <v>0</v>
      </c>
      <c r="H101" s="33">
        <f t="shared" si="67"/>
        <v>0</v>
      </c>
      <c r="I101" s="33">
        <f t="shared" si="67"/>
        <v>0</v>
      </c>
      <c r="J101" s="32">
        <f t="shared" si="59"/>
        <v>0</v>
      </c>
      <c r="L101" s="23"/>
    </row>
    <row r="102" spans="1:12" ht="16.05" customHeight="1" x14ac:dyDescent="0.2">
      <c r="A102" s="30"/>
      <c r="B102" s="30" t="s">
        <v>33</v>
      </c>
      <c r="C102" s="16" t="s">
        <v>14</v>
      </c>
      <c r="D102" s="33">
        <v>0</v>
      </c>
      <c r="E102" s="33">
        <v>0</v>
      </c>
      <c r="F102" s="33">
        <v>0</v>
      </c>
      <c r="G102" s="33">
        <v>0</v>
      </c>
      <c r="H102" s="33">
        <v>0</v>
      </c>
      <c r="I102" s="33">
        <v>0</v>
      </c>
      <c r="J102" s="32">
        <f t="shared" si="59"/>
        <v>0</v>
      </c>
      <c r="L102" s="23"/>
    </row>
    <row r="103" spans="1:12" ht="16.05" customHeight="1" x14ac:dyDescent="0.2">
      <c r="A103" s="30"/>
      <c r="B103" s="30"/>
      <c r="C103" s="19" t="s">
        <v>15</v>
      </c>
      <c r="D103" s="33">
        <f t="shared" ref="D103:I103" si="68">IF($J102=0,0,D102/$J102%)</f>
        <v>0</v>
      </c>
      <c r="E103" s="33">
        <f t="shared" si="68"/>
        <v>0</v>
      </c>
      <c r="F103" s="33">
        <f t="shared" si="68"/>
        <v>0</v>
      </c>
      <c r="G103" s="33">
        <f t="shared" si="68"/>
        <v>0</v>
      </c>
      <c r="H103" s="33">
        <f t="shared" si="68"/>
        <v>0</v>
      </c>
      <c r="I103" s="33">
        <f t="shared" si="68"/>
        <v>0</v>
      </c>
      <c r="J103" s="32">
        <f t="shared" si="59"/>
        <v>0</v>
      </c>
      <c r="L103" s="23"/>
    </row>
    <row r="104" spans="1:12" ht="16.05" customHeight="1" x14ac:dyDescent="0.2">
      <c r="A104" s="30"/>
      <c r="B104" s="30"/>
      <c r="C104" s="16" t="s">
        <v>16</v>
      </c>
      <c r="D104" s="33">
        <v>0</v>
      </c>
      <c r="E104" s="33">
        <v>0</v>
      </c>
      <c r="F104" s="33">
        <v>0</v>
      </c>
      <c r="G104" s="33">
        <v>0</v>
      </c>
      <c r="H104" s="33">
        <v>0</v>
      </c>
      <c r="I104" s="33">
        <v>0</v>
      </c>
      <c r="J104" s="32">
        <f t="shared" si="59"/>
        <v>0</v>
      </c>
      <c r="L104" s="23"/>
    </row>
    <row r="105" spans="1:12" ht="16.05" customHeight="1" x14ac:dyDescent="0.2">
      <c r="A105" s="30"/>
      <c r="B105" s="30"/>
      <c r="C105" s="19" t="s">
        <v>15</v>
      </c>
      <c r="D105" s="33">
        <f t="shared" ref="D105:I105" si="69">IF($J104=0,0,D104/$J104%)</f>
        <v>0</v>
      </c>
      <c r="E105" s="33">
        <f t="shared" si="69"/>
        <v>0</v>
      </c>
      <c r="F105" s="33">
        <f t="shared" si="69"/>
        <v>0</v>
      </c>
      <c r="G105" s="33">
        <f t="shared" si="69"/>
        <v>0</v>
      </c>
      <c r="H105" s="33">
        <f t="shared" si="69"/>
        <v>0</v>
      </c>
      <c r="I105" s="33">
        <f t="shared" si="69"/>
        <v>0</v>
      </c>
      <c r="J105" s="32">
        <f t="shared" si="59"/>
        <v>0</v>
      </c>
      <c r="L105" s="23"/>
    </row>
    <row r="106" spans="1:12" ht="16.05" customHeight="1" x14ac:dyDescent="0.2">
      <c r="A106" s="30"/>
      <c r="B106" s="30"/>
      <c r="C106" s="16" t="s">
        <v>17</v>
      </c>
      <c r="D106" s="33">
        <f t="shared" ref="D106:I106" si="70">SUM(D104,D102)</f>
        <v>0</v>
      </c>
      <c r="E106" s="33">
        <f t="shared" si="70"/>
        <v>0</v>
      </c>
      <c r="F106" s="33">
        <f t="shared" si="70"/>
        <v>0</v>
      </c>
      <c r="G106" s="33">
        <f t="shared" si="70"/>
        <v>0</v>
      </c>
      <c r="H106" s="33">
        <f t="shared" si="70"/>
        <v>0</v>
      </c>
      <c r="I106" s="33">
        <f t="shared" si="70"/>
        <v>0</v>
      </c>
      <c r="J106" s="32">
        <f t="shared" si="59"/>
        <v>0</v>
      </c>
      <c r="L106" s="23"/>
    </row>
    <row r="107" spans="1:12" ht="16.05" customHeight="1" x14ac:dyDescent="0.2">
      <c r="A107" s="30"/>
      <c r="B107" s="35"/>
      <c r="C107" s="19" t="s">
        <v>15</v>
      </c>
      <c r="D107" s="33">
        <f t="shared" ref="D107:I107" si="71">IF($J106=0,0,D106/$J106%)</f>
        <v>0</v>
      </c>
      <c r="E107" s="33">
        <f t="shared" si="71"/>
        <v>0</v>
      </c>
      <c r="F107" s="33">
        <f t="shared" si="71"/>
        <v>0</v>
      </c>
      <c r="G107" s="33">
        <f t="shared" si="71"/>
        <v>0</v>
      </c>
      <c r="H107" s="33">
        <f t="shared" si="71"/>
        <v>0</v>
      </c>
      <c r="I107" s="33">
        <f t="shared" si="71"/>
        <v>0</v>
      </c>
      <c r="J107" s="32">
        <f t="shared" si="59"/>
        <v>0</v>
      </c>
      <c r="L107" s="23"/>
    </row>
    <row r="108" spans="1:12" ht="16.05" customHeight="1" x14ac:dyDescent="0.2">
      <c r="A108" s="30"/>
      <c r="B108" s="30" t="s">
        <v>34</v>
      </c>
      <c r="C108" s="16" t="s">
        <v>14</v>
      </c>
      <c r="D108" s="33">
        <v>0</v>
      </c>
      <c r="E108" s="33">
        <v>0</v>
      </c>
      <c r="F108" s="33">
        <v>0</v>
      </c>
      <c r="G108" s="33">
        <v>0</v>
      </c>
      <c r="H108" s="33">
        <v>0</v>
      </c>
      <c r="I108" s="33">
        <v>0</v>
      </c>
      <c r="J108" s="32">
        <f t="shared" si="59"/>
        <v>0</v>
      </c>
      <c r="L108" s="23"/>
    </row>
    <row r="109" spans="1:12" ht="16.05" customHeight="1" x14ac:dyDescent="0.2">
      <c r="A109" s="30"/>
      <c r="B109" s="30"/>
      <c r="C109" s="19" t="s">
        <v>15</v>
      </c>
      <c r="D109" s="33">
        <f t="shared" ref="D109:I109" si="72">IF($J108=0,0,D108/$J108%)</f>
        <v>0</v>
      </c>
      <c r="E109" s="33">
        <f t="shared" si="72"/>
        <v>0</v>
      </c>
      <c r="F109" s="33">
        <f t="shared" si="72"/>
        <v>0</v>
      </c>
      <c r="G109" s="33">
        <f t="shared" si="72"/>
        <v>0</v>
      </c>
      <c r="H109" s="33">
        <f t="shared" si="72"/>
        <v>0</v>
      </c>
      <c r="I109" s="33">
        <f t="shared" si="72"/>
        <v>0</v>
      </c>
      <c r="J109" s="32">
        <f t="shared" si="59"/>
        <v>0</v>
      </c>
      <c r="L109" s="23"/>
    </row>
    <row r="110" spans="1:12" ht="16.05" customHeight="1" x14ac:dyDescent="0.2">
      <c r="A110" s="30"/>
      <c r="B110" s="30"/>
      <c r="C110" s="16" t="s">
        <v>16</v>
      </c>
      <c r="D110" s="33">
        <v>0</v>
      </c>
      <c r="E110" s="33">
        <v>0</v>
      </c>
      <c r="F110" s="33">
        <v>0</v>
      </c>
      <c r="G110" s="33">
        <v>0</v>
      </c>
      <c r="H110" s="33">
        <v>0</v>
      </c>
      <c r="I110" s="33">
        <v>0</v>
      </c>
      <c r="J110" s="32">
        <f t="shared" si="59"/>
        <v>0</v>
      </c>
      <c r="L110" s="23"/>
    </row>
    <row r="111" spans="1:12" ht="16.05" customHeight="1" x14ac:dyDescent="0.2">
      <c r="A111" s="30"/>
      <c r="B111" s="30"/>
      <c r="C111" s="19" t="s">
        <v>15</v>
      </c>
      <c r="D111" s="33">
        <f t="shared" ref="D111:I111" si="73">IF($J110=0,0,D110/$J110%)</f>
        <v>0</v>
      </c>
      <c r="E111" s="33">
        <f t="shared" si="73"/>
        <v>0</v>
      </c>
      <c r="F111" s="33">
        <f t="shared" si="73"/>
        <v>0</v>
      </c>
      <c r="G111" s="33">
        <f t="shared" si="73"/>
        <v>0</v>
      </c>
      <c r="H111" s="33">
        <f t="shared" si="73"/>
        <v>0</v>
      </c>
      <c r="I111" s="33">
        <f t="shared" si="73"/>
        <v>0</v>
      </c>
      <c r="J111" s="32">
        <f t="shared" si="59"/>
        <v>0</v>
      </c>
      <c r="L111" s="23"/>
    </row>
    <row r="112" spans="1:12" ht="16.05" customHeight="1" x14ac:dyDescent="0.2">
      <c r="A112" s="30"/>
      <c r="B112" s="30"/>
      <c r="C112" s="16" t="s">
        <v>17</v>
      </c>
      <c r="D112" s="33">
        <f t="shared" ref="D112:I112" si="74">SUM(D110,D108)</f>
        <v>0</v>
      </c>
      <c r="E112" s="33">
        <f t="shared" si="74"/>
        <v>0</v>
      </c>
      <c r="F112" s="33">
        <f t="shared" si="74"/>
        <v>0</v>
      </c>
      <c r="G112" s="33">
        <f t="shared" si="74"/>
        <v>0</v>
      </c>
      <c r="H112" s="33">
        <f t="shared" si="74"/>
        <v>0</v>
      </c>
      <c r="I112" s="33">
        <f t="shared" si="74"/>
        <v>0</v>
      </c>
      <c r="J112" s="32">
        <f t="shared" si="59"/>
        <v>0</v>
      </c>
      <c r="L112" s="23"/>
    </row>
    <row r="113" spans="1:12" ht="16.05" customHeight="1" x14ac:dyDescent="0.2">
      <c r="A113" s="30"/>
      <c r="B113" s="35"/>
      <c r="C113" s="19" t="s">
        <v>15</v>
      </c>
      <c r="D113" s="33">
        <f t="shared" ref="D113:I113" si="75">IF($J112=0,0,D112/$J112%)</f>
        <v>0</v>
      </c>
      <c r="E113" s="33">
        <f t="shared" si="75"/>
        <v>0</v>
      </c>
      <c r="F113" s="33">
        <f t="shared" si="75"/>
        <v>0</v>
      </c>
      <c r="G113" s="33">
        <f t="shared" si="75"/>
        <v>0</v>
      </c>
      <c r="H113" s="33">
        <f t="shared" si="75"/>
        <v>0</v>
      </c>
      <c r="I113" s="33">
        <f t="shared" si="75"/>
        <v>0</v>
      </c>
      <c r="J113" s="32">
        <f t="shared" si="59"/>
        <v>0</v>
      </c>
      <c r="L113" s="23"/>
    </row>
    <row r="114" spans="1:12" ht="16.05" customHeight="1" x14ac:dyDescent="0.2">
      <c r="A114" s="30"/>
      <c r="B114" s="30" t="s">
        <v>35</v>
      </c>
      <c r="C114" s="16" t="s">
        <v>14</v>
      </c>
      <c r="D114" s="33">
        <v>0</v>
      </c>
      <c r="E114" s="33">
        <v>0</v>
      </c>
      <c r="F114" s="33">
        <v>0</v>
      </c>
      <c r="G114" s="33">
        <v>0</v>
      </c>
      <c r="H114" s="33">
        <v>0</v>
      </c>
      <c r="I114" s="33">
        <v>0</v>
      </c>
      <c r="J114" s="32">
        <f t="shared" si="59"/>
        <v>0</v>
      </c>
      <c r="L114" s="23"/>
    </row>
    <row r="115" spans="1:12" ht="16.05" customHeight="1" x14ac:dyDescent="0.2">
      <c r="A115" s="30"/>
      <c r="B115" s="30"/>
      <c r="C115" s="19" t="s">
        <v>15</v>
      </c>
      <c r="D115" s="33">
        <f t="shared" ref="D115:I115" si="76">IF($J114=0,0,D114/$J114%)</f>
        <v>0</v>
      </c>
      <c r="E115" s="33">
        <f t="shared" si="76"/>
        <v>0</v>
      </c>
      <c r="F115" s="33">
        <f t="shared" si="76"/>
        <v>0</v>
      </c>
      <c r="G115" s="33">
        <f t="shared" si="76"/>
        <v>0</v>
      </c>
      <c r="H115" s="33">
        <f t="shared" si="76"/>
        <v>0</v>
      </c>
      <c r="I115" s="33">
        <f t="shared" si="76"/>
        <v>0</v>
      </c>
      <c r="J115" s="32">
        <f t="shared" si="59"/>
        <v>0</v>
      </c>
      <c r="L115" s="23"/>
    </row>
    <row r="116" spans="1:12" ht="16.05" customHeight="1" x14ac:dyDescent="0.2">
      <c r="A116" s="30"/>
      <c r="B116" s="30"/>
      <c r="C116" s="16" t="s">
        <v>16</v>
      </c>
      <c r="D116" s="33">
        <v>0</v>
      </c>
      <c r="E116" s="33">
        <v>0</v>
      </c>
      <c r="F116" s="33">
        <v>0</v>
      </c>
      <c r="G116" s="33">
        <v>0</v>
      </c>
      <c r="H116" s="33">
        <v>0</v>
      </c>
      <c r="I116" s="33">
        <v>0</v>
      </c>
      <c r="J116" s="32">
        <f t="shared" si="59"/>
        <v>0</v>
      </c>
      <c r="L116" s="23"/>
    </row>
    <row r="117" spans="1:12" ht="16.05" customHeight="1" x14ac:dyDescent="0.2">
      <c r="A117" s="30"/>
      <c r="B117" s="30"/>
      <c r="C117" s="19" t="s">
        <v>15</v>
      </c>
      <c r="D117" s="33">
        <f t="shared" ref="D117:I117" si="77">IF($J116=0,0,D116/$J116%)</f>
        <v>0</v>
      </c>
      <c r="E117" s="33">
        <f t="shared" si="77"/>
        <v>0</v>
      </c>
      <c r="F117" s="33">
        <f t="shared" si="77"/>
        <v>0</v>
      </c>
      <c r="G117" s="33">
        <f t="shared" si="77"/>
        <v>0</v>
      </c>
      <c r="H117" s="33">
        <f t="shared" si="77"/>
        <v>0</v>
      </c>
      <c r="I117" s="33">
        <f t="shared" si="77"/>
        <v>0</v>
      </c>
      <c r="J117" s="32">
        <f t="shared" si="59"/>
        <v>0</v>
      </c>
      <c r="L117" s="23"/>
    </row>
    <row r="118" spans="1:12" ht="16.05" customHeight="1" x14ac:dyDescent="0.2">
      <c r="A118" s="30"/>
      <c r="B118" s="30"/>
      <c r="C118" s="16" t="s">
        <v>17</v>
      </c>
      <c r="D118" s="33">
        <f t="shared" ref="D118:I118" si="78">SUM(D116,D114)</f>
        <v>0</v>
      </c>
      <c r="E118" s="33">
        <f t="shared" si="78"/>
        <v>0</v>
      </c>
      <c r="F118" s="33">
        <f t="shared" si="78"/>
        <v>0</v>
      </c>
      <c r="G118" s="33">
        <f t="shared" si="78"/>
        <v>0</v>
      </c>
      <c r="H118" s="33">
        <f t="shared" si="78"/>
        <v>0</v>
      </c>
      <c r="I118" s="33">
        <f t="shared" si="78"/>
        <v>0</v>
      </c>
      <c r="J118" s="32">
        <f t="shared" si="59"/>
        <v>0</v>
      </c>
      <c r="L118" s="23"/>
    </row>
    <row r="119" spans="1:12" ht="16.05" customHeight="1" x14ac:dyDescent="0.2">
      <c r="A119" s="30"/>
      <c r="B119" s="35"/>
      <c r="C119" s="19" t="s">
        <v>15</v>
      </c>
      <c r="D119" s="33">
        <f t="shared" ref="D119:I119" si="79">IF($J118=0,0,D118/$J118%)</f>
        <v>0</v>
      </c>
      <c r="E119" s="33">
        <f t="shared" si="79"/>
        <v>0</v>
      </c>
      <c r="F119" s="33">
        <f t="shared" si="79"/>
        <v>0</v>
      </c>
      <c r="G119" s="33">
        <f t="shared" si="79"/>
        <v>0</v>
      </c>
      <c r="H119" s="33">
        <f t="shared" si="79"/>
        <v>0</v>
      </c>
      <c r="I119" s="33">
        <f t="shared" si="79"/>
        <v>0</v>
      </c>
      <c r="J119" s="32">
        <f t="shared" si="59"/>
        <v>0</v>
      </c>
      <c r="L119" s="23"/>
    </row>
    <row r="120" spans="1:12" ht="16.05" customHeight="1" x14ac:dyDescent="0.2">
      <c r="A120" s="30"/>
      <c r="B120" s="30" t="s">
        <v>36</v>
      </c>
      <c r="C120" s="16" t="s">
        <v>14</v>
      </c>
      <c r="D120" s="33">
        <v>0</v>
      </c>
      <c r="E120" s="33">
        <v>0</v>
      </c>
      <c r="F120" s="33">
        <v>0</v>
      </c>
      <c r="G120" s="33">
        <v>0</v>
      </c>
      <c r="H120" s="33">
        <v>0</v>
      </c>
      <c r="I120" s="33">
        <v>0</v>
      </c>
      <c r="J120" s="32">
        <f t="shared" si="59"/>
        <v>0</v>
      </c>
      <c r="L120" s="23"/>
    </row>
    <row r="121" spans="1:12" ht="16.05" customHeight="1" x14ac:dyDescent="0.2">
      <c r="A121" s="30"/>
      <c r="B121" s="30"/>
      <c r="C121" s="19" t="s">
        <v>15</v>
      </c>
      <c r="D121" s="33">
        <f t="shared" ref="D121:I121" si="80">IF($J120=0,0,D120/$J120%)</f>
        <v>0</v>
      </c>
      <c r="E121" s="33">
        <f t="shared" si="80"/>
        <v>0</v>
      </c>
      <c r="F121" s="33">
        <f t="shared" si="80"/>
        <v>0</v>
      </c>
      <c r="G121" s="33">
        <f t="shared" si="80"/>
        <v>0</v>
      </c>
      <c r="H121" s="33">
        <f t="shared" si="80"/>
        <v>0</v>
      </c>
      <c r="I121" s="33">
        <f t="shared" si="80"/>
        <v>0</v>
      </c>
      <c r="J121" s="32">
        <f t="shared" si="59"/>
        <v>0</v>
      </c>
      <c r="L121" s="23"/>
    </row>
    <row r="122" spans="1:12" ht="16.05" customHeight="1" x14ac:dyDescent="0.2">
      <c r="A122" s="30"/>
      <c r="B122" s="30"/>
      <c r="C122" s="16" t="s">
        <v>16</v>
      </c>
      <c r="D122" s="33">
        <v>0</v>
      </c>
      <c r="E122" s="33">
        <v>0</v>
      </c>
      <c r="F122" s="33">
        <v>0</v>
      </c>
      <c r="G122" s="33">
        <v>0</v>
      </c>
      <c r="H122" s="33">
        <v>0</v>
      </c>
      <c r="I122" s="33">
        <v>0</v>
      </c>
      <c r="J122" s="32">
        <f t="shared" si="59"/>
        <v>0</v>
      </c>
      <c r="L122" s="23"/>
    </row>
    <row r="123" spans="1:12" ht="16.05" customHeight="1" x14ac:dyDescent="0.2">
      <c r="A123" s="30"/>
      <c r="B123" s="30"/>
      <c r="C123" s="19" t="s">
        <v>15</v>
      </c>
      <c r="D123" s="33">
        <f t="shared" ref="D123:I123" si="81">IF($J122=0,0,D122/$J122%)</f>
        <v>0</v>
      </c>
      <c r="E123" s="33">
        <f t="shared" si="81"/>
        <v>0</v>
      </c>
      <c r="F123" s="33">
        <f t="shared" si="81"/>
        <v>0</v>
      </c>
      <c r="G123" s="33">
        <f t="shared" si="81"/>
        <v>0</v>
      </c>
      <c r="H123" s="33">
        <f t="shared" si="81"/>
        <v>0</v>
      </c>
      <c r="I123" s="33">
        <f t="shared" si="81"/>
        <v>0</v>
      </c>
      <c r="J123" s="32">
        <f t="shared" si="59"/>
        <v>0</v>
      </c>
      <c r="L123" s="23"/>
    </row>
    <row r="124" spans="1:12" ht="16.05" customHeight="1" x14ac:dyDescent="0.2">
      <c r="A124" s="30"/>
      <c r="B124" s="30"/>
      <c r="C124" s="16" t="s">
        <v>17</v>
      </c>
      <c r="D124" s="33">
        <f t="shared" ref="D124:I124" si="82">SUM(D122,D120)</f>
        <v>0</v>
      </c>
      <c r="E124" s="33">
        <f t="shared" si="82"/>
        <v>0</v>
      </c>
      <c r="F124" s="33">
        <f t="shared" si="82"/>
        <v>0</v>
      </c>
      <c r="G124" s="33">
        <f t="shared" si="82"/>
        <v>0</v>
      </c>
      <c r="H124" s="33">
        <f t="shared" si="82"/>
        <v>0</v>
      </c>
      <c r="I124" s="33">
        <f t="shared" si="82"/>
        <v>0</v>
      </c>
      <c r="J124" s="32">
        <f t="shared" si="59"/>
        <v>0</v>
      </c>
      <c r="L124" s="23"/>
    </row>
    <row r="125" spans="1:12" ht="16.05" customHeight="1" x14ac:dyDescent="0.2">
      <c r="A125" s="30"/>
      <c r="B125" s="35"/>
      <c r="C125" s="19" t="s">
        <v>15</v>
      </c>
      <c r="D125" s="33">
        <f t="shared" ref="D125:I125" si="83">IF($J124=0,0,D124/$J124%)</f>
        <v>0</v>
      </c>
      <c r="E125" s="33">
        <f t="shared" si="83"/>
        <v>0</v>
      </c>
      <c r="F125" s="33">
        <f t="shared" si="83"/>
        <v>0</v>
      </c>
      <c r="G125" s="33">
        <f t="shared" si="83"/>
        <v>0</v>
      </c>
      <c r="H125" s="33">
        <f t="shared" si="83"/>
        <v>0</v>
      </c>
      <c r="I125" s="33">
        <f t="shared" si="83"/>
        <v>0</v>
      </c>
      <c r="J125" s="32">
        <f t="shared" si="59"/>
        <v>0</v>
      </c>
      <c r="L125" s="23"/>
    </row>
    <row r="126" spans="1:12" ht="16.05" customHeight="1" x14ac:dyDescent="0.2">
      <c r="A126" s="30"/>
      <c r="B126" s="30" t="s">
        <v>37</v>
      </c>
      <c r="C126" s="16" t="s">
        <v>14</v>
      </c>
      <c r="D126" s="33">
        <v>0</v>
      </c>
      <c r="E126" s="33">
        <v>0</v>
      </c>
      <c r="F126" s="33">
        <v>0</v>
      </c>
      <c r="G126" s="33">
        <v>0</v>
      </c>
      <c r="H126" s="33">
        <v>0</v>
      </c>
      <c r="I126" s="33">
        <v>0</v>
      </c>
      <c r="J126" s="32">
        <f t="shared" si="59"/>
        <v>0</v>
      </c>
      <c r="L126" s="23"/>
    </row>
    <row r="127" spans="1:12" ht="16.05" customHeight="1" x14ac:dyDescent="0.2">
      <c r="A127" s="30"/>
      <c r="B127" s="30"/>
      <c r="C127" s="19" t="s">
        <v>15</v>
      </c>
      <c r="D127" s="33">
        <f t="shared" ref="D127:I127" si="84">IF($J126=0,0,D126/$J126%)</f>
        <v>0</v>
      </c>
      <c r="E127" s="33">
        <f t="shared" si="84"/>
        <v>0</v>
      </c>
      <c r="F127" s="33">
        <f t="shared" si="84"/>
        <v>0</v>
      </c>
      <c r="G127" s="33">
        <f t="shared" si="84"/>
        <v>0</v>
      </c>
      <c r="H127" s="33">
        <f t="shared" si="84"/>
        <v>0</v>
      </c>
      <c r="I127" s="33">
        <f t="shared" si="84"/>
        <v>0</v>
      </c>
      <c r="J127" s="32">
        <f t="shared" si="59"/>
        <v>0</v>
      </c>
      <c r="L127" s="23"/>
    </row>
    <row r="128" spans="1:12" ht="16.05" customHeight="1" x14ac:dyDescent="0.2">
      <c r="A128" s="30"/>
      <c r="B128" s="30"/>
      <c r="C128" s="16" t="s">
        <v>16</v>
      </c>
      <c r="D128" s="33">
        <v>0</v>
      </c>
      <c r="E128" s="33">
        <v>0</v>
      </c>
      <c r="F128" s="33">
        <v>0</v>
      </c>
      <c r="G128" s="33">
        <v>0</v>
      </c>
      <c r="H128" s="33">
        <v>0</v>
      </c>
      <c r="I128" s="33">
        <v>0</v>
      </c>
      <c r="J128" s="32">
        <f t="shared" si="59"/>
        <v>0</v>
      </c>
      <c r="L128" s="23"/>
    </row>
    <row r="129" spans="1:12" ht="16.05" customHeight="1" x14ac:dyDescent="0.2">
      <c r="A129" s="30"/>
      <c r="B129" s="30"/>
      <c r="C129" s="19" t="s">
        <v>15</v>
      </c>
      <c r="D129" s="33">
        <f t="shared" ref="D129:I129" si="85">IF($J128=0,0,D128/$J128%)</f>
        <v>0</v>
      </c>
      <c r="E129" s="33">
        <f t="shared" si="85"/>
        <v>0</v>
      </c>
      <c r="F129" s="33">
        <f t="shared" si="85"/>
        <v>0</v>
      </c>
      <c r="G129" s="33">
        <f t="shared" si="85"/>
        <v>0</v>
      </c>
      <c r="H129" s="33">
        <f t="shared" si="85"/>
        <v>0</v>
      </c>
      <c r="I129" s="33">
        <f t="shared" si="85"/>
        <v>0</v>
      </c>
      <c r="J129" s="32">
        <f t="shared" si="59"/>
        <v>0</v>
      </c>
      <c r="L129" s="23"/>
    </row>
    <row r="130" spans="1:12" ht="16.05" customHeight="1" x14ac:dyDescent="0.2">
      <c r="A130" s="30"/>
      <c r="B130" s="30"/>
      <c r="C130" s="16" t="s">
        <v>17</v>
      </c>
      <c r="D130" s="33">
        <f t="shared" ref="D130:I130" si="86">SUM(D128,D126)</f>
        <v>0</v>
      </c>
      <c r="E130" s="33">
        <f t="shared" si="86"/>
        <v>0</v>
      </c>
      <c r="F130" s="33">
        <f t="shared" si="86"/>
        <v>0</v>
      </c>
      <c r="G130" s="33">
        <f t="shared" si="86"/>
        <v>0</v>
      </c>
      <c r="H130" s="33">
        <f t="shared" si="86"/>
        <v>0</v>
      </c>
      <c r="I130" s="33">
        <f t="shared" si="86"/>
        <v>0</v>
      </c>
      <c r="J130" s="32">
        <f t="shared" si="59"/>
        <v>0</v>
      </c>
      <c r="L130" s="23"/>
    </row>
    <row r="131" spans="1:12" ht="16.05" customHeight="1" x14ac:dyDescent="0.2">
      <c r="A131" s="30"/>
      <c r="B131" s="35"/>
      <c r="C131" s="19" t="s">
        <v>15</v>
      </c>
      <c r="D131" s="33">
        <f t="shared" ref="D131:I131" si="87">IF($J130=0,0,D130/$J130%)</f>
        <v>0</v>
      </c>
      <c r="E131" s="33">
        <f t="shared" si="87"/>
        <v>0</v>
      </c>
      <c r="F131" s="33">
        <f t="shared" si="87"/>
        <v>0</v>
      </c>
      <c r="G131" s="33">
        <f t="shared" si="87"/>
        <v>0</v>
      </c>
      <c r="H131" s="33">
        <f t="shared" si="87"/>
        <v>0</v>
      </c>
      <c r="I131" s="33">
        <f t="shared" si="87"/>
        <v>0</v>
      </c>
      <c r="J131" s="32">
        <f t="shared" si="59"/>
        <v>0</v>
      </c>
      <c r="L131" s="23"/>
    </row>
    <row r="132" spans="1:12" ht="16.05" customHeight="1" x14ac:dyDescent="0.2">
      <c r="A132" s="30"/>
      <c r="B132" s="30" t="s">
        <v>38</v>
      </c>
      <c r="C132" s="16" t="s">
        <v>14</v>
      </c>
      <c r="D132" s="33">
        <v>0</v>
      </c>
      <c r="E132" s="33">
        <v>0</v>
      </c>
      <c r="F132" s="33">
        <v>0</v>
      </c>
      <c r="G132" s="33">
        <v>0</v>
      </c>
      <c r="H132" s="33">
        <v>0</v>
      </c>
      <c r="I132" s="33">
        <v>0</v>
      </c>
      <c r="J132" s="32">
        <f t="shared" si="59"/>
        <v>0</v>
      </c>
      <c r="L132" s="23"/>
    </row>
    <row r="133" spans="1:12" ht="16.05" customHeight="1" x14ac:dyDescent="0.2">
      <c r="A133" s="30"/>
      <c r="B133" s="30"/>
      <c r="C133" s="19" t="s">
        <v>15</v>
      </c>
      <c r="D133" s="33">
        <f t="shared" ref="D133:I133" si="88">IF($J132=0,0,D132/$J132%)</f>
        <v>0</v>
      </c>
      <c r="E133" s="33">
        <f t="shared" si="88"/>
        <v>0</v>
      </c>
      <c r="F133" s="33">
        <f t="shared" si="88"/>
        <v>0</v>
      </c>
      <c r="G133" s="33">
        <f t="shared" si="88"/>
        <v>0</v>
      </c>
      <c r="H133" s="33">
        <f t="shared" si="88"/>
        <v>0</v>
      </c>
      <c r="I133" s="33">
        <f t="shared" si="88"/>
        <v>0</v>
      </c>
      <c r="J133" s="32">
        <f t="shared" si="59"/>
        <v>0</v>
      </c>
      <c r="L133" s="23"/>
    </row>
    <row r="134" spans="1:12" ht="16.05" customHeight="1" x14ac:dyDescent="0.2">
      <c r="A134" s="30"/>
      <c r="B134" s="30"/>
      <c r="C134" s="16" t="s">
        <v>16</v>
      </c>
      <c r="D134" s="33">
        <v>0</v>
      </c>
      <c r="E134" s="33">
        <v>0</v>
      </c>
      <c r="F134" s="33">
        <v>0</v>
      </c>
      <c r="G134" s="33">
        <v>0</v>
      </c>
      <c r="H134" s="33">
        <v>0</v>
      </c>
      <c r="I134" s="33">
        <v>0</v>
      </c>
      <c r="J134" s="32">
        <f t="shared" si="59"/>
        <v>0</v>
      </c>
      <c r="L134" s="23"/>
    </row>
    <row r="135" spans="1:12" ht="16.05" customHeight="1" x14ac:dyDescent="0.2">
      <c r="A135" s="30"/>
      <c r="B135" s="30"/>
      <c r="C135" s="19" t="s">
        <v>15</v>
      </c>
      <c r="D135" s="33">
        <f t="shared" ref="D135:I135" si="89">IF($J134=0,0,D134/$J134%)</f>
        <v>0</v>
      </c>
      <c r="E135" s="33">
        <f t="shared" si="89"/>
        <v>0</v>
      </c>
      <c r="F135" s="33">
        <f t="shared" si="89"/>
        <v>0</v>
      </c>
      <c r="G135" s="33">
        <f t="shared" si="89"/>
        <v>0</v>
      </c>
      <c r="H135" s="33">
        <f t="shared" si="89"/>
        <v>0</v>
      </c>
      <c r="I135" s="33">
        <f t="shared" si="89"/>
        <v>0</v>
      </c>
      <c r="J135" s="32">
        <f t="shared" si="59"/>
        <v>0</v>
      </c>
      <c r="L135" s="23"/>
    </row>
    <row r="136" spans="1:12" ht="16.05" customHeight="1" x14ac:dyDescent="0.2">
      <c r="A136" s="30"/>
      <c r="B136" s="30"/>
      <c r="C136" s="16" t="s">
        <v>17</v>
      </c>
      <c r="D136" s="33">
        <f t="shared" ref="D136:I136" si="90">SUM(D134,D132)</f>
        <v>0</v>
      </c>
      <c r="E136" s="33">
        <f t="shared" si="90"/>
        <v>0</v>
      </c>
      <c r="F136" s="33">
        <f t="shared" si="90"/>
        <v>0</v>
      </c>
      <c r="G136" s="33">
        <f t="shared" si="90"/>
        <v>0</v>
      </c>
      <c r="H136" s="33">
        <f t="shared" si="90"/>
        <v>0</v>
      </c>
      <c r="I136" s="33">
        <f t="shared" si="90"/>
        <v>0</v>
      </c>
      <c r="J136" s="32">
        <f t="shared" si="59"/>
        <v>0</v>
      </c>
      <c r="L136" s="23"/>
    </row>
    <row r="137" spans="1:12" ht="16.05" customHeight="1" x14ac:dyDescent="0.2">
      <c r="A137" s="30"/>
      <c r="B137" s="35"/>
      <c r="C137" s="19" t="s">
        <v>15</v>
      </c>
      <c r="D137" s="33">
        <f t="shared" ref="D137:I137" si="91">IF($J136=0,0,D136/$J136%)</f>
        <v>0</v>
      </c>
      <c r="E137" s="33">
        <f t="shared" si="91"/>
        <v>0</v>
      </c>
      <c r="F137" s="33">
        <f t="shared" si="91"/>
        <v>0</v>
      </c>
      <c r="G137" s="33">
        <f t="shared" si="91"/>
        <v>0</v>
      </c>
      <c r="H137" s="33">
        <f t="shared" si="91"/>
        <v>0</v>
      </c>
      <c r="I137" s="33">
        <f t="shared" si="91"/>
        <v>0</v>
      </c>
      <c r="J137" s="32">
        <f t="shared" si="59"/>
        <v>0</v>
      </c>
      <c r="L137" s="23"/>
    </row>
    <row r="138" spans="1:12" ht="16.05" customHeight="1" x14ac:dyDescent="0.2">
      <c r="A138" s="30"/>
      <c r="B138" s="30" t="s">
        <v>39</v>
      </c>
      <c r="C138" s="16" t="s">
        <v>14</v>
      </c>
      <c r="D138" s="33">
        <v>0</v>
      </c>
      <c r="E138" s="33">
        <v>0</v>
      </c>
      <c r="F138" s="33">
        <v>0</v>
      </c>
      <c r="G138" s="33">
        <v>0</v>
      </c>
      <c r="H138" s="33">
        <v>0</v>
      </c>
      <c r="I138" s="33">
        <v>0</v>
      </c>
      <c r="J138" s="32">
        <f t="shared" si="59"/>
        <v>0</v>
      </c>
      <c r="L138" s="23"/>
    </row>
    <row r="139" spans="1:12" ht="16.05" customHeight="1" x14ac:dyDescent="0.2">
      <c r="A139" s="30"/>
      <c r="B139" s="30"/>
      <c r="C139" s="19" t="s">
        <v>15</v>
      </c>
      <c r="D139" s="33">
        <f t="shared" ref="D139:I139" si="92">IF($J138=0,0,D138/$J138%)</f>
        <v>0</v>
      </c>
      <c r="E139" s="33">
        <f t="shared" si="92"/>
        <v>0</v>
      </c>
      <c r="F139" s="33">
        <f t="shared" si="92"/>
        <v>0</v>
      </c>
      <c r="G139" s="33">
        <f t="shared" si="92"/>
        <v>0</v>
      </c>
      <c r="H139" s="33">
        <f t="shared" si="92"/>
        <v>0</v>
      </c>
      <c r="I139" s="33">
        <f t="shared" si="92"/>
        <v>0</v>
      </c>
      <c r="J139" s="32">
        <f t="shared" si="59"/>
        <v>0</v>
      </c>
      <c r="L139" s="23"/>
    </row>
    <row r="140" spans="1:12" ht="16.05" customHeight="1" x14ac:dyDescent="0.2">
      <c r="A140" s="30"/>
      <c r="B140" s="30"/>
      <c r="C140" s="16" t="s">
        <v>16</v>
      </c>
      <c r="D140" s="33">
        <v>0</v>
      </c>
      <c r="E140" s="33">
        <v>0</v>
      </c>
      <c r="F140" s="33">
        <v>0</v>
      </c>
      <c r="G140" s="33">
        <v>0</v>
      </c>
      <c r="H140" s="33">
        <v>0</v>
      </c>
      <c r="I140" s="33">
        <v>0</v>
      </c>
      <c r="J140" s="32">
        <f t="shared" si="59"/>
        <v>0</v>
      </c>
      <c r="L140" s="23"/>
    </row>
    <row r="141" spans="1:12" ht="16.05" customHeight="1" x14ac:dyDescent="0.2">
      <c r="A141" s="30"/>
      <c r="B141" s="30"/>
      <c r="C141" s="19" t="s">
        <v>15</v>
      </c>
      <c r="D141" s="33">
        <f t="shared" ref="D141:I141" si="93">IF($J140=0,0,D140/$J140%)</f>
        <v>0</v>
      </c>
      <c r="E141" s="33">
        <f t="shared" si="93"/>
        <v>0</v>
      </c>
      <c r="F141" s="33">
        <f t="shared" si="93"/>
        <v>0</v>
      </c>
      <c r="G141" s="33">
        <f t="shared" si="93"/>
        <v>0</v>
      </c>
      <c r="H141" s="33">
        <f t="shared" si="93"/>
        <v>0</v>
      </c>
      <c r="I141" s="33">
        <f t="shared" si="93"/>
        <v>0</v>
      </c>
      <c r="J141" s="32">
        <f t="shared" si="59"/>
        <v>0</v>
      </c>
      <c r="L141" s="23"/>
    </row>
    <row r="142" spans="1:12" ht="16.05" customHeight="1" x14ac:dyDescent="0.2">
      <c r="A142" s="30"/>
      <c r="B142" s="30"/>
      <c r="C142" s="16" t="s">
        <v>17</v>
      </c>
      <c r="D142" s="33">
        <f t="shared" ref="D142:I142" si="94">SUM(D140,D138)</f>
        <v>0</v>
      </c>
      <c r="E142" s="33">
        <f t="shared" si="94"/>
        <v>0</v>
      </c>
      <c r="F142" s="33">
        <f t="shared" si="94"/>
        <v>0</v>
      </c>
      <c r="G142" s="33">
        <f t="shared" si="94"/>
        <v>0</v>
      </c>
      <c r="H142" s="33">
        <f t="shared" si="94"/>
        <v>0</v>
      </c>
      <c r="I142" s="33">
        <f t="shared" si="94"/>
        <v>0</v>
      </c>
      <c r="J142" s="32">
        <f t="shared" si="59"/>
        <v>0</v>
      </c>
      <c r="L142" s="23"/>
    </row>
    <row r="143" spans="1:12" ht="16.05" customHeight="1" x14ac:dyDescent="0.2">
      <c r="A143" s="30"/>
      <c r="B143" s="35"/>
      <c r="C143" s="19" t="s">
        <v>15</v>
      </c>
      <c r="D143" s="33">
        <f t="shared" ref="D143:I143" si="95">IF($J142=0,0,D142/$J142%)</f>
        <v>0</v>
      </c>
      <c r="E143" s="33">
        <f t="shared" si="95"/>
        <v>0</v>
      </c>
      <c r="F143" s="33">
        <f t="shared" si="95"/>
        <v>0</v>
      </c>
      <c r="G143" s="33">
        <f t="shared" si="95"/>
        <v>0</v>
      </c>
      <c r="H143" s="33">
        <f t="shared" si="95"/>
        <v>0</v>
      </c>
      <c r="I143" s="33">
        <f t="shared" si="95"/>
        <v>0</v>
      </c>
      <c r="J143" s="32">
        <f t="shared" si="59"/>
        <v>0</v>
      </c>
      <c r="L143" s="23"/>
    </row>
    <row r="144" spans="1:12" ht="16.05" customHeight="1" x14ac:dyDescent="0.2">
      <c r="A144" s="30"/>
      <c r="B144" s="30" t="s">
        <v>40</v>
      </c>
      <c r="C144" s="16" t="s">
        <v>14</v>
      </c>
      <c r="D144" s="33">
        <v>0</v>
      </c>
      <c r="E144" s="33">
        <v>0</v>
      </c>
      <c r="F144" s="33">
        <v>0</v>
      </c>
      <c r="G144" s="33">
        <v>0</v>
      </c>
      <c r="H144" s="33">
        <v>0</v>
      </c>
      <c r="I144" s="33">
        <v>0</v>
      </c>
      <c r="J144" s="32">
        <f t="shared" si="59"/>
        <v>0</v>
      </c>
      <c r="L144" s="23"/>
    </row>
    <row r="145" spans="1:12" ht="16.05" customHeight="1" x14ac:dyDescent="0.2">
      <c r="A145" s="30"/>
      <c r="B145" s="30"/>
      <c r="C145" s="19" t="s">
        <v>15</v>
      </c>
      <c r="D145" s="33">
        <f t="shared" ref="D145:I145" si="96">IF($J144=0,0,D144/$J144%)</f>
        <v>0</v>
      </c>
      <c r="E145" s="33">
        <f t="shared" si="96"/>
        <v>0</v>
      </c>
      <c r="F145" s="33">
        <f t="shared" si="96"/>
        <v>0</v>
      </c>
      <c r="G145" s="33">
        <f t="shared" si="96"/>
        <v>0</v>
      </c>
      <c r="H145" s="33">
        <f t="shared" si="96"/>
        <v>0</v>
      </c>
      <c r="I145" s="33">
        <f t="shared" si="96"/>
        <v>0</v>
      </c>
      <c r="J145" s="32">
        <f t="shared" si="59"/>
        <v>0</v>
      </c>
      <c r="L145" s="23"/>
    </row>
    <row r="146" spans="1:12" ht="16.05" customHeight="1" x14ac:dyDescent="0.2">
      <c r="A146" s="30"/>
      <c r="B146" s="30"/>
      <c r="C146" s="16" t="s">
        <v>16</v>
      </c>
      <c r="D146" s="33">
        <v>0</v>
      </c>
      <c r="E146" s="33">
        <v>0</v>
      </c>
      <c r="F146" s="33">
        <v>0</v>
      </c>
      <c r="G146" s="33">
        <v>0</v>
      </c>
      <c r="H146" s="33">
        <v>0</v>
      </c>
      <c r="I146" s="33">
        <v>0</v>
      </c>
      <c r="J146" s="32">
        <f t="shared" si="59"/>
        <v>0</v>
      </c>
      <c r="L146" s="23"/>
    </row>
    <row r="147" spans="1:12" ht="16.05" customHeight="1" x14ac:dyDescent="0.2">
      <c r="A147" s="30"/>
      <c r="B147" s="30"/>
      <c r="C147" s="19" t="s">
        <v>15</v>
      </c>
      <c r="D147" s="33">
        <f t="shared" ref="D147:I147" si="97">IF($J146=0,0,D146/$J146%)</f>
        <v>0</v>
      </c>
      <c r="E147" s="33">
        <f t="shared" si="97"/>
        <v>0</v>
      </c>
      <c r="F147" s="33">
        <f t="shared" si="97"/>
        <v>0</v>
      </c>
      <c r="G147" s="33">
        <f t="shared" si="97"/>
        <v>0</v>
      </c>
      <c r="H147" s="33">
        <f t="shared" si="97"/>
        <v>0</v>
      </c>
      <c r="I147" s="33">
        <f t="shared" si="97"/>
        <v>0</v>
      </c>
      <c r="J147" s="32">
        <f t="shared" si="59"/>
        <v>0</v>
      </c>
      <c r="L147" s="23"/>
    </row>
    <row r="148" spans="1:12" ht="16.05" customHeight="1" x14ac:dyDescent="0.2">
      <c r="A148" s="30"/>
      <c r="B148" s="30"/>
      <c r="C148" s="16" t="s">
        <v>17</v>
      </c>
      <c r="D148" s="33">
        <f t="shared" ref="D148:I148" si="98">SUM(D146,D144)</f>
        <v>0</v>
      </c>
      <c r="E148" s="33">
        <f t="shared" si="98"/>
        <v>0</v>
      </c>
      <c r="F148" s="33">
        <f t="shared" si="98"/>
        <v>0</v>
      </c>
      <c r="G148" s="33">
        <f t="shared" si="98"/>
        <v>0</v>
      </c>
      <c r="H148" s="33">
        <f t="shared" si="98"/>
        <v>0</v>
      </c>
      <c r="I148" s="33">
        <f t="shared" si="98"/>
        <v>0</v>
      </c>
      <c r="J148" s="32">
        <f t="shared" si="59"/>
        <v>0</v>
      </c>
      <c r="L148" s="23"/>
    </row>
    <row r="149" spans="1:12" ht="16.05" customHeight="1" x14ac:dyDescent="0.2">
      <c r="A149" s="30"/>
      <c r="B149" s="35"/>
      <c r="C149" s="19" t="s">
        <v>15</v>
      </c>
      <c r="D149" s="33">
        <f t="shared" ref="D149:I149" si="99">IF($J148=0,0,D148/$J148%)</f>
        <v>0</v>
      </c>
      <c r="E149" s="33">
        <f t="shared" si="99"/>
        <v>0</v>
      </c>
      <c r="F149" s="33">
        <f t="shared" si="99"/>
        <v>0</v>
      </c>
      <c r="G149" s="33">
        <f t="shared" si="99"/>
        <v>0</v>
      </c>
      <c r="H149" s="33">
        <f t="shared" si="99"/>
        <v>0</v>
      </c>
      <c r="I149" s="33">
        <f t="shared" si="99"/>
        <v>0</v>
      </c>
      <c r="J149" s="32">
        <f t="shared" si="59"/>
        <v>0</v>
      </c>
      <c r="L149" s="23"/>
    </row>
    <row r="150" spans="1:12" ht="16.05" customHeight="1" x14ac:dyDescent="0.2">
      <c r="A150" s="30"/>
      <c r="B150" s="30" t="s">
        <v>41</v>
      </c>
      <c r="C150" s="16" t="s">
        <v>14</v>
      </c>
      <c r="D150" s="33">
        <v>0</v>
      </c>
      <c r="E150" s="33">
        <v>8.1</v>
      </c>
      <c r="F150" s="33">
        <v>0</v>
      </c>
      <c r="G150" s="33">
        <v>0</v>
      </c>
      <c r="H150" s="33">
        <v>0</v>
      </c>
      <c r="I150" s="33">
        <v>0</v>
      </c>
      <c r="J150" s="32">
        <f t="shared" si="59"/>
        <v>8.1</v>
      </c>
      <c r="L150" s="23"/>
    </row>
    <row r="151" spans="1:12" ht="16.05" customHeight="1" x14ac:dyDescent="0.2">
      <c r="A151" s="30"/>
      <c r="B151" s="30"/>
      <c r="C151" s="19" t="s">
        <v>15</v>
      </c>
      <c r="D151" s="33">
        <f t="shared" ref="D151:I151" si="100">IF($J150=0,0,D150/$J150%)</f>
        <v>0</v>
      </c>
      <c r="E151" s="33">
        <f t="shared" si="100"/>
        <v>99.999999999999986</v>
      </c>
      <c r="F151" s="33">
        <f t="shared" si="100"/>
        <v>0</v>
      </c>
      <c r="G151" s="33">
        <f t="shared" si="100"/>
        <v>0</v>
      </c>
      <c r="H151" s="33">
        <f t="shared" si="100"/>
        <v>0</v>
      </c>
      <c r="I151" s="33">
        <f t="shared" si="100"/>
        <v>0</v>
      </c>
      <c r="J151" s="32">
        <f t="shared" si="59"/>
        <v>99.999999999999986</v>
      </c>
      <c r="L151" s="23"/>
    </row>
    <row r="152" spans="1:12" ht="16.05" customHeight="1" x14ac:dyDescent="0.2">
      <c r="A152" s="30"/>
      <c r="B152" s="30"/>
      <c r="C152" s="16" t="s">
        <v>16</v>
      </c>
      <c r="D152" s="33">
        <v>123.5</v>
      </c>
      <c r="E152" s="33">
        <v>83.1</v>
      </c>
      <c r="F152" s="33">
        <v>0</v>
      </c>
      <c r="G152" s="33">
        <v>0</v>
      </c>
      <c r="H152" s="33">
        <v>0</v>
      </c>
      <c r="I152" s="33">
        <v>0</v>
      </c>
      <c r="J152" s="32">
        <f t="shared" si="59"/>
        <v>206.6</v>
      </c>
      <c r="L152" s="23"/>
    </row>
    <row r="153" spans="1:12" ht="16.05" customHeight="1" x14ac:dyDescent="0.2">
      <c r="A153" s="30"/>
      <c r="B153" s="30"/>
      <c r="C153" s="19" t="s">
        <v>15</v>
      </c>
      <c r="D153" s="33">
        <f t="shared" ref="D153:I153" si="101">IF($J152=0,0,D152/$J152%)</f>
        <v>59.777347531461764</v>
      </c>
      <c r="E153" s="33">
        <f t="shared" si="101"/>
        <v>40.222652468538236</v>
      </c>
      <c r="F153" s="33">
        <f t="shared" si="101"/>
        <v>0</v>
      </c>
      <c r="G153" s="33">
        <f t="shared" si="101"/>
        <v>0</v>
      </c>
      <c r="H153" s="33">
        <f t="shared" si="101"/>
        <v>0</v>
      </c>
      <c r="I153" s="33">
        <f t="shared" si="101"/>
        <v>0</v>
      </c>
      <c r="J153" s="32">
        <f t="shared" ref="J153:J216" si="102">SUM(D153:I153)</f>
        <v>100</v>
      </c>
      <c r="L153" s="23"/>
    </row>
    <row r="154" spans="1:12" ht="16.05" customHeight="1" x14ac:dyDescent="0.2">
      <c r="A154" s="30"/>
      <c r="B154" s="30"/>
      <c r="C154" s="16" t="s">
        <v>17</v>
      </c>
      <c r="D154" s="33">
        <f t="shared" ref="D154:I154" si="103">SUM(D152,D150)</f>
        <v>123.5</v>
      </c>
      <c r="E154" s="33">
        <f t="shared" si="103"/>
        <v>91.199999999999989</v>
      </c>
      <c r="F154" s="33">
        <f t="shared" si="103"/>
        <v>0</v>
      </c>
      <c r="G154" s="33">
        <f t="shared" si="103"/>
        <v>0</v>
      </c>
      <c r="H154" s="33">
        <f t="shared" si="103"/>
        <v>0</v>
      </c>
      <c r="I154" s="33">
        <f t="shared" si="103"/>
        <v>0</v>
      </c>
      <c r="J154" s="32">
        <f t="shared" si="102"/>
        <v>214.7</v>
      </c>
      <c r="L154" s="23"/>
    </row>
    <row r="155" spans="1:12" ht="16.05" customHeight="1" x14ac:dyDescent="0.2">
      <c r="A155" s="30"/>
      <c r="B155" s="35"/>
      <c r="C155" s="19" t="s">
        <v>15</v>
      </c>
      <c r="D155" s="33">
        <f t="shared" ref="D155:I155" si="104">IF($J154=0,0,D154/$J154%)</f>
        <v>57.522123893805315</v>
      </c>
      <c r="E155" s="33">
        <f t="shared" si="104"/>
        <v>42.477876106194692</v>
      </c>
      <c r="F155" s="33">
        <f t="shared" si="104"/>
        <v>0</v>
      </c>
      <c r="G155" s="33">
        <f t="shared" si="104"/>
        <v>0</v>
      </c>
      <c r="H155" s="33">
        <f t="shared" si="104"/>
        <v>0</v>
      </c>
      <c r="I155" s="33">
        <f t="shared" si="104"/>
        <v>0</v>
      </c>
      <c r="J155" s="32">
        <f t="shared" si="102"/>
        <v>100</v>
      </c>
      <c r="L155" s="23"/>
    </row>
    <row r="156" spans="1:12" ht="16.05" customHeight="1" x14ac:dyDescent="0.2">
      <c r="A156" s="30"/>
      <c r="B156" s="30" t="s">
        <v>42</v>
      </c>
      <c r="C156" s="16" t="s">
        <v>14</v>
      </c>
      <c r="D156" s="33">
        <v>0</v>
      </c>
      <c r="E156" s="33">
        <v>0</v>
      </c>
      <c r="F156" s="33">
        <v>0</v>
      </c>
      <c r="G156" s="33">
        <v>0</v>
      </c>
      <c r="H156" s="33">
        <v>0</v>
      </c>
      <c r="I156" s="33">
        <v>0</v>
      </c>
      <c r="J156" s="32">
        <f t="shared" si="102"/>
        <v>0</v>
      </c>
      <c r="L156" s="23"/>
    </row>
    <row r="157" spans="1:12" ht="16.05" customHeight="1" x14ac:dyDescent="0.2">
      <c r="A157" s="30"/>
      <c r="B157" s="30"/>
      <c r="C157" s="19" t="s">
        <v>15</v>
      </c>
      <c r="D157" s="33">
        <f t="shared" ref="D157:I157" si="105">IF($J156=0,0,D156/$J156%)</f>
        <v>0</v>
      </c>
      <c r="E157" s="33">
        <f t="shared" si="105"/>
        <v>0</v>
      </c>
      <c r="F157" s="33">
        <f t="shared" si="105"/>
        <v>0</v>
      </c>
      <c r="G157" s="33">
        <f t="shared" si="105"/>
        <v>0</v>
      </c>
      <c r="H157" s="33">
        <f t="shared" si="105"/>
        <v>0</v>
      </c>
      <c r="I157" s="33">
        <f t="shared" si="105"/>
        <v>0</v>
      </c>
      <c r="J157" s="32">
        <f t="shared" si="102"/>
        <v>0</v>
      </c>
      <c r="L157" s="23"/>
    </row>
    <row r="158" spans="1:12" ht="16.05" customHeight="1" x14ac:dyDescent="0.2">
      <c r="A158" s="30"/>
      <c r="B158" s="30"/>
      <c r="C158" s="16" t="s">
        <v>16</v>
      </c>
      <c r="D158" s="33">
        <v>0</v>
      </c>
      <c r="E158" s="33">
        <v>0</v>
      </c>
      <c r="F158" s="33">
        <v>0</v>
      </c>
      <c r="G158" s="33">
        <v>0</v>
      </c>
      <c r="H158" s="33">
        <v>0</v>
      </c>
      <c r="I158" s="33">
        <v>0</v>
      </c>
      <c r="J158" s="32">
        <f t="shared" si="102"/>
        <v>0</v>
      </c>
      <c r="L158" s="23"/>
    </row>
    <row r="159" spans="1:12" ht="16.05" customHeight="1" x14ac:dyDescent="0.2">
      <c r="A159" s="30"/>
      <c r="B159" s="30"/>
      <c r="C159" s="19" t="s">
        <v>15</v>
      </c>
      <c r="D159" s="33">
        <f t="shared" ref="D159:I159" si="106">IF($J158=0,0,D158/$J158%)</f>
        <v>0</v>
      </c>
      <c r="E159" s="33">
        <f t="shared" si="106"/>
        <v>0</v>
      </c>
      <c r="F159" s="33">
        <f t="shared" si="106"/>
        <v>0</v>
      </c>
      <c r="G159" s="33">
        <f t="shared" si="106"/>
        <v>0</v>
      </c>
      <c r="H159" s="33">
        <f t="shared" si="106"/>
        <v>0</v>
      </c>
      <c r="I159" s="33">
        <f t="shared" si="106"/>
        <v>0</v>
      </c>
      <c r="J159" s="32">
        <f t="shared" si="102"/>
        <v>0</v>
      </c>
      <c r="L159" s="23"/>
    </row>
    <row r="160" spans="1:12" ht="16.05" customHeight="1" x14ac:dyDescent="0.2">
      <c r="A160" s="30"/>
      <c r="B160" s="30"/>
      <c r="C160" s="16" t="s">
        <v>17</v>
      </c>
      <c r="D160" s="33">
        <f t="shared" ref="D160:I160" si="107">SUM(D158,D156)</f>
        <v>0</v>
      </c>
      <c r="E160" s="33">
        <f t="shared" si="107"/>
        <v>0</v>
      </c>
      <c r="F160" s="33">
        <f t="shared" si="107"/>
        <v>0</v>
      </c>
      <c r="G160" s="33">
        <f t="shared" si="107"/>
        <v>0</v>
      </c>
      <c r="H160" s="33">
        <f t="shared" si="107"/>
        <v>0</v>
      </c>
      <c r="I160" s="33">
        <f t="shared" si="107"/>
        <v>0</v>
      </c>
      <c r="J160" s="32">
        <f t="shared" si="102"/>
        <v>0</v>
      </c>
      <c r="L160" s="23"/>
    </row>
    <row r="161" spans="1:12" ht="16.05" customHeight="1" x14ac:dyDescent="0.2">
      <c r="A161" s="30"/>
      <c r="B161" s="35"/>
      <c r="C161" s="19" t="s">
        <v>15</v>
      </c>
      <c r="D161" s="33">
        <f t="shared" ref="D161:I161" si="108">IF($J160=0,0,D160/$J160%)</f>
        <v>0</v>
      </c>
      <c r="E161" s="33">
        <f t="shared" si="108"/>
        <v>0</v>
      </c>
      <c r="F161" s="33">
        <f t="shared" si="108"/>
        <v>0</v>
      </c>
      <c r="G161" s="33">
        <f t="shared" si="108"/>
        <v>0</v>
      </c>
      <c r="H161" s="33">
        <f t="shared" si="108"/>
        <v>0</v>
      </c>
      <c r="I161" s="33">
        <f t="shared" si="108"/>
        <v>0</v>
      </c>
      <c r="J161" s="32">
        <f t="shared" si="102"/>
        <v>0</v>
      </c>
      <c r="L161" s="23"/>
    </row>
    <row r="162" spans="1:12" ht="16.05" customHeight="1" x14ac:dyDescent="0.2">
      <c r="A162" s="30"/>
      <c r="B162" s="30" t="s">
        <v>43</v>
      </c>
      <c r="C162" s="16" t="s">
        <v>14</v>
      </c>
      <c r="D162" s="33">
        <v>0</v>
      </c>
      <c r="E162" s="33">
        <v>0</v>
      </c>
      <c r="F162" s="33">
        <v>0</v>
      </c>
      <c r="G162" s="33">
        <v>0</v>
      </c>
      <c r="H162" s="33">
        <v>0</v>
      </c>
      <c r="I162" s="33">
        <v>0</v>
      </c>
      <c r="J162" s="32">
        <f t="shared" si="102"/>
        <v>0</v>
      </c>
      <c r="L162" s="23"/>
    </row>
    <row r="163" spans="1:12" ht="16.05" customHeight="1" x14ac:dyDescent="0.2">
      <c r="A163" s="30"/>
      <c r="B163" s="30"/>
      <c r="C163" s="19" t="s">
        <v>15</v>
      </c>
      <c r="D163" s="33">
        <f t="shared" ref="D163:I163" si="109">IF($J162=0,0,D162/$J162%)</f>
        <v>0</v>
      </c>
      <c r="E163" s="33">
        <f t="shared" si="109"/>
        <v>0</v>
      </c>
      <c r="F163" s="33">
        <f t="shared" si="109"/>
        <v>0</v>
      </c>
      <c r="G163" s="33">
        <f t="shared" si="109"/>
        <v>0</v>
      </c>
      <c r="H163" s="33">
        <f t="shared" si="109"/>
        <v>0</v>
      </c>
      <c r="I163" s="33">
        <f t="shared" si="109"/>
        <v>0</v>
      </c>
      <c r="J163" s="32">
        <f t="shared" si="102"/>
        <v>0</v>
      </c>
      <c r="L163" s="23"/>
    </row>
    <row r="164" spans="1:12" ht="16.05" customHeight="1" x14ac:dyDescent="0.2">
      <c r="A164" s="30"/>
      <c r="B164" s="30"/>
      <c r="C164" s="16" t="s">
        <v>16</v>
      </c>
      <c r="D164" s="33">
        <v>0</v>
      </c>
      <c r="E164" s="33">
        <v>0</v>
      </c>
      <c r="F164" s="33">
        <v>0</v>
      </c>
      <c r="G164" s="33">
        <v>0</v>
      </c>
      <c r="H164" s="33">
        <v>0</v>
      </c>
      <c r="I164" s="33">
        <v>0</v>
      </c>
      <c r="J164" s="32">
        <f t="shared" si="102"/>
        <v>0</v>
      </c>
      <c r="L164" s="23"/>
    </row>
    <row r="165" spans="1:12" ht="16.05" customHeight="1" x14ac:dyDescent="0.2">
      <c r="A165" s="30"/>
      <c r="B165" s="30"/>
      <c r="C165" s="19" t="s">
        <v>15</v>
      </c>
      <c r="D165" s="33">
        <f t="shared" ref="D165:I165" si="110">IF($J164=0,0,D164/$J164%)</f>
        <v>0</v>
      </c>
      <c r="E165" s="33">
        <f t="shared" si="110"/>
        <v>0</v>
      </c>
      <c r="F165" s="33">
        <f t="shared" si="110"/>
        <v>0</v>
      </c>
      <c r="G165" s="33">
        <f t="shared" si="110"/>
        <v>0</v>
      </c>
      <c r="H165" s="33">
        <f t="shared" si="110"/>
        <v>0</v>
      </c>
      <c r="I165" s="33">
        <f t="shared" si="110"/>
        <v>0</v>
      </c>
      <c r="J165" s="32">
        <f t="shared" si="102"/>
        <v>0</v>
      </c>
      <c r="L165" s="23"/>
    </row>
    <row r="166" spans="1:12" ht="16.05" customHeight="1" x14ac:dyDescent="0.2">
      <c r="A166" s="30"/>
      <c r="B166" s="30"/>
      <c r="C166" s="16" t="s">
        <v>17</v>
      </c>
      <c r="D166" s="33">
        <f t="shared" ref="D166:I166" si="111">SUM(D164,D162)</f>
        <v>0</v>
      </c>
      <c r="E166" s="33">
        <f t="shared" si="111"/>
        <v>0</v>
      </c>
      <c r="F166" s="33">
        <f t="shared" si="111"/>
        <v>0</v>
      </c>
      <c r="G166" s="33">
        <f t="shared" si="111"/>
        <v>0</v>
      </c>
      <c r="H166" s="33">
        <f t="shared" si="111"/>
        <v>0</v>
      </c>
      <c r="I166" s="33">
        <f t="shared" si="111"/>
        <v>0</v>
      </c>
      <c r="J166" s="32">
        <f t="shared" si="102"/>
        <v>0</v>
      </c>
      <c r="L166" s="23"/>
    </row>
    <row r="167" spans="1:12" ht="16.05" customHeight="1" x14ac:dyDescent="0.2">
      <c r="A167" s="30"/>
      <c r="B167" s="35"/>
      <c r="C167" s="19" t="s">
        <v>15</v>
      </c>
      <c r="D167" s="33">
        <f t="shared" ref="D167:I167" si="112">IF($J166=0,0,D166/$J166%)</f>
        <v>0</v>
      </c>
      <c r="E167" s="33">
        <f t="shared" si="112"/>
        <v>0</v>
      </c>
      <c r="F167" s="33">
        <f t="shared" si="112"/>
        <v>0</v>
      </c>
      <c r="G167" s="33">
        <f t="shared" si="112"/>
        <v>0</v>
      </c>
      <c r="H167" s="33">
        <f t="shared" si="112"/>
        <v>0</v>
      </c>
      <c r="I167" s="33">
        <f t="shared" si="112"/>
        <v>0</v>
      </c>
      <c r="J167" s="32">
        <f t="shared" si="102"/>
        <v>0</v>
      </c>
      <c r="L167" s="23"/>
    </row>
    <row r="168" spans="1:12" ht="16.05" customHeight="1" x14ac:dyDescent="0.2">
      <c r="A168" s="30"/>
      <c r="B168" s="30" t="s">
        <v>44</v>
      </c>
      <c r="C168" s="16" t="s">
        <v>14</v>
      </c>
      <c r="D168" s="33">
        <v>0</v>
      </c>
      <c r="E168" s="33">
        <v>0</v>
      </c>
      <c r="F168" s="33">
        <v>0</v>
      </c>
      <c r="G168" s="33">
        <v>0</v>
      </c>
      <c r="H168" s="33">
        <v>0</v>
      </c>
      <c r="I168" s="33">
        <v>0</v>
      </c>
      <c r="J168" s="32">
        <f t="shared" si="102"/>
        <v>0</v>
      </c>
      <c r="L168" s="23"/>
    </row>
    <row r="169" spans="1:12" ht="16.05" customHeight="1" x14ac:dyDescent="0.2">
      <c r="A169" s="30"/>
      <c r="B169" s="30"/>
      <c r="C169" s="19" t="s">
        <v>15</v>
      </c>
      <c r="D169" s="33">
        <f t="shared" ref="D169:I169" si="113">IF($J168=0,0,D168/$J168%)</f>
        <v>0</v>
      </c>
      <c r="E169" s="33">
        <f t="shared" si="113"/>
        <v>0</v>
      </c>
      <c r="F169" s="33">
        <f t="shared" si="113"/>
        <v>0</v>
      </c>
      <c r="G169" s="33">
        <f t="shared" si="113"/>
        <v>0</v>
      </c>
      <c r="H169" s="33">
        <f t="shared" si="113"/>
        <v>0</v>
      </c>
      <c r="I169" s="33">
        <f t="shared" si="113"/>
        <v>0</v>
      </c>
      <c r="J169" s="32">
        <f t="shared" si="102"/>
        <v>0</v>
      </c>
      <c r="L169" s="23"/>
    </row>
    <row r="170" spans="1:12" ht="16.05" customHeight="1" x14ac:dyDescent="0.2">
      <c r="A170" s="30"/>
      <c r="B170" s="30"/>
      <c r="C170" s="16" t="s">
        <v>16</v>
      </c>
      <c r="D170" s="33">
        <v>0</v>
      </c>
      <c r="E170" s="33">
        <v>0</v>
      </c>
      <c r="F170" s="33">
        <v>0</v>
      </c>
      <c r="G170" s="33">
        <v>0</v>
      </c>
      <c r="H170" s="33">
        <v>0</v>
      </c>
      <c r="I170" s="33">
        <v>0</v>
      </c>
      <c r="J170" s="32">
        <f t="shared" si="102"/>
        <v>0</v>
      </c>
      <c r="L170" s="23"/>
    </row>
    <row r="171" spans="1:12" ht="16.05" customHeight="1" x14ac:dyDescent="0.2">
      <c r="A171" s="30"/>
      <c r="B171" s="30"/>
      <c r="C171" s="19" t="s">
        <v>15</v>
      </c>
      <c r="D171" s="33">
        <f t="shared" ref="D171:I171" si="114">IF($J170=0,0,D170/$J170%)</f>
        <v>0</v>
      </c>
      <c r="E171" s="33">
        <f t="shared" si="114"/>
        <v>0</v>
      </c>
      <c r="F171" s="33">
        <f t="shared" si="114"/>
        <v>0</v>
      </c>
      <c r="G171" s="33">
        <f t="shared" si="114"/>
        <v>0</v>
      </c>
      <c r="H171" s="33">
        <f t="shared" si="114"/>
        <v>0</v>
      </c>
      <c r="I171" s="33">
        <f t="shared" si="114"/>
        <v>0</v>
      </c>
      <c r="J171" s="32">
        <f t="shared" si="102"/>
        <v>0</v>
      </c>
      <c r="L171" s="23"/>
    </row>
    <row r="172" spans="1:12" ht="16.05" customHeight="1" x14ac:dyDescent="0.2">
      <c r="A172" s="30"/>
      <c r="B172" s="30"/>
      <c r="C172" s="16" t="s">
        <v>17</v>
      </c>
      <c r="D172" s="33">
        <f t="shared" ref="D172:I172" si="115">SUM(D170,D168)</f>
        <v>0</v>
      </c>
      <c r="E172" s="33">
        <f t="shared" si="115"/>
        <v>0</v>
      </c>
      <c r="F172" s="33">
        <f t="shared" si="115"/>
        <v>0</v>
      </c>
      <c r="G172" s="33">
        <f t="shared" si="115"/>
        <v>0</v>
      </c>
      <c r="H172" s="33">
        <f t="shared" si="115"/>
        <v>0</v>
      </c>
      <c r="I172" s="33">
        <f t="shared" si="115"/>
        <v>0</v>
      </c>
      <c r="J172" s="32">
        <f t="shared" si="102"/>
        <v>0</v>
      </c>
      <c r="L172" s="23"/>
    </row>
    <row r="173" spans="1:12" ht="16.05" customHeight="1" x14ac:dyDescent="0.2">
      <c r="A173" s="30"/>
      <c r="B173" s="35"/>
      <c r="C173" s="19" t="s">
        <v>15</v>
      </c>
      <c r="D173" s="33">
        <f t="shared" ref="D173:I173" si="116">IF($J172=0,0,D172/$J172%)</f>
        <v>0</v>
      </c>
      <c r="E173" s="33">
        <f t="shared" si="116"/>
        <v>0</v>
      </c>
      <c r="F173" s="33">
        <f t="shared" si="116"/>
        <v>0</v>
      </c>
      <c r="G173" s="33">
        <f t="shared" si="116"/>
        <v>0</v>
      </c>
      <c r="H173" s="33">
        <f t="shared" si="116"/>
        <v>0</v>
      </c>
      <c r="I173" s="33">
        <f t="shared" si="116"/>
        <v>0</v>
      </c>
      <c r="J173" s="32">
        <f t="shared" si="102"/>
        <v>0</v>
      </c>
      <c r="L173" s="23"/>
    </row>
    <row r="174" spans="1:12" ht="16.05" customHeight="1" x14ac:dyDescent="0.2">
      <c r="A174" s="30"/>
      <c r="B174" s="30" t="s">
        <v>45</v>
      </c>
      <c r="C174" s="16" t="s">
        <v>14</v>
      </c>
      <c r="D174" s="33">
        <v>0</v>
      </c>
      <c r="E174" s="33">
        <v>0</v>
      </c>
      <c r="F174" s="33">
        <v>0</v>
      </c>
      <c r="G174" s="33">
        <v>0</v>
      </c>
      <c r="H174" s="33">
        <v>0</v>
      </c>
      <c r="I174" s="33">
        <v>0</v>
      </c>
      <c r="J174" s="32">
        <f t="shared" si="102"/>
        <v>0</v>
      </c>
      <c r="L174" s="23"/>
    </row>
    <row r="175" spans="1:12" ht="16.05" customHeight="1" x14ac:dyDescent="0.2">
      <c r="A175" s="30"/>
      <c r="B175" s="30"/>
      <c r="C175" s="19" t="s">
        <v>15</v>
      </c>
      <c r="D175" s="33">
        <f t="shared" ref="D175:I175" si="117">IF($J174=0,0,D174/$J174%)</f>
        <v>0</v>
      </c>
      <c r="E175" s="33">
        <f t="shared" si="117"/>
        <v>0</v>
      </c>
      <c r="F175" s="33">
        <f t="shared" si="117"/>
        <v>0</v>
      </c>
      <c r="G175" s="33">
        <f t="shared" si="117"/>
        <v>0</v>
      </c>
      <c r="H175" s="33">
        <f t="shared" si="117"/>
        <v>0</v>
      </c>
      <c r="I175" s="33">
        <f t="shared" si="117"/>
        <v>0</v>
      </c>
      <c r="J175" s="32">
        <f t="shared" si="102"/>
        <v>0</v>
      </c>
      <c r="L175" s="23"/>
    </row>
    <row r="176" spans="1:12" ht="16.05" customHeight="1" x14ac:dyDescent="0.2">
      <c r="A176" s="30"/>
      <c r="B176" s="30"/>
      <c r="C176" s="16" t="s">
        <v>16</v>
      </c>
      <c r="D176" s="33">
        <v>0</v>
      </c>
      <c r="E176" s="33">
        <v>0</v>
      </c>
      <c r="F176" s="33">
        <v>0</v>
      </c>
      <c r="G176" s="33">
        <v>0</v>
      </c>
      <c r="H176" s="33">
        <v>0</v>
      </c>
      <c r="I176" s="33">
        <v>0</v>
      </c>
      <c r="J176" s="32">
        <f t="shared" si="102"/>
        <v>0</v>
      </c>
      <c r="L176" s="23"/>
    </row>
    <row r="177" spans="1:12" ht="16.05" customHeight="1" x14ac:dyDescent="0.2">
      <c r="A177" s="30"/>
      <c r="B177" s="30"/>
      <c r="C177" s="19" t="s">
        <v>15</v>
      </c>
      <c r="D177" s="33">
        <f t="shared" ref="D177:I177" si="118">IF($J176=0,0,D176/$J176%)</f>
        <v>0</v>
      </c>
      <c r="E177" s="33">
        <f t="shared" si="118"/>
        <v>0</v>
      </c>
      <c r="F177" s="33">
        <f t="shared" si="118"/>
        <v>0</v>
      </c>
      <c r="G177" s="33">
        <f t="shared" si="118"/>
        <v>0</v>
      </c>
      <c r="H177" s="33">
        <f t="shared" si="118"/>
        <v>0</v>
      </c>
      <c r="I177" s="33">
        <f t="shared" si="118"/>
        <v>0</v>
      </c>
      <c r="J177" s="32">
        <f t="shared" si="102"/>
        <v>0</v>
      </c>
      <c r="L177" s="23"/>
    </row>
    <row r="178" spans="1:12" ht="16.05" customHeight="1" x14ac:dyDescent="0.2">
      <c r="A178" s="30"/>
      <c r="B178" s="30"/>
      <c r="C178" s="16" t="s">
        <v>17</v>
      </c>
      <c r="D178" s="33">
        <f t="shared" ref="D178:I178" si="119">SUM(D176,D174)</f>
        <v>0</v>
      </c>
      <c r="E178" s="33">
        <f t="shared" si="119"/>
        <v>0</v>
      </c>
      <c r="F178" s="33">
        <f t="shared" si="119"/>
        <v>0</v>
      </c>
      <c r="G178" s="33">
        <f t="shared" si="119"/>
        <v>0</v>
      </c>
      <c r="H178" s="33">
        <f t="shared" si="119"/>
        <v>0</v>
      </c>
      <c r="I178" s="33">
        <f t="shared" si="119"/>
        <v>0</v>
      </c>
      <c r="J178" s="32">
        <f t="shared" si="102"/>
        <v>0</v>
      </c>
      <c r="L178" s="23"/>
    </row>
    <row r="179" spans="1:12" ht="16.05" customHeight="1" x14ac:dyDescent="0.2">
      <c r="A179" s="30"/>
      <c r="B179" s="35"/>
      <c r="C179" s="19" t="s">
        <v>15</v>
      </c>
      <c r="D179" s="33">
        <f t="shared" ref="D179:I179" si="120">IF($J178=0,0,D178/$J178%)</f>
        <v>0</v>
      </c>
      <c r="E179" s="33">
        <f t="shared" si="120"/>
        <v>0</v>
      </c>
      <c r="F179" s="33">
        <f t="shared" si="120"/>
        <v>0</v>
      </c>
      <c r="G179" s="33">
        <f t="shared" si="120"/>
        <v>0</v>
      </c>
      <c r="H179" s="33">
        <f t="shared" si="120"/>
        <v>0</v>
      </c>
      <c r="I179" s="33">
        <f t="shared" si="120"/>
        <v>0</v>
      </c>
      <c r="J179" s="32">
        <f t="shared" si="102"/>
        <v>0</v>
      </c>
      <c r="L179" s="23"/>
    </row>
    <row r="180" spans="1:12" ht="16.05" customHeight="1" x14ac:dyDescent="0.2">
      <c r="A180" s="30"/>
      <c r="B180" s="30" t="s">
        <v>46</v>
      </c>
      <c r="C180" s="16" t="s">
        <v>14</v>
      </c>
      <c r="D180" s="33">
        <v>0</v>
      </c>
      <c r="E180" s="33">
        <v>0</v>
      </c>
      <c r="F180" s="33">
        <v>0</v>
      </c>
      <c r="G180" s="33">
        <v>0</v>
      </c>
      <c r="H180" s="33">
        <v>0</v>
      </c>
      <c r="I180" s="33">
        <v>0</v>
      </c>
      <c r="J180" s="32">
        <f t="shared" si="102"/>
        <v>0</v>
      </c>
      <c r="L180" s="23"/>
    </row>
    <row r="181" spans="1:12" ht="16.05" customHeight="1" x14ac:dyDescent="0.2">
      <c r="A181" s="30"/>
      <c r="B181" s="30"/>
      <c r="C181" s="19" t="s">
        <v>15</v>
      </c>
      <c r="D181" s="33">
        <f t="shared" ref="D181:I181" si="121">IF($J180=0,0,D180/$J180%)</f>
        <v>0</v>
      </c>
      <c r="E181" s="33">
        <f t="shared" si="121"/>
        <v>0</v>
      </c>
      <c r="F181" s="33">
        <f t="shared" si="121"/>
        <v>0</v>
      </c>
      <c r="G181" s="33">
        <f t="shared" si="121"/>
        <v>0</v>
      </c>
      <c r="H181" s="33">
        <f t="shared" si="121"/>
        <v>0</v>
      </c>
      <c r="I181" s="33">
        <f t="shared" si="121"/>
        <v>0</v>
      </c>
      <c r="J181" s="32">
        <f t="shared" si="102"/>
        <v>0</v>
      </c>
      <c r="L181" s="23"/>
    </row>
    <row r="182" spans="1:12" ht="16.05" customHeight="1" x14ac:dyDescent="0.2">
      <c r="A182" s="30"/>
      <c r="B182" s="30"/>
      <c r="C182" s="16" t="s">
        <v>16</v>
      </c>
      <c r="D182" s="33">
        <v>0</v>
      </c>
      <c r="E182" s="33">
        <v>0</v>
      </c>
      <c r="F182" s="33">
        <v>0</v>
      </c>
      <c r="G182" s="33">
        <v>0</v>
      </c>
      <c r="H182" s="33">
        <v>0</v>
      </c>
      <c r="I182" s="33">
        <v>0</v>
      </c>
      <c r="J182" s="32">
        <f t="shared" si="102"/>
        <v>0</v>
      </c>
      <c r="L182" s="23"/>
    </row>
    <row r="183" spans="1:12" ht="16.05" customHeight="1" x14ac:dyDescent="0.2">
      <c r="A183" s="30"/>
      <c r="B183" s="30"/>
      <c r="C183" s="19" t="s">
        <v>15</v>
      </c>
      <c r="D183" s="33">
        <f t="shared" ref="D183:I183" si="122">IF($J182=0,0,D182/$J182%)</f>
        <v>0</v>
      </c>
      <c r="E183" s="33">
        <f t="shared" si="122"/>
        <v>0</v>
      </c>
      <c r="F183" s="33">
        <f t="shared" si="122"/>
        <v>0</v>
      </c>
      <c r="G183" s="33">
        <f t="shared" si="122"/>
        <v>0</v>
      </c>
      <c r="H183" s="33">
        <f t="shared" si="122"/>
        <v>0</v>
      </c>
      <c r="I183" s="33">
        <f t="shared" si="122"/>
        <v>0</v>
      </c>
      <c r="J183" s="32">
        <f t="shared" si="102"/>
        <v>0</v>
      </c>
      <c r="L183" s="23"/>
    </row>
    <row r="184" spans="1:12" ht="16.05" customHeight="1" x14ac:dyDescent="0.2">
      <c r="A184" s="30"/>
      <c r="B184" s="30"/>
      <c r="C184" s="16" t="s">
        <v>17</v>
      </c>
      <c r="D184" s="33">
        <f t="shared" ref="D184:I184" si="123">SUM(D182,D180)</f>
        <v>0</v>
      </c>
      <c r="E184" s="33">
        <f t="shared" si="123"/>
        <v>0</v>
      </c>
      <c r="F184" s="33">
        <f t="shared" si="123"/>
        <v>0</v>
      </c>
      <c r="G184" s="33">
        <f t="shared" si="123"/>
        <v>0</v>
      </c>
      <c r="H184" s="33">
        <f t="shared" si="123"/>
        <v>0</v>
      </c>
      <c r="I184" s="33">
        <f t="shared" si="123"/>
        <v>0</v>
      </c>
      <c r="J184" s="32">
        <f t="shared" si="102"/>
        <v>0</v>
      </c>
      <c r="L184" s="23"/>
    </row>
    <row r="185" spans="1:12" ht="16.05" customHeight="1" x14ac:dyDescent="0.2">
      <c r="A185" s="30"/>
      <c r="B185" s="35"/>
      <c r="C185" s="19" t="s">
        <v>15</v>
      </c>
      <c r="D185" s="33">
        <f t="shared" ref="D185:I185" si="124">IF($J184=0,0,D184/$J184%)</f>
        <v>0</v>
      </c>
      <c r="E185" s="33">
        <f t="shared" si="124"/>
        <v>0</v>
      </c>
      <c r="F185" s="33">
        <f t="shared" si="124"/>
        <v>0</v>
      </c>
      <c r="G185" s="33">
        <f t="shared" si="124"/>
        <v>0</v>
      </c>
      <c r="H185" s="33">
        <f t="shared" si="124"/>
        <v>0</v>
      </c>
      <c r="I185" s="33">
        <f t="shared" si="124"/>
        <v>0</v>
      </c>
      <c r="J185" s="32">
        <f t="shared" si="102"/>
        <v>0</v>
      </c>
      <c r="L185" s="23"/>
    </row>
    <row r="186" spans="1:12" ht="16.05" customHeight="1" x14ac:dyDescent="0.2">
      <c r="A186" s="30"/>
      <c r="B186" s="30" t="s">
        <v>47</v>
      </c>
      <c r="C186" s="16" t="s">
        <v>14</v>
      </c>
      <c r="D186" s="33">
        <v>0</v>
      </c>
      <c r="E186" s="33">
        <v>0</v>
      </c>
      <c r="F186" s="33">
        <v>0</v>
      </c>
      <c r="G186" s="33">
        <v>0</v>
      </c>
      <c r="H186" s="33">
        <v>0</v>
      </c>
      <c r="I186" s="33">
        <v>0</v>
      </c>
      <c r="J186" s="32">
        <f t="shared" si="102"/>
        <v>0</v>
      </c>
      <c r="L186" s="23"/>
    </row>
    <row r="187" spans="1:12" ht="16.05" customHeight="1" x14ac:dyDescent="0.2">
      <c r="A187" s="30"/>
      <c r="B187" s="30"/>
      <c r="C187" s="19" t="s">
        <v>15</v>
      </c>
      <c r="D187" s="33">
        <f t="shared" ref="D187:I187" si="125">IF($J186=0,0,D186/$J186%)</f>
        <v>0</v>
      </c>
      <c r="E187" s="33">
        <f t="shared" si="125"/>
        <v>0</v>
      </c>
      <c r="F187" s="33">
        <f t="shared" si="125"/>
        <v>0</v>
      </c>
      <c r="G187" s="33">
        <f t="shared" si="125"/>
        <v>0</v>
      </c>
      <c r="H187" s="33">
        <f t="shared" si="125"/>
        <v>0</v>
      </c>
      <c r="I187" s="33">
        <f t="shared" si="125"/>
        <v>0</v>
      </c>
      <c r="J187" s="32">
        <f t="shared" si="102"/>
        <v>0</v>
      </c>
      <c r="L187" s="23"/>
    </row>
    <row r="188" spans="1:12" ht="16.05" customHeight="1" x14ac:dyDescent="0.2">
      <c r="A188" s="30"/>
      <c r="B188" s="30"/>
      <c r="C188" s="16" t="s">
        <v>16</v>
      </c>
      <c r="D188" s="33">
        <v>0</v>
      </c>
      <c r="E188" s="33">
        <v>0</v>
      </c>
      <c r="F188" s="33">
        <v>0</v>
      </c>
      <c r="G188" s="33">
        <v>0</v>
      </c>
      <c r="H188" s="33">
        <v>0</v>
      </c>
      <c r="I188" s="33">
        <v>0</v>
      </c>
      <c r="J188" s="32">
        <f t="shared" si="102"/>
        <v>0</v>
      </c>
      <c r="L188" s="23"/>
    </row>
    <row r="189" spans="1:12" ht="16.05" customHeight="1" x14ac:dyDescent="0.2">
      <c r="A189" s="30"/>
      <c r="B189" s="30"/>
      <c r="C189" s="19" t="s">
        <v>15</v>
      </c>
      <c r="D189" s="33">
        <f t="shared" ref="D189:I189" si="126">IF($J188=0,0,D188/$J188%)</f>
        <v>0</v>
      </c>
      <c r="E189" s="33">
        <f t="shared" si="126"/>
        <v>0</v>
      </c>
      <c r="F189" s="33">
        <f t="shared" si="126"/>
        <v>0</v>
      </c>
      <c r="G189" s="33">
        <f t="shared" si="126"/>
        <v>0</v>
      </c>
      <c r="H189" s="33">
        <f t="shared" si="126"/>
        <v>0</v>
      </c>
      <c r="I189" s="33">
        <f t="shared" si="126"/>
        <v>0</v>
      </c>
      <c r="J189" s="32">
        <f t="shared" si="102"/>
        <v>0</v>
      </c>
      <c r="L189" s="23"/>
    </row>
    <row r="190" spans="1:12" ht="16.05" customHeight="1" x14ac:dyDescent="0.2">
      <c r="A190" s="30"/>
      <c r="B190" s="30"/>
      <c r="C190" s="16" t="s">
        <v>17</v>
      </c>
      <c r="D190" s="33">
        <f t="shared" ref="D190:I190" si="127">SUM(D188,D186)</f>
        <v>0</v>
      </c>
      <c r="E190" s="33">
        <f t="shared" si="127"/>
        <v>0</v>
      </c>
      <c r="F190" s="33">
        <f t="shared" si="127"/>
        <v>0</v>
      </c>
      <c r="G190" s="33">
        <f t="shared" si="127"/>
        <v>0</v>
      </c>
      <c r="H190" s="33">
        <f t="shared" si="127"/>
        <v>0</v>
      </c>
      <c r="I190" s="33">
        <f t="shared" si="127"/>
        <v>0</v>
      </c>
      <c r="J190" s="32">
        <f t="shared" si="102"/>
        <v>0</v>
      </c>
      <c r="L190" s="23"/>
    </row>
    <row r="191" spans="1:12" ht="16.05" customHeight="1" x14ac:dyDescent="0.2">
      <c r="A191" s="30"/>
      <c r="B191" s="35"/>
      <c r="C191" s="19" t="s">
        <v>15</v>
      </c>
      <c r="D191" s="33">
        <f t="shared" ref="D191:I191" si="128">IF($J190=0,0,D190/$J190%)</f>
        <v>0</v>
      </c>
      <c r="E191" s="33">
        <f t="shared" si="128"/>
        <v>0</v>
      </c>
      <c r="F191" s="33">
        <f t="shared" si="128"/>
        <v>0</v>
      </c>
      <c r="G191" s="33">
        <f t="shared" si="128"/>
        <v>0</v>
      </c>
      <c r="H191" s="33">
        <f t="shared" si="128"/>
        <v>0</v>
      </c>
      <c r="I191" s="33">
        <f t="shared" si="128"/>
        <v>0</v>
      </c>
      <c r="J191" s="32">
        <f t="shared" si="102"/>
        <v>0</v>
      </c>
      <c r="L191" s="23"/>
    </row>
    <row r="192" spans="1:12" ht="16.05" customHeight="1" x14ac:dyDescent="0.2">
      <c r="A192" s="30"/>
      <c r="B192" s="30" t="s">
        <v>48</v>
      </c>
      <c r="C192" s="16" t="s">
        <v>14</v>
      </c>
      <c r="D192" s="33">
        <v>0</v>
      </c>
      <c r="E192" s="33">
        <v>0</v>
      </c>
      <c r="F192" s="33">
        <v>0</v>
      </c>
      <c r="G192" s="33">
        <v>0</v>
      </c>
      <c r="H192" s="33">
        <v>0</v>
      </c>
      <c r="I192" s="33">
        <v>0</v>
      </c>
      <c r="J192" s="32">
        <f t="shared" si="102"/>
        <v>0</v>
      </c>
      <c r="L192" s="23"/>
    </row>
    <row r="193" spans="1:12" ht="16.05" customHeight="1" x14ac:dyDescent="0.2">
      <c r="A193" s="30"/>
      <c r="B193" s="30"/>
      <c r="C193" s="19" t="s">
        <v>15</v>
      </c>
      <c r="D193" s="33">
        <f t="shared" ref="D193:I193" si="129">IF($J192=0,0,D192/$J192%)</f>
        <v>0</v>
      </c>
      <c r="E193" s="33">
        <f t="shared" si="129"/>
        <v>0</v>
      </c>
      <c r="F193" s="33">
        <f t="shared" si="129"/>
        <v>0</v>
      </c>
      <c r="G193" s="33">
        <f t="shared" si="129"/>
        <v>0</v>
      </c>
      <c r="H193" s="33">
        <f t="shared" si="129"/>
        <v>0</v>
      </c>
      <c r="I193" s="33">
        <f t="shared" si="129"/>
        <v>0</v>
      </c>
      <c r="J193" s="32">
        <f t="shared" si="102"/>
        <v>0</v>
      </c>
      <c r="L193" s="23"/>
    </row>
    <row r="194" spans="1:12" ht="16.05" customHeight="1" x14ac:dyDescent="0.2">
      <c r="A194" s="30"/>
      <c r="B194" s="30"/>
      <c r="C194" s="16" t="s">
        <v>16</v>
      </c>
      <c r="D194" s="33">
        <v>0</v>
      </c>
      <c r="E194" s="33">
        <v>0</v>
      </c>
      <c r="F194" s="33">
        <v>0</v>
      </c>
      <c r="G194" s="33">
        <v>0</v>
      </c>
      <c r="H194" s="33">
        <v>0</v>
      </c>
      <c r="I194" s="33">
        <v>0</v>
      </c>
      <c r="J194" s="32">
        <f t="shared" si="102"/>
        <v>0</v>
      </c>
      <c r="L194" s="23"/>
    </row>
    <row r="195" spans="1:12" ht="16.05" customHeight="1" x14ac:dyDescent="0.2">
      <c r="A195" s="30"/>
      <c r="B195" s="30"/>
      <c r="C195" s="19" t="s">
        <v>15</v>
      </c>
      <c r="D195" s="33">
        <f t="shared" ref="D195:I195" si="130">IF($J194=0,0,D194/$J194%)</f>
        <v>0</v>
      </c>
      <c r="E195" s="33">
        <f t="shared" si="130"/>
        <v>0</v>
      </c>
      <c r="F195" s="33">
        <f t="shared" si="130"/>
        <v>0</v>
      </c>
      <c r="G195" s="33">
        <f t="shared" si="130"/>
        <v>0</v>
      </c>
      <c r="H195" s="33">
        <f t="shared" si="130"/>
        <v>0</v>
      </c>
      <c r="I195" s="33">
        <f t="shared" si="130"/>
        <v>0</v>
      </c>
      <c r="J195" s="32">
        <f t="shared" si="102"/>
        <v>0</v>
      </c>
      <c r="L195" s="23"/>
    </row>
    <row r="196" spans="1:12" ht="16.05" customHeight="1" x14ac:dyDescent="0.2">
      <c r="A196" s="30"/>
      <c r="B196" s="30"/>
      <c r="C196" s="16" t="s">
        <v>17</v>
      </c>
      <c r="D196" s="33">
        <f t="shared" ref="D196:I196" si="131">SUM(D194,D192)</f>
        <v>0</v>
      </c>
      <c r="E196" s="33">
        <f t="shared" si="131"/>
        <v>0</v>
      </c>
      <c r="F196" s="33">
        <f t="shared" si="131"/>
        <v>0</v>
      </c>
      <c r="G196" s="33">
        <f t="shared" si="131"/>
        <v>0</v>
      </c>
      <c r="H196" s="33">
        <f t="shared" si="131"/>
        <v>0</v>
      </c>
      <c r="I196" s="33">
        <f t="shared" si="131"/>
        <v>0</v>
      </c>
      <c r="J196" s="32">
        <f t="shared" si="102"/>
        <v>0</v>
      </c>
      <c r="L196" s="23"/>
    </row>
    <row r="197" spans="1:12" ht="16.05" customHeight="1" x14ac:dyDescent="0.2">
      <c r="A197" s="30"/>
      <c r="B197" s="35"/>
      <c r="C197" s="19" t="s">
        <v>15</v>
      </c>
      <c r="D197" s="33">
        <f t="shared" ref="D197:I197" si="132">IF($J196=0,0,D196/$J196%)</f>
        <v>0</v>
      </c>
      <c r="E197" s="33">
        <f t="shared" si="132"/>
        <v>0</v>
      </c>
      <c r="F197" s="33">
        <f t="shared" si="132"/>
        <v>0</v>
      </c>
      <c r="G197" s="33">
        <f t="shared" si="132"/>
        <v>0</v>
      </c>
      <c r="H197" s="33">
        <f t="shared" si="132"/>
        <v>0</v>
      </c>
      <c r="I197" s="33">
        <f t="shared" si="132"/>
        <v>0</v>
      </c>
      <c r="J197" s="32">
        <f t="shared" si="102"/>
        <v>0</v>
      </c>
      <c r="L197" s="23"/>
    </row>
    <row r="198" spans="1:12" ht="16.05" customHeight="1" x14ac:dyDescent="0.2">
      <c r="A198" s="30"/>
      <c r="B198" s="30" t="s">
        <v>49</v>
      </c>
      <c r="C198" s="16" t="s">
        <v>14</v>
      </c>
      <c r="D198" s="33">
        <v>0</v>
      </c>
      <c r="E198" s="33">
        <v>0</v>
      </c>
      <c r="F198" s="33">
        <v>0</v>
      </c>
      <c r="G198" s="33">
        <v>0</v>
      </c>
      <c r="H198" s="33">
        <v>0</v>
      </c>
      <c r="I198" s="33">
        <v>0</v>
      </c>
      <c r="J198" s="32">
        <f t="shared" si="102"/>
        <v>0</v>
      </c>
      <c r="L198" s="23"/>
    </row>
    <row r="199" spans="1:12" ht="16.05" customHeight="1" x14ac:dyDescent="0.2">
      <c r="A199" s="30"/>
      <c r="B199" s="30"/>
      <c r="C199" s="19" t="s">
        <v>15</v>
      </c>
      <c r="D199" s="33">
        <f t="shared" ref="D199:I199" si="133">IF($J198=0,0,D198/$J198%)</f>
        <v>0</v>
      </c>
      <c r="E199" s="33">
        <f t="shared" si="133"/>
        <v>0</v>
      </c>
      <c r="F199" s="33">
        <f t="shared" si="133"/>
        <v>0</v>
      </c>
      <c r="G199" s="33">
        <f t="shared" si="133"/>
        <v>0</v>
      </c>
      <c r="H199" s="33">
        <f t="shared" si="133"/>
        <v>0</v>
      </c>
      <c r="I199" s="33">
        <f t="shared" si="133"/>
        <v>0</v>
      </c>
      <c r="J199" s="32">
        <f t="shared" si="102"/>
        <v>0</v>
      </c>
      <c r="L199" s="23"/>
    </row>
    <row r="200" spans="1:12" ht="16.05" customHeight="1" x14ac:dyDescent="0.2">
      <c r="A200" s="30"/>
      <c r="B200" s="30"/>
      <c r="C200" s="16" t="s">
        <v>16</v>
      </c>
      <c r="D200" s="33">
        <v>0</v>
      </c>
      <c r="E200" s="33">
        <v>0</v>
      </c>
      <c r="F200" s="33">
        <v>0</v>
      </c>
      <c r="G200" s="33">
        <v>0</v>
      </c>
      <c r="H200" s="33">
        <v>0</v>
      </c>
      <c r="I200" s="33">
        <v>0</v>
      </c>
      <c r="J200" s="32">
        <f t="shared" si="102"/>
        <v>0</v>
      </c>
      <c r="L200" s="23"/>
    </row>
    <row r="201" spans="1:12" ht="16.05" customHeight="1" x14ac:dyDescent="0.2">
      <c r="A201" s="30"/>
      <c r="B201" s="30"/>
      <c r="C201" s="19" t="s">
        <v>15</v>
      </c>
      <c r="D201" s="33">
        <f t="shared" ref="D201:I201" si="134">IF($J200=0,0,D200/$J200%)</f>
        <v>0</v>
      </c>
      <c r="E201" s="33">
        <f t="shared" si="134"/>
        <v>0</v>
      </c>
      <c r="F201" s="33">
        <f t="shared" si="134"/>
        <v>0</v>
      </c>
      <c r="G201" s="33">
        <f t="shared" si="134"/>
        <v>0</v>
      </c>
      <c r="H201" s="33">
        <f t="shared" si="134"/>
        <v>0</v>
      </c>
      <c r="I201" s="33">
        <f t="shared" si="134"/>
        <v>0</v>
      </c>
      <c r="J201" s="32">
        <f t="shared" si="102"/>
        <v>0</v>
      </c>
      <c r="L201" s="23"/>
    </row>
    <row r="202" spans="1:12" ht="16.05" customHeight="1" x14ac:dyDescent="0.2">
      <c r="A202" s="30"/>
      <c r="B202" s="30"/>
      <c r="C202" s="16" t="s">
        <v>17</v>
      </c>
      <c r="D202" s="33">
        <f t="shared" ref="D202:I202" si="135">SUM(D200,D198)</f>
        <v>0</v>
      </c>
      <c r="E202" s="33">
        <f t="shared" si="135"/>
        <v>0</v>
      </c>
      <c r="F202" s="33">
        <f t="shared" si="135"/>
        <v>0</v>
      </c>
      <c r="G202" s="33">
        <f t="shared" si="135"/>
        <v>0</v>
      </c>
      <c r="H202" s="33">
        <f t="shared" si="135"/>
        <v>0</v>
      </c>
      <c r="I202" s="33">
        <f t="shared" si="135"/>
        <v>0</v>
      </c>
      <c r="J202" s="32">
        <f t="shared" si="102"/>
        <v>0</v>
      </c>
      <c r="L202" s="23"/>
    </row>
    <row r="203" spans="1:12" ht="16.05" customHeight="1" x14ac:dyDescent="0.2">
      <c r="A203" s="30"/>
      <c r="B203" s="35"/>
      <c r="C203" s="19" t="s">
        <v>15</v>
      </c>
      <c r="D203" s="33">
        <f t="shared" ref="D203:I203" si="136">IF($J202=0,0,D202/$J202%)</f>
        <v>0</v>
      </c>
      <c r="E203" s="33">
        <f t="shared" si="136"/>
        <v>0</v>
      </c>
      <c r="F203" s="33">
        <f t="shared" si="136"/>
        <v>0</v>
      </c>
      <c r="G203" s="33">
        <f t="shared" si="136"/>
        <v>0</v>
      </c>
      <c r="H203" s="33">
        <f t="shared" si="136"/>
        <v>0</v>
      </c>
      <c r="I203" s="33">
        <f t="shared" si="136"/>
        <v>0</v>
      </c>
      <c r="J203" s="32">
        <f t="shared" si="102"/>
        <v>0</v>
      </c>
      <c r="L203" s="23"/>
    </row>
    <row r="204" spans="1:12" ht="16.05" customHeight="1" x14ac:dyDescent="0.2">
      <c r="A204" s="30"/>
      <c r="B204" s="30" t="s">
        <v>50</v>
      </c>
      <c r="C204" s="16" t="s">
        <v>14</v>
      </c>
      <c r="D204" s="33">
        <v>0</v>
      </c>
      <c r="E204" s="33">
        <v>0</v>
      </c>
      <c r="F204" s="33">
        <v>0</v>
      </c>
      <c r="G204" s="33">
        <v>0</v>
      </c>
      <c r="H204" s="33">
        <v>0</v>
      </c>
      <c r="I204" s="33">
        <v>0</v>
      </c>
      <c r="J204" s="32">
        <f t="shared" si="102"/>
        <v>0</v>
      </c>
      <c r="L204" s="23"/>
    </row>
    <row r="205" spans="1:12" ht="16.05" customHeight="1" x14ac:dyDescent="0.2">
      <c r="A205" s="30"/>
      <c r="B205" s="30"/>
      <c r="C205" s="19" t="s">
        <v>15</v>
      </c>
      <c r="D205" s="33">
        <f t="shared" ref="D205:I205" si="137">IF($J204=0,0,D204/$J204%)</f>
        <v>0</v>
      </c>
      <c r="E205" s="33">
        <f t="shared" si="137"/>
        <v>0</v>
      </c>
      <c r="F205" s="33">
        <f t="shared" si="137"/>
        <v>0</v>
      </c>
      <c r="G205" s="33">
        <f t="shared" si="137"/>
        <v>0</v>
      </c>
      <c r="H205" s="33">
        <f t="shared" si="137"/>
        <v>0</v>
      </c>
      <c r="I205" s="33">
        <f t="shared" si="137"/>
        <v>0</v>
      </c>
      <c r="J205" s="32">
        <f t="shared" si="102"/>
        <v>0</v>
      </c>
      <c r="L205" s="23"/>
    </row>
    <row r="206" spans="1:12" ht="16.05" customHeight="1" x14ac:dyDescent="0.2">
      <c r="A206" s="30"/>
      <c r="B206" s="30"/>
      <c r="C206" s="16" t="s">
        <v>16</v>
      </c>
      <c r="D206" s="33">
        <v>0</v>
      </c>
      <c r="E206" s="33">
        <v>0</v>
      </c>
      <c r="F206" s="33">
        <v>0</v>
      </c>
      <c r="G206" s="33">
        <v>0</v>
      </c>
      <c r="H206" s="33">
        <v>0</v>
      </c>
      <c r="I206" s="33">
        <v>0</v>
      </c>
      <c r="J206" s="32">
        <f t="shared" si="102"/>
        <v>0</v>
      </c>
      <c r="L206" s="23"/>
    </row>
    <row r="207" spans="1:12" ht="16.05" customHeight="1" x14ac:dyDescent="0.2">
      <c r="A207" s="30"/>
      <c r="B207" s="30"/>
      <c r="C207" s="19" t="s">
        <v>15</v>
      </c>
      <c r="D207" s="33">
        <f t="shared" ref="D207:I207" si="138">IF($J206=0,0,D206/$J206%)</f>
        <v>0</v>
      </c>
      <c r="E207" s="33">
        <f t="shared" si="138"/>
        <v>0</v>
      </c>
      <c r="F207" s="33">
        <f t="shared" si="138"/>
        <v>0</v>
      </c>
      <c r="G207" s="33">
        <f t="shared" si="138"/>
        <v>0</v>
      </c>
      <c r="H207" s="33">
        <f t="shared" si="138"/>
        <v>0</v>
      </c>
      <c r="I207" s="33">
        <f t="shared" si="138"/>
        <v>0</v>
      </c>
      <c r="J207" s="32">
        <f t="shared" si="102"/>
        <v>0</v>
      </c>
      <c r="L207" s="23"/>
    </row>
    <row r="208" spans="1:12" ht="16.05" customHeight="1" x14ac:dyDescent="0.2">
      <c r="A208" s="30"/>
      <c r="B208" s="30"/>
      <c r="C208" s="16" t="s">
        <v>17</v>
      </c>
      <c r="D208" s="33">
        <f t="shared" ref="D208:I208" si="139">SUM(D206,D204)</f>
        <v>0</v>
      </c>
      <c r="E208" s="33">
        <f t="shared" si="139"/>
        <v>0</v>
      </c>
      <c r="F208" s="33">
        <f t="shared" si="139"/>
        <v>0</v>
      </c>
      <c r="G208" s="33">
        <f t="shared" si="139"/>
        <v>0</v>
      </c>
      <c r="H208" s="33">
        <f t="shared" si="139"/>
        <v>0</v>
      </c>
      <c r="I208" s="33">
        <f t="shared" si="139"/>
        <v>0</v>
      </c>
      <c r="J208" s="32">
        <f t="shared" si="102"/>
        <v>0</v>
      </c>
      <c r="L208" s="23"/>
    </row>
    <row r="209" spans="1:12" ht="16.05" customHeight="1" x14ac:dyDescent="0.2">
      <c r="A209" s="30"/>
      <c r="B209" s="35"/>
      <c r="C209" s="19" t="s">
        <v>15</v>
      </c>
      <c r="D209" s="33">
        <f t="shared" ref="D209:I209" si="140">IF($J208=0,0,D208/$J208%)</f>
        <v>0</v>
      </c>
      <c r="E209" s="33">
        <f t="shared" si="140"/>
        <v>0</v>
      </c>
      <c r="F209" s="33">
        <f t="shared" si="140"/>
        <v>0</v>
      </c>
      <c r="G209" s="33">
        <f t="shared" si="140"/>
        <v>0</v>
      </c>
      <c r="H209" s="33">
        <f t="shared" si="140"/>
        <v>0</v>
      </c>
      <c r="I209" s="33">
        <f t="shared" si="140"/>
        <v>0</v>
      </c>
      <c r="J209" s="32">
        <f t="shared" si="102"/>
        <v>0</v>
      </c>
      <c r="L209" s="23"/>
    </row>
    <row r="210" spans="1:12" ht="16.05" customHeight="1" x14ac:dyDescent="0.2">
      <c r="A210" s="30"/>
      <c r="B210" s="30" t="s">
        <v>51</v>
      </c>
      <c r="C210" s="16" t="s">
        <v>14</v>
      </c>
      <c r="D210" s="33">
        <v>0</v>
      </c>
      <c r="E210" s="33">
        <v>0</v>
      </c>
      <c r="F210" s="33">
        <v>0</v>
      </c>
      <c r="G210" s="33">
        <v>0</v>
      </c>
      <c r="H210" s="33">
        <v>0</v>
      </c>
      <c r="I210" s="33">
        <v>0</v>
      </c>
      <c r="J210" s="32">
        <f t="shared" si="102"/>
        <v>0</v>
      </c>
      <c r="L210" s="23"/>
    </row>
    <row r="211" spans="1:12" ht="16.05" customHeight="1" x14ac:dyDescent="0.2">
      <c r="A211" s="30"/>
      <c r="B211" s="30"/>
      <c r="C211" s="19" t="s">
        <v>15</v>
      </c>
      <c r="D211" s="33">
        <f t="shared" ref="D211:I211" si="141">IF($J210=0,0,D210/$J210%)</f>
        <v>0</v>
      </c>
      <c r="E211" s="33">
        <f t="shared" si="141"/>
        <v>0</v>
      </c>
      <c r="F211" s="33">
        <f t="shared" si="141"/>
        <v>0</v>
      </c>
      <c r="G211" s="33">
        <f t="shared" si="141"/>
        <v>0</v>
      </c>
      <c r="H211" s="33">
        <f t="shared" si="141"/>
        <v>0</v>
      </c>
      <c r="I211" s="33">
        <f t="shared" si="141"/>
        <v>0</v>
      </c>
      <c r="J211" s="32">
        <f t="shared" si="102"/>
        <v>0</v>
      </c>
      <c r="L211" s="23"/>
    </row>
    <row r="212" spans="1:12" ht="16.05" customHeight="1" x14ac:dyDescent="0.2">
      <c r="A212" s="30"/>
      <c r="B212" s="30"/>
      <c r="C212" s="16" t="s">
        <v>16</v>
      </c>
      <c r="D212" s="33">
        <v>0</v>
      </c>
      <c r="E212" s="33">
        <v>0</v>
      </c>
      <c r="F212" s="33">
        <v>0</v>
      </c>
      <c r="G212" s="33">
        <v>0</v>
      </c>
      <c r="H212" s="33">
        <v>0</v>
      </c>
      <c r="I212" s="33">
        <v>0</v>
      </c>
      <c r="J212" s="32">
        <f t="shared" si="102"/>
        <v>0</v>
      </c>
      <c r="L212" s="23"/>
    </row>
    <row r="213" spans="1:12" ht="16.05" customHeight="1" x14ac:dyDescent="0.2">
      <c r="A213" s="30"/>
      <c r="B213" s="30"/>
      <c r="C213" s="19" t="s">
        <v>15</v>
      </c>
      <c r="D213" s="33">
        <f t="shared" ref="D213:I213" si="142">IF($J212=0,0,D212/$J212%)</f>
        <v>0</v>
      </c>
      <c r="E213" s="33">
        <f t="shared" si="142"/>
        <v>0</v>
      </c>
      <c r="F213" s="33">
        <f t="shared" si="142"/>
        <v>0</v>
      </c>
      <c r="G213" s="33">
        <f t="shared" si="142"/>
        <v>0</v>
      </c>
      <c r="H213" s="33">
        <f t="shared" si="142"/>
        <v>0</v>
      </c>
      <c r="I213" s="33">
        <f t="shared" si="142"/>
        <v>0</v>
      </c>
      <c r="J213" s="32">
        <f t="shared" si="102"/>
        <v>0</v>
      </c>
      <c r="L213" s="23"/>
    </row>
    <row r="214" spans="1:12" ht="16.05" customHeight="1" x14ac:dyDescent="0.2">
      <c r="A214" s="30"/>
      <c r="B214" s="30"/>
      <c r="C214" s="16" t="s">
        <v>17</v>
      </c>
      <c r="D214" s="33">
        <f t="shared" ref="D214:I214" si="143">SUM(D212,D210)</f>
        <v>0</v>
      </c>
      <c r="E214" s="33">
        <f t="shared" si="143"/>
        <v>0</v>
      </c>
      <c r="F214" s="33">
        <f t="shared" si="143"/>
        <v>0</v>
      </c>
      <c r="G214" s="33">
        <f t="shared" si="143"/>
        <v>0</v>
      </c>
      <c r="H214" s="33">
        <f t="shared" si="143"/>
        <v>0</v>
      </c>
      <c r="I214" s="33">
        <f t="shared" si="143"/>
        <v>0</v>
      </c>
      <c r="J214" s="32">
        <f t="shared" si="102"/>
        <v>0</v>
      </c>
      <c r="L214" s="23"/>
    </row>
    <row r="215" spans="1:12" ht="16.05" customHeight="1" x14ac:dyDescent="0.2">
      <c r="A215" s="30"/>
      <c r="B215" s="35"/>
      <c r="C215" s="19" t="s">
        <v>15</v>
      </c>
      <c r="D215" s="33">
        <f t="shared" ref="D215:I215" si="144">IF($J214=0,0,D214/$J214%)</f>
        <v>0</v>
      </c>
      <c r="E215" s="33">
        <f t="shared" si="144"/>
        <v>0</v>
      </c>
      <c r="F215" s="33">
        <f t="shared" si="144"/>
        <v>0</v>
      </c>
      <c r="G215" s="33">
        <f t="shared" si="144"/>
        <v>0</v>
      </c>
      <c r="H215" s="33">
        <f t="shared" si="144"/>
        <v>0</v>
      </c>
      <c r="I215" s="33">
        <f t="shared" si="144"/>
        <v>0</v>
      </c>
      <c r="J215" s="32">
        <f t="shared" si="102"/>
        <v>0</v>
      </c>
      <c r="L215" s="23"/>
    </row>
    <row r="216" spans="1:12" ht="16.05" customHeight="1" x14ac:dyDescent="0.2">
      <c r="A216" s="30"/>
      <c r="B216" s="30" t="s">
        <v>52</v>
      </c>
      <c r="C216" s="16" t="s">
        <v>14</v>
      </c>
      <c r="D216" s="33">
        <v>0</v>
      </c>
      <c r="E216" s="33">
        <v>0</v>
      </c>
      <c r="F216" s="33">
        <v>0</v>
      </c>
      <c r="G216" s="33">
        <v>0</v>
      </c>
      <c r="H216" s="33">
        <v>0</v>
      </c>
      <c r="I216" s="33">
        <v>0</v>
      </c>
      <c r="J216" s="32">
        <f t="shared" si="102"/>
        <v>0</v>
      </c>
      <c r="L216" s="23"/>
    </row>
    <row r="217" spans="1:12" ht="16.05" customHeight="1" x14ac:dyDescent="0.2">
      <c r="A217" s="30"/>
      <c r="B217" s="30"/>
      <c r="C217" s="19" t="s">
        <v>15</v>
      </c>
      <c r="D217" s="33">
        <f t="shared" ref="D217:I217" si="145">IF($J216=0,0,D216/$J216%)</f>
        <v>0</v>
      </c>
      <c r="E217" s="33">
        <f t="shared" si="145"/>
        <v>0</v>
      </c>
      <c r="F217" s="33">
        <f t="shared" si="145"/>
        <v>0</v>
      </c>
      <c r="G217" s="33">
        <f t="shared" si="145"/>
        <v>0</v>
      </c>
      <c r="H217" s="33">
        <f t="shared" si="145"/>
        <v>0</v>
      </c>
      <c r="I217" s="33">
        <f t="shared" si="145"/>
        <v>0</v>
      </c>
      <c r="J217" s="32">
        <f t="shared" ref="J217:J268" si="146">SUM(D217:I217)</f>
        <v>0</v>
      </c>
      <c r="L217" s="23"/>
    </row>
    <row r="218" spans="1:12" ht="16.05" customHeight="1" x14ac:dyDescent="0.2">
      <c r="A218" s="30"/>
      <c r="B218" s="30"/>
      <c r="C218" s="16" t="s">
        <v>16</v>
      </c>
      <c r="D218" s="33">
        <v>0</v>
      </c>
      <c r="E218" s="33">
        <v>0</v>
      </c>
      <c r="F218" s="33">
        <v>0</v>
      </c>
      <c r="G218" s="33">
        <v>0</v>
      </c>
      <c r="H218" s="33">
        <v>0</v>
      </c>
      <c r="I218" s="33">
        <v>0</v>
      </c>
      <c r="J218" s="32">
        <f t="shared" si="146"/>
        <v>0</v>
      </c>
      <c r="L218" s="23"/>
    </row>
    <row r="219" spans="1:12" ht="16.05" customHeight="1" x14ac:dyDescent="0.2">
      <c r="A219" s="30"/>
      <c r="B219" s="30"/>
      <c r="C219" s="19" t="s">
        <v>15</v>
      </c>
      <c r="D219" s="33">
        <f t="shared" ref="D219:I219" si="147">IF($J218=0,0,D218/$J218%)</f>
        <v>0</v>
      </c>
      <c r="E219" s="33">
        <f t="shared" si="147"/>
        <v>0</v>
      </c>
      <c r="F219" s="33">
        <f t="shared" si="147"/>
        <v>0</v>
      </c>
      <c r="G219" s="33">
        <f t="shared" si="147"/>
        <v>0</v>
      </c>
      <c r="H219" s="33">
        <f t="shared" si="147"/>
        <v>0</v>
      </c>
      <c r="I219" s="33">
        <f t="shared" si="147"/>
        <v>0</v>
      </c>
      <c r="J219" s="32">
        <f t="shared" si="146"/>
        <v>0</v>
      </c>
      <c r="L219" s="23"/>
    </row>
    <row r="220" spans="1:12" ht="16.05" customHeight="1" x14ac:dyDescent="0.2">
      <c r="A220" s="30"/>
      <c r="B220" s="30"/>
      <c r="C220" s="16" t="s">
        <v>17</v>
      </c>
      <c r="D220" s="33">
        <f t="shared" ref="D220:I220" si="148">SUM(D218,D216)</f>
        <v>0</v>
      </c>
      <c r="E220" s="33">
        <f t="shared" si="148"/>
        <v>0</v>
      </c>
      <c r="F220" s="33">
        <f t="shared" si="148"/>
        <v>0</v>
      </c>
      <c r="G220" s="33">
        <f t="shared" si="148"/>
        <v>0</v>
      </c>
      <c r="H220" s="33">
        <f t="shared" si="148"/>
        <v>0</v>
      </c>
      <c r="I220" s="33">
        <f t="shared" si="148"/>
        <v>0</v>
      </c>
      <c r="J220" s="32">
        <f t="shared" si="146"/>
        <v>0</v>
      </c>
      <c r="L220" s="23"/>
    </row>
    <row r="221" spans="1:12" ht="16.05" customHeight="1" x14ac:dyDescent="0.2">
      <c r="A221" s="30"/>
      <c r="B221" s="35"/>
      <c r="C221" s="19" t="s">
        <v>15</v>
      </c>
      <c r="D221" s="33">
        <f t="shared" ref="D221:I221" si="149">IF($J220=0,0,D220/$J220%)</f>
        <v>0</v>
      </c>
      <c r="E221" s="33">
        <f t="shared" si="149"/>
        <v>0</v>
      </c>
      <c r="F221" s="33">
        <f t="shared" si="149"/>
        <v>0</v>
      </c>
      <c r="G221" s="33">
        <f t="shared" si="149"/>
        <v>0</v>
      </c>
      <c r="H221" s="33">
        <f t="shared" si="149"/>
        <v>0</v>
      </c>
      <c r="I221" s="33">
        <f t="shared" si="149"/>
        <v>0</v>
      </c>
      <c r="J221" s="32">
        <f t="shared" si="146"/>
        <v>0</v>
      </c>
      <c r="L221" s="23"/>
    </row>
    <row r="222" spans="1:12" ht="16.05" customHeight="1" x14ac:dyDescent="0.2">
      <c r="A222" s="30"/>
      <c r="B222" s="30" t="s">
        <v>53</v>
      </c>
      <c r="C222" s="16" t="s">
        <v>14</v>
      </c>
      <c r="D222" s="33">
        <v>0</v>
      </c>
      <c r="E222" s="33">
        <v>0</v>
      </c>
      <c r="F222" s="33">
        <v>0</v>
      </c>
      <c r="G222" s="33">
        <v>0</v>
      </c>
      <c r="H222" s="33">
        <v>0</v>
      </c>
      <c r="I222" s="33">
        <v>0</v>
      </c>
      <c r="J222" s="32">
        <f t="shared" si="146"/>
        <v>0</v>
      </c>
      <c r="L222" s="23"/>
    </row>
    <row r="223" spans="1:12" ht="16.05" customHeight="1" x14ac:dyDescent="0.2">
      <c r="A223" s="30"/>
      <c r="B223" s="30"/>
      <c r="C223" s="19" t="s">
        <v>15</v>
      </c>
      <c r="D223" s="33">
        <f t="shared" ref="D223:I223" si="150">IF($J222=0,0,D222/$J222%)</f>
        <v>0</v>
      </c>
      <c r="E223" s="33">
        <f t="shared" si="150"/>
        <v>0</v>
      </c>
      <c r="F223" s="33">
        <f t="shared" si="150"/>
        <v>0</v>
      </c>
      <c r="G223" s="33">
        <f t="shared" si="150"/>
        <v>0</v>
      </c>
      <c r="H223" s="33">
        <f t="shared" si="150"/>
        <v>0</v>
      </c>
      <c r="I223" s="33">
        <f t="shared" si="150"/>
        <v>0</v>
      </c>
      <c r="J223" s="32">
        <f t="shared" si="146"/>
        <v>0</v>
      </c>
      <c r="L223" s="23"/>
    </row>
    <row r="224" spans="1:12" ht="16.05" customHeight="1" x14ac:dyDescent="0.2">
      <c r="A224" s="30"/>
      <c r="B224" s="30"/>
      <c r="C224" s="16" t="s">
        <v>16</v>
      </c>
      <c r="D224" s="33">
        <v>0</v>
      </c>
      <c r="E224" s="33">
        <v>0</v>
      </c>
      <c r="F224" s="33">
        <v>0</v>
      </c>
      <c r="G224" s="33">
        <v>0</v>
      </c>
      <c r="H224" s="33">
        <v>0</v>
      </c>
      <c r="I224" s="33">
        <v>0</v>
      </c>
      <c r="J224" s="32">
        <f t="shared" si="146"/>
        <v>0</v>
      </c>
      <c r="L224" s="23"/>
    </row>
    <row r="225" spans="1:12" ht="16.05" customHeight="1" x14ac:dyDescent="0.2">
      <c r="A225" s="30"/>
      <c r="B225" s="30"/>
      <c r="C225" s="19" t="s">
        <v>15</v>
      </c>
      <c r="D225" s="33">
        <f t="shared" ref="D225:I225" si="151">IF($J224=0,0,D224/$J224%)</f>
        <v>0</v>
      </c>
      <c r="E225" s="33">
        <f t="shared" si="151"/>
        <v>0</v>
      </c>
      <c r="F225" s="33">
        <f t="shared" si="151"/>
        <v>0</v>
      </c>
      <c r="G225" s="33">
        <f t="shared" si="151"/>
        <v>0</v>
      </c>
      <c r="H225" s="33">
        <f t="shared" si="151"/>
        <v>0</v>
      </c>
      <c r="I225" s="33">
        <f t="shared" si="151"/>
        <v>0</v>
      </c>
      <c r="J225" s="32">
        <f t="shared" si="146"/>
        <v>0</v>
      </c>
      <c r="L225" s="23"/>
    </row>
    <row r="226" spans="1:12" ht="16.05" customHeight="1" x14ac:dyDescent="0.2">
      <c r="A226" s="30"/>
      <c r="B226" s="30"/>
      <c r="C226" s="16" t="s">
        <v>17</v>
      </c>
      <c r="D226" s="33">
        <f t="shared" ref="D226:I226" si="152">SUM(D224,D222)</f>
        <v>0</v>
      </c>
      <c r="E226" s="33">
        <f t="shared" si="152"/>
        <v>0</v>
      </c>
      <c r="F226" s="33">
        <f t="shared" si="152"/>
        <v>0</v>
      </c>
      <c r="G226" s="33">
        <f t="shared" si="152"/>
        <v>0</v>
      </c>
      <c r="H226" s="33">
        <f t="shared" si="152"/>
        <v>0</v>
      </c>
      <c r="I226" s="33">
        <f t="shared" si="152"/>
        <v>0</v>
      </c>
      <c r="J226" s="32">
        <f t="shared" si="146"/>
        <v>0</v>
      </c>
      <c r="L226" s="23"/>
    </row>
    <row r="227" spans="1:12" ht="16.05" customHeight="1" x14ac:dyDescent="0.2">
      <c r="A227" s="42"/>
      <c r="B227" s="35"/>
      <c r="C227" s="19" t="s">
        <v>15</v>
      </c>
      <c r="D227" s="33">
        <f t="shared" ref="D227:I227" si="153">IF($J226=0,0,D226/$J226%)</f>
        <v>0</v>
      </c>
      <c r="E227" s="33">
        <f t="shared" si="153"/>
        <v>0</v>
      </c>
      <c r="F227" s="33">
        <f t="shared" si="153"/>
        <v>0</v>
      </c>
      <c r="G227" s="33">
        <f t="shared" si="153"/>
        <v>0</v>
      </c>
      <c r="H227" s="33">
        <f t="shared" si="153"/>
        <v>0</v>
      </c>
      <c r="I227" s="33">
        <f t="shared" si="153"/>
        <v>0</v>
      </c>
      <c r="J227" s="32">
        <f t="shared" si="146"/>
        <v>0</v>
      </c>
      <c r="L227" s="23"/>
    </row>
    <row r="228" spans="1:12" ht="16.05" customHeight="1" x14ac:dyDescent="0.2">
      <c r="A228" s="30" t="s">
        <v>54</v>
      </c>
      <c r="B228" s="56"/>
      <c r="C228" s="16" t="s">
        <v>14</v>
      </c>
      <c r="D228" s="33">
        <f t="shared" ref="D228:I228" si="154">SUM(D234,D240,D246,D252,D258,D264,D270,D276,D282,D288)</f>
        <v>0</v>
      </c>
      <c r="E228" s="33">
        <f t="shared" si="154"/>
        <v>0</v>
      </c>
      <c r="F228" s="33">
        <f t="shared" si="154"/>
        <v>0</v>
      </c>
      <c r="G228" s="33">
        <f t="shared" si="154"/>
        <v>0</v>
      </c>
      <c r="H228" s="33">
        <f t="shared" si="154"/>
        <v>0</v>
      </c>
      <c r="I228" s="33">
        <f t="shared" si="154"/>
        <v>0</v>
      </c>
      <c r="J228" s="32">
        <f t="shared" si="146"/>
        <v>0</v>
      </c>
      <c r="L228" s="23"/>
    </row>
    <row r="229" spans="1:12" ht="16.05" customHeight="1" x14ac:dyDescent="0.2">
      <c r="A229" s="30"/>
      <c r="B229" s="56"/>
      <c r="C229" s="19" t="s">
        <v>15</v>
      </c>
      <c r="D229" s="33">
        <f t="shared" ref="D229:I229" si="155">IF($J228=0,0,D228/$J228%)</f>
        <v>0</v>
      </c>
      <c r="E229" s="33">
        <f t="shared" si="155"/>
        <v>0</v>
      </c>
      <c r="F229" s="33">
        <f t="shared" si="155"/>
        <v>0</v>
      </c>
      <c r="G229" s="33">
        <f t="shared" si="155"/>
        <v>0</v>
      </c>
      <c r="H229" s="33">
        <f t="shared" si="155"/>
        <v>0</v>
      </c>
      <c r="I229" s="33">
        <f t="shared" si="155"/>
        <v>0</v>
      </c>
      <c r="J229" s="32">
        <f t="shared" si="146"/>
        <v>0</v>
      </c>
      <c r="L229" s="23"/>
    </row>
    <row r="230" spans="1:12" ht="16.05" customHeight="1" x14ac:dyDescent="0.2">
      <c r="A230" s="30"/>
      <c r="B230" s="56"/>
      <c r="C230" s="16" t="s">
        <v>16</v>
      </c>
      <c r="D230" s="33"/>
      <c r="E230" s="33"/>
      <c r="F230" s="33"/>
      <c r="G230" s="33"/>
      <c r="H230" s="33"/>
      <c r="I230" s="33"/>
      <c r="J230" s="32">
        <f t="shared" si="146"/>
        <v>0</v>
      </c>
      <c r="L230" s="23"/>
    </row>
    <row r="231" spans="1:12" ht="16.05" customHeight="1" x14ac:dyDescent="0.2">
      <c r="A231" s="30"/>
      <c r="B231" s="56"/>
      <c r="C231" s="19" t="s">
        <v>15</v>
      </c>
      <c r="D231" s="33">
        <f t="shared" ref="D231:I231" si="156">IF($J230=0,0,D230/$J230%)</f>
        <v>0</v>
      </c>
      <c r="E231" s="33">
        <f t="shared" si="156"/>
        <v>0</v>
      </c>
      <c r="F231" s="33">
        <f t="shared" si="156"/>
        <v>0</v>
      </c>
      <c r="G231" s="33">
        <f t="shared" si="156"/>
        <v>0</v>
      </c>
      <c r="H231" s="33">
        <f t="shared" si="156"/>
        <v>0</v>
      </c>
      <c r="I231" s="33">
        <f t="shared" si="156"/>
        <v>0</v>
      </c>
      <c r="J231" s="32">
        <f t="shared" si="146"/>
        <v>0</v>
      </c>
      <c r="L231" s="23"/>
    </row>
    <row r="232" spans="1:12" ht="16.05" customHeight="1" x14ac:dyDescent="0.2">
      <c r="A232" s="30"/>
      <c r="B232" s="56"/>
      <c r="C232" s="16" t="s">
        <v>17</v>
      </c>
      <c r="D232" s="33">
        <f t="shared" ref="D232:I232" si="157">SUM(D238,D244,D250,D256,D262,D268,D274,D280,D286,D292)</f>
        <v>0</v>
      </c>
      <c r="E232" s="33">
        <f t="shared" si="157"/>
        <v>0</v>
      </c>
      <c r="F232" s="33">
        <f t="shared" si="157"/>
        <v>0</v>
      </c>
      <c r="G232" s="33">
        <f t="shared" si="157"/>
        <v>0</v>
      </c>
      <c r="H232" s="33">
        <f t="shared" si="157"/>
        <v>0</v>
      </c>
      <c r="I232" s="33">
        <f t="shared" si="157"/>
        <v>0</v>
      </c>
      <c r="J232" s="32">
        <f t="shared" si="146"/>
        <v>0</v>
      </c>
      <c r="L232" s="23"/>
    </row>
    <row r="233" spans="1:12" ht="16.05" customHeight="1" x14ac:dyDescent="0.2">
      <c r="A233" s="30"/>
      <c r="B233" s="34"/>
      <c r="C233" s="19" t="s">
        <v>15</v>
      </c>
      <c r="D233" s="33">
        <f t="shared" ref="D233:I233" si="158">IF($J232=0,0,D232/$J232%)</f>
        <v>0</v>
      </c>
      <c r="E233" s="33">
        <f t="shared" si="158"/>
        <v>0</v>
      </c>
      <c r="F233" s="33">
        <f t="shared" si="158"/>
        <v>0</v>
      </c>
      <c r="G233" s="33">
        <f t="shared" si="158"/>
        <v>0</v>
      </c>
      <c r="H233" s="33">
        <f t="shared" si="158"/>
        <v>0</v>
      </c>
      <c r="I233" s="33">
        <f t="shared" si="158"/>
        <v>0</v>
      </c>
      <c r="J233" s="32">
        <f t="shared" si="146"/>
        <v>0</v>
      </c>
      <c r="L233" s="23"/>
    </row>
    <row r="234" spans="1:12" ht="16.05" customHeight="1" x14ac:dyDescent="0.2">
      <c r="A234" s="30"/>
      <c r="B234" s="52" t="s">
        <v>57</v>
      </c>
      <c r="C234" s="16" t="s">
        <v>14</v>
      </c>
      <c r="D234" s="33">
        <v>0</v>
      </c>
      <c r="E234" s="33">
        <v>0</v>
      </c>
      <c r="F234" s="33">
        <v>0</v>
      </c>
      <c r="G234" s="33">
        <v>0</v>
      </c>
      <c r="H234" s="33">
        <v>0</v>
      </c>
      <c r="I234" s="33">
        <v>0</v>
      </c>
      <c r="J234" s="32">
        <f t="shared" si="146"/>
        <v>0</v>
      </c>
      <c r="L234" s="23"/>
    </row>
    <row r="235" spans="1:12" ht="16.05" customHeight="1" x14ac:dyDescent="0.2">
      <c r="A235" s="30"/>
      <c r="B235" s="30"/>
      <c r="C235" s="19" t="s">
        <v>15</v>
      </c>
      <c r="D235" s="33">
        <f t="shared" ref="D235:I235" si="159">IF($J234=0,0,D234/$J234%)</f>
        <v>0</v>
      </c>
      <c r="E235" s="33">
        <f t="shared" si="159"/>
        <v>0</v>
      </c>
      <c r="F235" s="33">
        <f t="shared" si="159"/>
        <v>0</v>
      </c>
      <c r="G235" s="33">
        <f t="shared" si="159"/>
        <v>0</v>
      </c>
      <c r="H235" s="33">
        <f t="shared" si="159"/>
        <v>0</v>
      </c>
      <c r="I235" s="33">
        <f t="shared" si="159"/>
        <v>0</v>
      </c>
      <c r="J235" s="32">
        <f t="shared" si="146"/>
        <v>0</v>
      </c>
      <c r="L235" s="23"/>
    </row>
    <row r="236" spans="1:12" ht="16.05" customHeight="1" x14ac:dyDescent="0.2">
      <c r="A236" s="30"/>
      <c r="B236" s="30"/>
      <c r="C236" s="16" t="s">
        <v>16</v>
      </c>
      <c r="D236" s="33">
        <v>0</v>
      </c>
      <c r="E236" s="33">
        <v>0</v>
      </c>
      <c r="F236" s="33">
        <v>0</v>
      </c>
      <c r="G236" s="33">
        <v>0</v>
      </c>
      <c r="H236" s="33">
        <v>0</v>
      </c>
      <c r="I236" s="33">
        <v>0</v>
      </c>
      <c r="J236" s="32">
        <f t="shared" si="146"/>
        <v>0</v>
      </c>
      <c r="L236" s="23"/>
    </row>
    <row r="237" spans="1:12" ht="16.05" customHeight="1" x14ac:dyDescent="0.2">
      <c r="A237" s="30"/>
      <c r="B237" s="30"/>
      <c r="C237" s="19" t="s">
        <v>15</v>
      </c>
      <c r="D237" s="33">
        <f t="shared" ref="D237:I238" si="160">IF($J236=0,0,D236/$J236%)</f>
        <v>0</v>
      </c>
      <c r="E237" s="33">
        <f t="shared" si="160"/>
        <v>0</v>
      </c>
      <c r="F237" s="33">
        <f t="shared" si="160"/>
        <v>0</v>
      </c>
      <c r="G237" s="33">
        <f t="shared" si="160"/>
        <v>0</v>
      </c>
      <c r="H237" s="33">
        <f t="shared" si="160"/>
        <v>0</v>
      </c>
      <c r="I237" s="33">
        <f t="shared" si="160"/>
        <v>0</v>
      </c>
      <c r="J237" s="32">
        <f t="shared" si="146"/>
        <v>0</v>
      </c>
      <c r="L237" s="23"/>
    </row>
    <row r="238" spans="1:12" ht="16.05" customHeight="1" x14ac:dyDescent="0.2">
      <c r="A238" s="30"/>
      <c r="B238" s="30"/>
      <c r="C238" s="16" t="s">
        <v>17</v>
      </c>
      <c r="D238" s="33">
        <f t="shared" si="160"/>
        <v>0</v>
      </c>
      <c r="E238" s="33">
        <f t="shared" si="160"/>
        <v>0</v>
      </c>
      <c r="F238" s="33">
        <f t="shared" si="160"/>
        <v>0</v>
      </c>
      <c r="G238" s="33">
        <f t="shared" si="160"/>
        <v>0</v>
      </c>
      <c r="H238" s="33">
        <f t="shared" si="160"/>
        <v>0</v>
      </c>
      <c r="I238" s="33">
        <f t="shared" si="160"/>
        <v>0</v>
      </c>
      <c r="J238" s="32">
        <f t="shared" si="146"/>
        <v>0</v>
      </c>
      <c r="L238" s="23"/>
    </row>
    <row r="239" spans="1:12" ht="16.05" customHeight="1" x14ac:dyDescent="0.2">
      <c r="A239" s="30"/>
      <c r="B239" s="35"/>
      <c r="C239" s="19" t="s">
        <v>15</v>
      </c>
      <c r="D239" s="33">
        <f t="shared" ref="D239:I239" si="161">IF($J238=0,0,D238/$J238%)</f>
        <v>0</v>
      </c>
      <c r="E239" s="33">
        <f t="shared" si="161"/>
        <v>0</v>
      </c>
      <c r="F239" s="33">
        <f t="shared" si="161"/>
        <v>0</v>
      </c>
      <c r="G239" s="33">
        <f t="shared" si="161"/>
        <v>0</v>
      </c>
      <c r="H239" s="33">
        <f t="shared" si="161"/>
        <v>0</v>
      </c>
      <c r="I239" s="33">
        <f t="shared" si="161"/>
        <v>0</v>
      </c>
      <c r="J239" s="32">
        <f t="shared" si="146"/>
        <v>0</v>
      </c>
      <c r="L239" s="23"/>
    </row>
    <row r="240" spans="1:12" ht="16.05" customHeight="1" x14ac:dyDescent="0.2">
      <c r="A240" s="30"/>
      <c r="B240" s="30" t="s">
        <v>58</v>
      </c>
      <c r="C240" s="16" t="s">
        <v>14</v>
      </c>
      <c r="D240" s="33">
        <v>0</v>
      </c>
      <c r="E240" s="33">
        <v>0</v>
      </c>
      <c r="F240" s="33">
        <v>0</v>
      </c>
      <c r="G240" s="33">
        <v>0</v>
      </c>
      <c r="H240" s="33">
        <v>0</v>
      </c>
      <c r="I240" s="33">
        <v>0</v>
      </c>
      <c r="J240" s="32">
        <f t="shared" si="146"/>
        <v>0</v>
      </c>
      <c r="L240" s="23"/>
    </row>
    <row r="241" spans="1:12" ht="16.05" customHeight="1" x14ac:dyDescent="0.2">
      <c r="A241" s="30"/>
      <c r="B241" s="30"/>
      <c r="C241" s="19" t="s">
        <v>15</v>
      </c>
      <c r="D241" s="33">
        <f t="shared" ref="D241:I241" si="162">IF($J240=0,0,D240/$J240%)</f>
        <v>0</v>
      </c>
      <c r="E241" s="33">
        <f t="shared" si="162"/>
        <v>0</v>
      </c>
      <c r="F241" s="33">
        <f t="shared" si="162"/>
        <v>0</v>
      </c>
      <c r="G241" s="33">
        <f t="shared" si="162"/>
        <v>0</v>
      </c>
      <c r="H241" s="33">
        <f t="shared" si="162"/>
        <v>0</v>
      </c>
      <c r="I241" s="33">
        <f t="shared" si="162"/>
        <v>0</v>
      </c>
      <c r="J241" s="32">
        <f t="shared" si="146"/>
        <v>0</v>
      </c>
      <c r="L241" s="23"/>
    </row>
    <row r="242" spans="1:12" ht="16.05" customHeight="1" x14ac:dyDescent="0.2">
      <c r="A242" s="30"/>
      <c r="B242" s="30"/>
      <c r="C242" s="16" t="s">
        <v>16</v>
      </c>
      <c r="D242" s="33">
        <v>0</v>
      </c>
      <c r="E242" s="33">
        <v>0</v>
      </c>
      <c r="F242" s="33">
        <v>0</v>
      </c>
      <c r="G242" s="33">
        <v>0</v>
      </c>
      <c r="H242" s="33">
        <v>0</v>
      </c>
      <c r="I242" s="33">
        <v>0</v>
      </c>
      <c r="J242" s="32">
        <f t="shared" si="146"/>
        <v>0</v>
      </c>
      <c r="L242" s="23"/>
    </row>
    <row r="243" spans="1:12" ht="16.05" customHeight="1" x14ac:dyDescent="0.2">
      <c r="A243" s="30"/>
      <c r="B243" s="30"/>
      <c r="C243" s="19" t="s">
        <v>15</v>
      </c>
      <c r="D243" s="33">
        <f t="shared" ref="D243:I243" si="163">IF($J242=0,0,D242/$J242%)</f>
        <v>0</v>
      </c>
      <c r="E243" s="33">
        <f t="shared" si="163"/>
        <v>0</v>
      </c>
      <c r="F243" s="33">
        <f t="shared" si="163"/>
        <v>0</v>
      </c>
      <c r="G243" s="33">
        <f t="shared" si="163"/>
        <v>0</v>
      </c>
      <c r="H243" s="33">
        <f t="shared" si="163"/>
        <v>0</v>
      </c>
      <c r="I243" s="33">
        <f t="shared" si="163"/>
        <v>0</v>
      </c>
      <c r="J243" s="32">
        <f t="shared" si="146"/>
        <v>0</v>
      </c>
      <c r="L243" s="23"/>
    </row>
    <row r="244" spans="1:12" ht="16.05" customHeight="1" x14ac:dyDescent="0.2">
      <c r="A244" s="30"/>
      <c r="B244" s="30"/>
      <c r="C244" s="16" t="s">
        <v>17</v>
      </c>
      <c r="D244" s="33">
        <f t="shared" ref="D244:I244" si="164">SUM(D242,D240)</f>
        <v>0</v>
      </c>
      <c r="E244" s="33">
        <f t="shared" si="164"/>
        <v>0</v>
      </c>
      <c r="F244" s="33">
        <f t="shared" si="164"/>
        <v>0</v>
      </c>
      <c r="G244" s="33">
        <f t="shared" si="164"/>
        <v>0</v>
      </c>
      <c r="H244" s="33">
        <f t="shared" si="164"/>
        <v>0</v>
      </c>
      <c r="I244" s="33">
        <f t="shared" si="164"/>
        <v>0</v>
      </c>
      <c r="J244" s="32">
        <f t="shared" si="146"/>
        <v>0</v>
      </c>
      <c r="L244" s="23"/>
    </row>
    <row r="245" spans="1:12" ht="16.05" customHeight="1" x14ac:dyDescent="0.2">
      <c r="A245" s="30"/>
      <c r="B245" s="35"/>
      <c r="C245" s="19" t="s">
        <v>15</v>
      </c>
      <c r="D245" s="33">
        <f t="shared" ref="D245:I245" si="165">IF($J244=0,0,D244/$J244%)</f>
        <v>0</v>
      </c>
      <c r="E245" s="33">
        <f t="shared" si="165"/>
        <v>0</v>
      </c>
      <c r="F245" s="33">
        <f t="shared" si="165"/>
        <v>0</v>
      </c>
      <c r="G245" s="33">
        <f t="shared" si="165"/>
        <v>0</v>
      </c>
      <c r="H245" s="33">
        <f t="shared" si="165"/>
        <v>0</v>
      </c>
      <c r="I245" s="33">
        <f t="shared" si="165"/>
        <v>0</v>
      </c>
      <c r="J245" s="32">
        <f t="shared" si="146"/>
        <v>0</v>
      </c>
      <c r="L245" s="23"/>
    </row>
    <row r="246" spans="1:12" ht="16.05" customHeight="1" x14ac:dyDescent="0.2">
      <c r="A246" s="30"/>
      <c r="B246" s="30" t="s">
        <v>59</v>
      </c>
      <c r="C246" s="16" t="s">
        <v>14</v>
      </c>
      <c r="D246" s="33">
        <v>0</v>
      </c>
      <c r="E246" s="33">
        <v>0</v>
      </c>
      <c r="F246" s="33">
        <v>0</v>
      </c>
      <c r="G246" s="33">
        <v>0</v>
      </c>
      <c r="H246" s="33">
        <v>0</v>
      </c>
      <c r="I246" s="33">
        <v>0</v>
      </c>
      <c r="J246" s="32">
        <f t="shared" si="146"/>
        <v>0</v>
      </c>
      <c r="L246" s="23"/>
    </row>
    <row r="247" spans="1:12" ht="16.05" customHeight="1" x14ac:dyDescent="0.2">
      <c r="A247" s="30"/>
      <c r="B247" s="30"/>
      <c r="C247" s="19" t="s">
        <v>15</v>
      </c>
      <c r="D247" s="33">
        <f t="shared" ref="D247:I247" si="166">IF($J246=0,0,D246/$J246%)</f>
        <v>0</v>
      </c>
      <c r="E247" s="33">
        <f t="shared" si="166"/>
        <v>0</v>
      </c>
      <c r="F247" s="33">
        <f t="shared" si="166"/>
        <v>0</v>
      </c>
      <c r="G247" s="33">
        <f t="shared" si="166"/>
        <v>0</v>
      </c>
      <c r="H247" s="33">
        <f t="shared" si="166"/>
        <v>0</v>
      </c>
      <c r="I247" s="33">
        <f t="shared" si="166"/>
        <v>0</v>
      </c>
      <c r="J247" s="32">
        <f t="shared" si="146"/>
        <v>0</v>
      </c>
      <c r="L247" s="23"/>
    </row>
    <row r="248" spans="1:12" ht="16.05" customHeight="1" x14ac:dyDescent="0.2">
      <c r="A248" s="30"/>
      <c r="B248" s="30"/>
      <c r="C248" s="16" t="s">
        <v>16</v>
      </c>
      <c r="D248" s="33">
        <v>0</v>
      </c>
      <c r="E248" s="33">
        <v>0</v>
      </c>
      <c r="F248" s="33">
        <v>0</v>
      </c>
      <c r="G248" s="33">
        <v>0</v>
      </c>
      <c r="H248" s="33">
        <v>0</v>
      </c>
      <c r="I248" s="33">
        <v>0</v>
      </c>
      <c r="J248" s="32">
        <f t="shared" si="146"/>
        <v>0</v>
      </c>
      <c r="L248" s="23"/>
    </row>
    <row r="249" spans="1:12" ht="16.05" customHeight="1" x14ac:dyDescent="0.2">
      <c r="A249" s="54"/>
      <c r="B249" s="30"/>
      <c r="C249" s="19" t="s">
        <v>15</v>
      </c>
      <c r="D249" s="33">
        <f t="shared" ref="D249:I249" si="167">IF($J248=0,0,D248/$J248%)</f>
        <v>0</v>
      </c>
      <c r="E249" s="33">
        <f t="shared" si="167"/>
        <v>0</v>
      </c>
      <c r="F249" s="33">
        <f t="shared" si="167"/>
        <v>0</v>
      </c>
      <c r="G249" s="33">
        <f t="shared" si="167"/>
        <v>0</v>
      </c>
      <c r="H249" s="33">
        <f t="shared" si="167"/>
        <v>0</v>
      </c>
      <c r="I249" s="33">
        <f t="shared" si="167"/>
        <v>0</v>
      </c>
      <c r="J249" s="32">
        <f t="shared" si="146"/>
        <v>0</v>
      </c>
      <c r="L249" s="23"/>
    </row>
    <row r="250" spans="1:12" ht="16.05" customHeight="1" x14ac:dyDescent="0.2">
      <c r="A250" s="30"/>
      <c r="B250" s="30"/>
      <c r="C250" s="16" t="s">
        <v>17</v>
      </c>
      <c r="D250" s="33">
        <f t="shared" ref="D250:I250" si="168">SUM(D248,D246)</f>
        <v>0</v>
      </c>
      <c r="E250" s="33">
        <f t="shared" si="168"/>
        <v>0</v>
      </c>
      <c r="F250" s="33">
        <f t="shared" si="168"/>
        <v>0</v>
      </c>
      <c r="G250" s="33">
        <f t="shared" si="168"/>
        <v>0</v>
      </c>
      <c r="H250" s="33">
        <f t="shared" si="168"/>
        <v>0</v>
      </c>
      <c r="I250" s="33">
        <f t="shared" si="168"/>
        <v>0</v>
      </c>
      <c r="J250" s="32">
        <f t="shared" si="146"/>
        <v>0</v>
      </c>
      <c r="L250" s="23"/>
    </row>
    <row r="251" spans="1:12" ht="16.05" customHeight="1" x14ac:dyDescent="0.2">
      <c r="A251" s="30"/>
      <c r="B251" s="35"/>
      <c r="C251" s="19" t="s">
        <v>15</v>
      </c>
      <c r="D251" s="33">
        <f t="shared" ref="D251:I251" si="169">IF($J250=0,0,D250/$J250%)</f>
        <v>0</v>
      </c>
      <c r="E251" s="33">
        <f t="shared" si="169"/>
        <v>0</v>
      </c>
      <c r="F251" s="33">
        <f t="shared" si="169"/>
        <v>0</v>
      </c>
      <c r="G251" s="33">
        <f t="shared" si="169"/>
        <v>0</v>
      </c>
      <c r="H251" s="33">
        <f t="shared" si="169"/>
        <v>0</v>
      </c>
      <c r="I251" s="33">
        <f t="shared" si="169"/>
        <v>0</v>
      </c>
      <c r="J251" s="32">
        <f t="shared" si="146"/>
        <v>0</v>
      </c>
      <c r="L251" s="23"/>
    </row>
    <row r="252" spans="1:12" ht="16.05" customHeight="1" x14ac:dyDescent="0.2">
      <c r="A252" s="30"/>
      <c r="B252" s="30" t="s">
        <v>60</v>
      </c>
      <c r="C252" s="16" t="s">
        <v>14</v>
      </c>
      <c r="D252" s="33">
        <v>0</v>
      </c>
      <c r="E252" s="33">
        <v>0</v>
      </c>
      <c r="F252" s="33">
        <v>0</v>
      </c>
      <c r="G252" s="33">
        <v>0</v>
      </c>
      <c r="H252" s="33">
        <v>0</v>
      </c>
      <c r="I252" s="33">
        <v>0</v>
      </c>
      <c r="J252" s="32">
        <f t="shared" si="146"/>
        <v>0</v>
      </c>
      <c r="L252" s="23"/>
    </row>
    <row r="253" spans="1:12" ht="16.05" customHeight="1" x14ac:dyDescent="0.2">
      <c r="A253" s="30"/>
      <c r="B253" s="30"/>
      <c r="C253" s="19" t="s">
        <v>15</v>
      </c>
      <c r="D253" s="33">
        <f t="shared" ref="D253:I253" si="170">IF($J252=0,0,D252/$J252%)</f>
        <v>0</v>
      </c>
      <c r="E253" s="33">
        <f t="shared" si="170"/>
        <v>0</v>
      </c>
      <c r="F253" s="33">
        <f t="shared" si="170"/>
        <v>0</v>
      </c>
      <c r="G253" s="33">
        <f t="shared" si="170"/>
        <v>0</v>
      </c>
      <c r="H253" s="33">
        <f t="shared" si="170"/>
        <v>0</v>
      </c>
      <c r="I253" s="33">
        <f t="shared" si="170"/>
        <v>0</v>
      </c>
      <c r="J253" s="32">
        <f t="shared" si="146"/>
        <v>0</v>
      </c>
      <c r="L253" s="23"/>
    </row>
    <row r="254" spans="1:12" ht="16.05" customHeight="1" x14ac:dyDescent="0.2">
      <c r="A254" s="30"/>
      <c r="B254" s="30"/>
      <c r="C254" s="16" t="s">
        <v>16</v>
      </c>
      <c r="D254" s="33">
        <v>0</v>
      </c>
      <c r="E254" s="33">
        <v>0</v>
      </c>
      <c r="F254" s="33">
        <v>0</v>
      </c>
      <c r="G254" s="33">
        <v>0</v>
      </c>
      <c r="H254" s="33">
        <v>0</v>
      </c>
      <c r="I254" s="33">
        <v>0</v>
      </c>
      <c r="J254" s="32">
        <f t="shared" si="146"/>
        <v>0</v>
      </c>
      <c r="L254" s="23"/>
    </row>
    <row r="255" spans="1:12" ht="16.05" customHeight="1" x14ac:dyDescent="0.2">
      <c r="A255" s="30"/>
      <c r="B255" s="30"/>
      <c r="C255" s="19" t="s">
        <v>15</v>
      </c>
      <c r="D255" s="33">
        <f t="shared" ref="D255:I255" si="171">IF($J254=0,0,D254/$J254%)</f>
        <v>0</v>
      </c>
      <c r="E255" s="33">
        <f t="shared" si="171"/>
        <v>0</v>
      </c>
      <c r="F255" s="33">
        <f t="shared" si="171"/>
        <v>0</v>
      </c>
      <c r="G255" s="33">
        <f t="shared" si="171"/>
        <v>0</v>
      </c>
      <c r="H255" s="33">
        <f t="shared" si="171"/>
        <v>0</v>
      </c>
      <c r="I255" s="33">
        <f t="shared" si="171"/>
        <v>0</v>
      </c>
      <c r="J255" s="32">
        <f t="shared" si="146"/>
        <v>0</v>
      </c>
      <c r="L255" s="23"/>
    </row>
    <row r="256" spans="1:12" ht="16.05" customHeight="1" x14ac:dyDescent="0.2">
      <c r="A256" s="30"/>
      <c r="B256" s="30"/>
      <c r="C256" s="16" t="s">
        <v>17</v>
      </c>
      <c r="D256" s="33">
        <f t="shared" ref="D256:I256" si="172">SUM(D254,D252)</f>
        <v>0</v>
      </c>
      <c r="E256" s="33">
        <f t="shared" si="172"/>
        <v>0</v>
      </c>
      <c r="F256" s="33">
        <f t="shared" si="172"/>
        <v>0</v>
      </c>
      <c r="G256" s="33">
        <f t="shared" si="172"/>
        <v>0</v>
      </c>
      <c r="H256" s="33">
        <f t="shared" si="172"/>
        <v>0</v>
      </c>
      <c r="I256" s="33">
        <f t="shared" si="172"/>
        <v>0</v>
      </c>
      <c r="J256" s="32">
        <f t="shared" si="146"/>
        <v>0</v>
      </c>
      <c r="L256" s="23"/>
    </row>
    <row r="257" spans="1:12" ht="16.05" customHeight="1" x14ac:dyDescent="0.2">
      <c r="A257" s="30"/>
      <c r="B257" s="35"/>
      <c r="C257" s="19" t="s">
        <v>15</v>
      </c>
      <c r="D257" s="33">
        <f t="shared" ref="D257:I257" si="173">IF($J256=0,0,D256/$J256%)</f>
        <v>0</v>
      </c>
      <c r="E257" s="33">
        <f t="shared" si="173"/>
        <v>0</v>
      </c>
      <c r="F257" s="33">
        <f t="shared" si="173"/>
        <v>0</v>
      </c>
      <c r="G257" s="33">
        <f t="shared" si="173"/>
        <v>0</v>
      </c>
      <c r="H257" s="33">
        <f t="shared" si="173"/>
        <v>0</v>
      </c>
      <c r="I257" s="33">
        <f t="shared" si="173"/>
        <v>0</v>
      </c>
      <c r="J257" s="32">
        <f t="shared" si="146"/>
        <v>0</v>
      </c>
      <c r="L257" s="23"/>
    </row>
    <row r="258" spans="1:12" ht="16.05" customHeight="1" x14ac:dyDescent="0.2">
      <c r="A258" s="30"/>
      <c r="B258" s="30" t="s">
        <v>61</v>
      </c>
      <c r="C258" s="16" t="s">
        <v>14</v>
      </c>
      <c r="D258" s="33">
        <v>0</v>
      </c>
      <c r="E258" s="33">
        <v>0</v>
      </c>
      <c r="F258" s="33">
        <v>0</v>
      </c>
      <c r="G258" s="33">
        <v>0</v>
      </c>
      <c r="H258" s="33">
        <v>0</v>
      </c>
      <c r="I258" s="33">
        <v>0</v>
      </c>
      <c r="J258" s="32">
        <f t="shared" si="146"/>
        <v>0</v>
      </c>
      <c r="L258" s="23"/>
    </row>
    <row r="259" spans="1:12" ht="16.05" customHeight="1" x14ac:dyDescent="0.2">
      <c r="A259" s="30"/>
      <c r="B259" s="30"/>
      <c r="C259" s="19" t="s">
        <v>15</v>
      </c>
      <c r="D259" s="33">
        <f t="shared" ref="D259:I259" si="174">IF($J258=0,0,D258/$J258%)</f>
        <v>0</v>
      </c>
      <c r="E259" s="33">
        <f t="shared" si="174"/>
        <v>0</v>
      </c>
      <c r="F259" s="33">
        <f t="shared" si="174"/>
        <v>0</v>
      </c>
      <c r="G259" s="33">
        <f t="shared" si="174"/>
        <v>0</v>
      </c>
      <c r="H259" s="33">
        <f t="shared" si="174"/>
        <v>0</v>
      </c>
      <c r="I259" s="33">
        <f t="shared" si="174"/>
        <v>0</v>
      </c>
      <c r="J259" s="32">
        <f t="shared" si="146"/>
        <v>0</v>
      </c>
      <c r="L259" s="23"/>
    </row>
    <row r="260" spans="1:12" ht="16.05" customHeight="1" x14ac:dyDescent="0.2">
      <c r="A260" s="30"/>
      <c r="B260" s="30"/>
      <c r="C260" s="16" t="s">
        <v>16</v>
      </c>
      <c r="D260" s="33">
        <v>0</v>
      </c>
      <c r="E260" s="33">
        <v>0</v>
      </c>
      <c r="F260" s="33">
        <v>0</v>
      </c>
      <c r="G260" s="33">
        <v>0</v>
      </c>
      <c r="H260" s="33">
        <v>0</v>
      </c>
      <c r="I260" s="33">
        <v>0</v>
      </c>
      <c r="J260" s="32">
        <f t="shared" si="146"/>
        <v>0</v>
      </c>
      <c r="L260" s="23"/>
    </row>
    <row r="261" spans="1:12" ht="16.05" customHeight="1" x14ac:dyDescent="0.2">
      <c r="A261" s="30"/>
      <c r="B261" s="30"/>
      <c r="C261" s="19" t="s">
        <v>15</v>
      </c>
      <c r="D261" s="33">
        <f t="shared" ref="D261:I261" si="175">IF($J260=0,0,D260/$J260%)</f>
        <v>0</v>
      </c>
      <c r="E261" s="33">
        <f t="shared" si="175"/>
        <v>0</v>
      </c>
      <c r="F261" s="33">
        <f t="shared" si="175"/>
        <v>0</v>
      </c>
      <c r="G261" s="33">
        <f t="shared" si="175"/>
        <v>0</v>
      </c>
      <c r="H261" s="33">
        <f t="shared" si="175"/>
        <v>0</v>
      </c>
      <c r="I261" s="33">
        <f t="shared" si="175"/>
        <v>0</v>
      </c>
      <c r="J261" s="32">
        <f t="shared" si="146"/>
        <v>0</v>
      </c>
      <c r="L261" s="23"/>
    </row>
    <row r="262" spans="1:12" ht="16.05" customHeight="1" x14ac:dyDescent="0.2">
      <c r="A262" s="30"/>
      <c r="B262" s="30"/>
      <c r="C262" s="16" t="s">
        <v>17</v>
      </c>
      <c r="D262" s="33">
        <f t="shared" ref="D262:I262" si="176">SUM(D260,D258)</f>
        <v>0</v>
      </c>
      <c r="E262" s="33">
        <f t="shared" si="176"/>
        <v>0</v>
      </c>
      <c r="F262" s="33">
        <f t="shared" si="176"/>
        <v>0</v>
      </c>
      <c r="G262" s="33">
        <f t="shared" si="176"/>
        <v>0</v>
      </c>
      <c r="H262" s="33">
        <f t="shared" si="176"/>
        <v>0</v>
      </c>
      <c r="I262" s="33">
        <f t="shared" si="176"/>
        <v>0</v>
      </c>
      <c r="J262" s="32">
        <f t="shared" si="146"/>
        <v>0</v>
      </c>
      <c r="L262" s="23"/>
    </row>
    <row r="263" spans="1:12" ht="16.05" customHeight="1" x14ac:dyDescent="0.2">
      <c r="A263" s="30"/>
      <c r="B263" s="35"/>
      <c r="C263" s="19" t="s">
        <v>15</v>
      </c>
      <c r="D263" s="33">
        <f t="shared" ref="D263:I263" si="177">IF($J262=0,0,D262/$J262%)</f>
        <v>0</v>
      </c>
      <c r="E263" s="33">
        <f t="shared" si="177"/>
        <v>0</v>
      </c>
      <c r="F263" s="33">
        <f t="shared" si="177"/>
        <v>0</v>
      </c>
      <c r="G263" s="33">
        <f t="shared" si="177"/>
        <v>0</v>
      </c>
      <c r="H263" s="33">
        <f t="shared" si="177"/>
        <v>0</v>
      </c>
      <c r="I263" s="33">
        <f t="shared" si="177"/>
        <v>0</v>
      </c>
      <c r="J263" s="32">
        <f t="shared" si="146"/>
        <v>0</v>
      </c>
      <c r="L263" s="23"/>
    </row>
    <row r="264" spans="1:12" ht="16.05" customHeight="1" x14ac:dyDescent="0.2">
      <c r="A264" s="30"/>
      <c r="B264" s="30" t="s">
        <v>62</v>
      </c>
      <c r="C264" s="16" t="s">
        <v>14</v>
      </c>
      <c r="D264" s="33">
        <v>0</v>
      </c>
      <c r="E264" s="33">
        <v>0</v>
      </c>
      <c r="F264" s="33">
        <v>0</v>
      </c>
      <c r="G264" s="33">
        <v>0</v>
      </c>
      <c r="H264" s="33">
        <v>0</v>
      </c>
      <c r="I264" s="33">
        <v>0</v>
      </c>
      <c r="J264" s="32">
        <f t="shared" si="146"/>
        <v>0</v>
      </c>
      <c r="L264" s="23"/>
    </row>
    <row r="265" spans="1:12" ht="16.05" customHeight="1" x14ac:dyDescent="0.2">
      <c r="A265" s="30"/>
      <c r="B265" s="30"/>
      <c r="C265" s="19" t="s">
        <v>15</v>
      </c>
      <c r="D265" s="33">
        <f t="shared" ref="D265:I265" si="178">IF($J264=0,0,D264/$J264%)</f>
        <v>0</v>
      </c>
      <c r="E265" s="33">
        <f t="shared" si="178"/>
        <v>0</v>
      </c>
      <c r="F265" s="33">
        <f t="shared" si="178"/>
        <v>0</v>
      </c>
      <c r="G265" s="33">
        <f t="shared" si="178"/>
        <v>0</v>
      </c>
      <c r="H265" s="33">
        <f t="shared" si="178"/>
        <v>0</v>
      </c>
      <c r="I265" s="33">
        <f t="shared" si="178"/>
        <v>0</v>
      </c>
      <c r="J265" s="32">
        <f t="shared" si="146"/>
        <v>0</v>
      </c>
      <c r="L265" s="23"/>
    </row>
    <row r="266" spans="1:12" ht="16.05" customHeight="1" x14ac:dyDescent="0.2">
      <c r="A266" s="30"/>
      <c r="B266" s="30"/>
      <c r="C266" s="16" t="s">
        <v>16</v>
      </c>
      <c r="D266" s="33">
        <v>0</v>
      </c>
      <c r="E266" s="33">
        <v>0</v>
      </c>
      <c r="F266" s="33">
        <v>0</v>
      </c>
      <c r="G266" s="33">
        <v>0</v>
      </c>
      <c r="H266" s="33">
        <v>0</v>
      </c>
      <c r="I266" s="33">
        <v>0</v>
      </c>
      <c r="J266" s="32">
        <f t="shared" si="146"/>
        <v>0</v>
      </c>
      <c r="L266" s="23"/>
    </row>
    <row r="267" spans="1:12" ht="16.05" customHeight="1" x14ac:dyDescent="0.2">
      <c r="A267" s="30"/>
      <c r="B267" s="30"/>
      <c r="C267" s="19" t="s">
        <v>15</v>
      </c>
      <c r="D267" s="33">
        <f t="shared" ref="D267:I267" si="179">IF($J266=0,0,D266/$J266%)</f>
        <v>0</v>
      </c>
      <c r="E267" s="33">
        <f t="shared" si="179"/>
        <v>0</v>
      </c>
      <c r="F267" s="33">
        <f t="shared" si="179"/>
        <v>0</v>
      </c>
      <c r="G267" s="33">
        <f t="shared" si="179"/>
        <v>0</v>
      </c>
      <c r="H267" s="33">
        <f t="shared" si="179"/>
        <v>0</v>
      </c>
      <c r="I267" s="33">
        <f t="shared" si="179"/>
        <v>0</v>
      </c>
      <c r="J267" s="32">
        <f t="shared" si="146"/>
        <v>0</v>
      </c>
      <c r="L267" s="23"/>
    </row>
    <row r="268" spans="1:12" ht="16.05" customHeight="1" x14ac:dyDescent="0.2">
      <c r="A268" s="30"/>
      <c r="B268" s="30"/>
      <c r="C268" s="16" t="s">
        <v>17</v>
      </c>
      <c r="D268" s="33">
        <f t="shared" ref="D268:I268" si="180">SUM(D266,D264)</f>
        <v>0</v>
      </c>
      <c r="E268" s="33">
        <f t="shared" si="180"/>
        <v>0</v>
      </c>
      <c r="F268" s="33">
        <f t="shared" si="180"/>
        <v>0</v>
      </c>
      <c r="G268" s="33">
        <f t="shared" si="180"/>
        <v>0</v>
      </c>
      <c r="H268" s="33">
        <f t="shared" si="180"/>
        <v>0</v>
      </c>
      <c r="I268" s="33">
        <f t="shared" si="180"/>
        <v>0</v>
      </c>
      <c r="J268" s="32">
        <f t="shared" si="146"/>
        <v>0</v>
      </c>
      <c r="L268" s="23"/>
    </row>
    <row r="269" spans="1:12" ht="16.05" customHeight="1" x14ac:dyDescent="0.2">
      <c r="A269" s="30"/>
      <c r="B269" s="35"/>
      <c r="C269" s="19" t="s">
        <v>15</v>
      </c>
      <c r="D269" s="33">
        <f t="shared" ref="D269:I269" si="181">IF($J268=0,0,D268/$J268%)</f>
        <v>0</v>
      </c>
      <c r="E269" s="33">
        <f t="shared" si="181"/>
        <v>0</v>
      </c>
      <c r="F269" s="33">
        <f t="shared" si="181"/>
        <v>0</v>
      </c>
      <c r="G269" s="33">
        <f t="shared" si="181"/>
        <v>0</v>
      </c>
      <c r="H269" s="33">
        <f t="shared" si="181"/>
        <v>0</v>
      </c>
      <c r="I269" s="33">
        <f t="shared" si="181"/>
        <v>0</v>
      </c>
      <c r="J269" s="32">
        <f t="shared" ref="J269:J332" si="182">SUM(D269:I269)</f>
        <v>0</v>
      </c>
      <c r="L269" s="23"/>
    </row>
    <row r="270" spans="1:12" ht="16.05" customHeight="1" x14ac:dyDescent="0.2">
      <c r="A270" s="30"/>
      <c r="B270" s="30" t="s">
        <v>63</v>
      </c>
      <c r="C270" s="16" t="s">
        <v>14</v>
      </c>
      <c r="D270" s="33">
        <v>0</v>
      </c>
      <c r="E270" s="33">
        <v>0</v>
      </c>
      <c r="F270" s="33">
        <v>0</v>
      </c>
      <c r="G270" s="33">
        <v>0</v>
      </c>
      <c r="H270" s="33">
        <v>0</v>
      </c>
      <c r="I270" s="33">
        <v>0</v>
      </c>
      <c r="J270" s="32">
        <f t="shared" si="182"/>
        <v>0</v>
      </c>
      <c r="L270" s="23"/>
    </row>
    <row r="271" spans="1:12" ht="16.05" customHeight="1" x14ac:dyDescent="0.2">
      <c r="A271" s="30"/>
      <c r="B271" s="30"/>
      <c r="C271" s="19" t="s">
        <v>15</v>
      </c>
      <c r="D271" s="33">
        <f t="shared" ref="D271:I271" si="183">IF($J270=0,0,D270/$J270%)</f>
        <v>0</v>
      </c>
      <c r="E271" s="33">
        <f t="shared" si="183"/>
        <v>0</v>
      </c>
      <c r="F271" s="33">
        <f t="shared" si="183"/>
        <v>0</v>
      </c>
      <c r="G271" s="33">
        <f t="shared" si="183"/>
        <v>0</v>
      </c>
      <c r="H271" s="33">
        <f t="shared" si="183"/>
        <v>0</v>
      </c>
      <c r="I271" s="33">
        <f t="shared" si="183"/>
        <v>0</v>
      </c>
      <c r="J271" s="32">
        <f t="shared" si="182"/>
        <v>0</v>
      </c>
      <c r="L271" s="23"/>
    </row>
    <row r="272" spans="1:12" ht="16.05" customHeight="1" x14ac:dyDescent="0.2">
      <c r="A272" s="30"/>
      <c r="B272" s="30"/>
      <c r="C272" s="16" t="s">
        <v>16</v>
      </c>
      <c r="D272" s="33">
        <v>0</v>
      </c>
      <c r="E272" s="33">
        <v>0</v>
      </c>
      <c r="F272" s="33">
        <v>0</v>
      </c>
      <c r="G272" s="33">
        <v>0</v>
      </c>
      <c r="H272" s="33">
        <v>0</v>
      </c>
      <c r="I272" s="33">
        <v>0</v>
      </c>
      <c r="J272" s="32">
        <f t="shared" si="182"/>
        <v>0</v>
      </c>
      <c r="L272" s="23"/>
    </row>
    <row r="273" spans="1:12" ht="16.05" customHeight="1" x14ac:dyDescent="0.2">
      <c r="A273" s="30"/>
      <c r="B273" s="30"/>
      <c r="C273" s="19" t="s">
        <v>15</v>
      </c>
      <c r="D273" s="33">
        <f t="shared" ref="D273:I273" si="184">IF($J272=0,0,D272/$J272%)</f>
        <v>0</v>
      </c>
      <c r="E273" s="33">
        <f t="shared" si="184"/>
        <v>0</v>
      </c>
      <c r="F273" s="33">
        <f t="shared" si="184"/>
        <v>0</v>
      </c>
      <c r="G273" s="33">
        <f t="shared" si="184"/>
        <v>0</v>
      </c>
      <c r="H273" s="33">
        <f t="shared" si="184"/>
        <v>0</v>
      </c>
      <c r="I273" s="33">
        <f t="shared" si="184"/>
        <v>0</v>
      </c>
      <c r="J273" s="32">
        <f t="shared" si="182"/>
        <v>0</v>
      </c>
      <c r="L273" s="23"/>
    </row>
    <row r="274" spans="1:12" ht="16.05" customHeight="1" x14ac:dyDescent="0.2">
      <c r="A274" s="30"/>
      <c r="B274" s="30"/>
      <c r="C274" s="16" t="s">
        <v>17</v>
      </c>
      <c r="D274" s="33">
        <f t="shared" ref="D274:I274" si="185">SUM(D272,D270)</f>
        <v>0</v>
      </c>
      <c r="E274" s="33">
        <f t="shared" si="185"/>
        <v>0</v>
      </c>
      <c r="F274" s="33">
        <f t="shared" si="185"/>
        <v>0</v>
      </c>
      <c r="G274" s="33">
        <f t="shared" si="185"/>
        <v>0</v>
      </c>
      <c r="H274" s="33">
        <f t="shared" si="185"/>
        <v>0</v>
      </c>
      <c r="I274" s="33">
        <f t="shared" si="185"/>
        <v>0</v>
      </c>
      <c r="J274" s="32">
        <f t="shared" si="182"/>
        <v>0</v>
      </c>
      <c r="L274" s="23"/>
    </row>
    <row r="275" spans="1:12" ht="16.05" customHeight="1" x14ac:dyDescent="0.2">
      <c r="A275" s="30"/>
      <c r="B275" s="35"/>
      <c r="C275" s="19" t="s">
        <v>15</v>
      </c>
      <c r="D275" s="33">
        <f t="shared" ref="D275:I275" si="186">IF($J274=0,0,D274/$J274%)</f>
        <v>0</v>
      </c>
      <c r="E275" s="33">
        <f t="shared" si="186"/>
        <v>0</v>
      </c>
      <c r="F275" s="33">
        <f t="shared" si="186"/>
        <v>0</v>
      </c>
      <c r="G275" s="33">
        <f t="shared" si="186"/>
        <v>0</v>
      </c>
      <c r="H275" s="33">
        <f t="shared" si="186"/>
        <v>0</v>
      </c>
      <c r="I275" s="33">
        <f t="shared" si="186"/>
        <v>0</v>
      </c>
      <c r="J275" s="32">
        <f t="shared" si="182"/>
        <v>0</v>
      </c>
      <c r="L275" s="23"/>
    </row>
    <row r="276" spans="1:12" ht="16.05" customHeight="1" x14ac:dyDescent="0.2">
      <c r="A276" s="30"/>
      <c r="B276" s="30" t="s">
        <v>64</v>
      </c>
      <c r="C276" s="16" t="s">
        <v>14</v>
      </c>
      <c r="D276" s="33">
        <v>0</v>
      </c>
      <c r="E276" s="33">
        <v>0</v>
      </c>
      <c r="F276" s="33">
        <v>0</v>
      </c>
      <c r="G276" s="33">
        <v>0</v>
      </c>
      <c r="H276" s="33">
        <v>0</v>
      </c>
      <c r="I276" s="33">
        <v>0</v>
      </c>
      <c r="J276" s="32">
        <f t="shared" si="182"/>
        <v>0</v>
      </c>
      <c r="L276" s="23"/>
    </row>
    <row r="277" spans="1:12" ht="16.05" customHeight="1" x14ac:dyDescent="0.2">
      <c r="A277" s="30"/>
      <c r="B277" s="30"/>
      <c r="C277" s="19" t="s">
        <v>15</v>
      </c>
      <c r="D277" s="33">
        <f t="shared" ref="D277:I277" si="187">IF($J276=0,0,D276/$J276%)</f>
        <v>0</v>
      </c>
      <c r="E277" s="33">
        <f t="shared" si="187"/>
        <v>0</v>
      </c>
      <c r="F277" s="33">
        <f t="shared" si="187"/>
        <v>0</v>
      </c>
      <c r="G277" s="33">
        <f t="shared" si="187"/>
        <v>0</v>
      </c>
      <c r="H277" s="33">
        <f t="shared" si="187"/>
        <v>0</v>
      </c>
      <c r="I277" s="33">
        <f t="shared" si="187"/>
        <v>0</v>
      </c>
      <c r="J277" s="32">
        <f t="shared" si="182"/>
        <v>0</v>
      </c>
      <c r="L277" s="23"/>
    </row>
    <row r="278" spans="1:12" ht="16.05" customHeight="1" x14ac:dyDescent="0.2">
      <c r="A278" s="30"/>
      <c r="B278" s="30"/>
      <c r="C278" s="16" t="s">
        <v>16</v>
      </c>
      <c r="D278" s="33">
        <v>0</v>
      </c>
      <c r="E278" s="33">
        <v>0</v>
      </c>
      <c r="F278" s="33">
        <v>0</v>
      </c>
      <c r="G278" s="33">
        <v>0</v>
      </c>
      <c r="H278" s="33">
        <v>0</v>
      </c>
      <c r="I278" s="33">
        <v>0</v>
      </c>
      <c r="J278" s="32">
        <f t="shared" si="182"/>
        <v>0</v>
      </c>
      <c r="L278" s="23"/>
    </row>
    <row r="279" spans="1:12" ht="16.05" customHeight="1" x14ac:dyDescent="0.2">
      <c r="A279" s="30"/>
      <c r="B279" s="30"/>
      <c r="C279" s="19" t="s">
        <v>15</v>
      </c>
      <c r="D279" s="33">
        <f t="shared" ref="D279:I279" si="188">IF($J278=0,0,D278/$J278%)</f>
        <v>0</v>
      </c>
      <c r="E279" s="33">
        <f t="shared" si="188"/>
        <v>0</v>
      </c>
      <c r="F279" s="33">
        <f t="shared" si="188"/>
        <v>0</v>
      </c>
      <c r="G279" s="33">
        <f t="shared" si="188"/>
        <v>0</v>
      </c>
      <c r="H279" s="33">
        <f t="shared" si="188"/>
        <v>0</v>
      </c>
      <c r="I279" s="33">
        <f t="shared" si="188"/>
        <v>0</v>
      </c>
      <c r="J279" s="32">
        <f t="shared" si="182"/>
        <v>0</v>
      </c>
      <c r="L279" s="23"/>
    </row>
    <row r="280" spans="1:12" ht="16.05" customHeight="1" x14ac:dyDescent="0.2">
      <c r="A280" s="30"/>
      <c r="B280" s="30"/>
      <c r="C280" s="16" t="s">
        <v>17</v>
      </c>
      <c r="D280" s="33">
        <f t="shared" ref="D280:I280" si="189">SUM(D278,D276)</f>
        <v>0</v>
      </c>
      <c r="E280" s="33">
        <f t="shared" si="189"/>
        <v>0</v>
      </c>
      <c r="F280" s="33">
        <f t="shared" si="189"/>
        <v>0</v>
      </c>
      <c r="G280" s="33">
        <f t="shared" si="189"/>
        <v>0</v>
      </c>
      <c r="H280" s="33">
        <f t="shared" si="189"/>
        <v>0</v>
      </c>
      <c r="I280" s="33">
        <f t="shared" si="189"/>
        <v>0</v>
      </c>
      <c r="J280" s="32">
        <f t="shared" si="182"/>
        <v>0</v>
      </c>
      <c r="L280" s="23"/>
    </row>
    <row r="281" spans="1:12" ht="16.05" customHeight="1" x14ac:dyDescent="0.2">
      <c r="A281" s="30"/>
      <c r="B281" s="35"/>
      <c r="C281" s="19" t="s">
        <v>15</v>
      </c>
      <c r="D281" s="33">
        <f t="shared" ref="D281:I281" si="190">IF($J280=0,0,D280/$J280%)</f>
        <v>0</v>
      </c>
      <c r="E281" s="33">
        <f t="shared" si="190"/>
        <v>0</v>
      </c>
      <c r="F281" s="33">
        <f t="shared" si="190"/>
        <v>0</v>
      </c>
      <c r="G281" s="33">
        <f t="shared" si="190"/>
        <v>0</v>
      </c>
      <c r="H281" s="33">
        <f t="shared" si="190"/>
        <v>0</v>
      </c>
      <c r="I281" s="33">
        <f t="shared" si="190"/>
        <v>0</v>
      </c>
      <c r="J281" s="32">
        <f t="shared" si="182"/>
        <v>0</v>
      </c>
      <c r="L281" s="23"/>
    </row>
    <row r="282" spans="1:12" ht="16.05" customHeight="1" x14ac:dyDescent="0.2">
      <c r="A282" s="30"/>
      <c r="B282" s="30" t="s">
        <v>65</v>
      </c>
      <c r="C282" s="16" t="s">
        <v>14</v>
      </c>
      <c r="D282" s="33">
        <v>0</v>
      </c>
      <c r="E282" s="33">
        <v>0</v>
      </c>
      <c r="F282" s="33">
        <v>0</v>
      </c>
      <c r="G282" s="33">
        <v>0</v>
      </c>
      <c r="H282" s="33">
        <v>0</v>
      </c>
      <c r="I282" s="33">
        <v>0</v>
      </c>
      <c r="J282" s="32">
        <f t="shared" si="182"/>
        <v>0</v>
      </c>
      <c r="L282" s="23"/>
    </row>
    <row r="283" spans="1:12" ht="16.05" customHeight="1" x14ac:dyDescent="0.2">
      <c r="A283" s="30"/>
      <c r="B283" s="30"/>
      <c r="C283" s="19" t="s">
        <v>15</v>
      </c>
      <c r="D283" s="33">
        <f t="shared" ref="D283:I283" si="191">IF($J282=0,0,D282/$J282%)</f>
        <v>0</v>
      </c>
      <c r="E283" s="33">
        <f t="shared" si="191"/>
        <v>0</v>
      </c>
      <c r="F283" s="33">
        <f t="shared" si="191"/>
        <v>0</v>
      </c>
      <c r="G283" s="33">
        <f t="shared" si="191"/>
        <v>0</v>
      </c>
      <c r="H283" s="33">
        <f t="shared" si="191"/>
        <v>0</v>
      </c>
      <c r="I283" s="33">
        <f t="shared" si="191"/>
        <v>0</v>
      </c>
      <c r="J283" s="32">
        <f t="shared" si="182"/>
        <v>0</v>
      </c>
      <c r="L283" s="23"/>
    </row>
    <row r="284" spans="1:12" ht="16.05" customHeight="1" x14ac:dyDescent="0.2">
      <c r="A284" s="30"/>
      <c r="B284" s="30"/>
      <c r="C284" s="16" t="s">
        <v>16</v>
      </c>
      <c r="D284" s="33">
        <v>0</v>
      </c>
      <c r="E284" s="33">
        <v>0</v>
      </c>
      <c r="F284" s="33">
        <v>0</v>
      </c>
      <c r="G284" s="33">
        <v>0</v>
      </c>
      <c r="H284" s="33">
        <v>0</v>
      </c>
      <c r="I284" s="33">
        <v>0</v>
      </c>
      <c r="J284" s="32">
        <f t="shared" si="182"/>
        <v>0</v>
      </c>
      <c r="L284" s="23"/>
    </row>
    <row r="285" spans="1:12" ht="16.05" customHeight="1" x14ac:dyDescent="0.2">
      <c r="A285" s="30"/>
      <c r="B285" s="30"/>
      <c r="C285" s="19" t="s">
        <v>15</v>
      </c>
      <c r="D285" s="33">
        <f t="shared" ref="D285:I285" si="192">IF($J284=0,0,D284/$J284%)</f>
        <v>0</v>
      </c>
      <c r="E285" s="33">
        <f t="shared" si="192"/>
        <v>0</v>
      </c>
      <c r="F285" s="33">
        <f t="shared" si="192"/>
        <v>0</v>
      </c>
      <c r="G285" s="33">
        <f t="shared" si="192"/>
        <v>0</v>
      </c>
      <c r="H285" s="33">
        <f t="shared" si="192"/>
        <v>0</v>
      </c>
      <c r="I285" s="33">
        <f t="shared" si="192"/>
        <v>0</v>
      </c>
      <c r="J285" s="32">
        <f t="shared" si="182"/>
        <v>0</v>
      </c>
      <c r="L285" s="23"/>
    </row>
    <row r="286" spans="1:12" ht="16.05" customHeight="1" x14ac:dyDescent="0.2">
      <c r="A286" s="30"/>
      <c r="B286" s="30"/>
      <c r="C286" s="16" t="s">
        <v>17</v>
      </c>
      <c r="D286" s="33">
        <f t="shared" ref="D286:I286" si="193">SUM(D284,D282)</f>
        <v>0</v>
      </c>
      <c r="E286" s="33">
        <f t="shared" si="193"/>
        <v>0</v>
      </c>
      <c r="F286" s="33">
        <f t="shared" si="193"/>
        <v>0</v>
      </c>
      <c r="G286" s="33">
        <f t="shared" si="193"/>
        <v>0</v>
      </c>
      <c r="H286" s="33">
        <f t="shared" si="193"/>
        <v>0</v>
      </c>
      <c r="I286" s="33">
        <f t="shared" si="193"/>
        <v>0</v>
      </c>
      <c r="J286" s="32">
        <f t="shared" si="182"/>
        <v>0</v>
      </c>
      <c r="L286" s="23"/>
    </row>
    <row r="287" spans="1:12" ht="16.05" customHeight="1" x14ac:dyDescent="0.2">
      <c r="A287" s="30"/>
      <c r="B287" s="35"/>
      <c r="C287" s="19" t="s">
        <v>15</v>
      </c>
      <c r="D287" s="33">
        <f t="shared" ref="D287:I287" si="194">IF($J286=0,0,D286/$J286%)</f>
        <v>0</v>
      </c>
      <c r="E287" s="33">
        <f t="shared" si="194"/>
        <v>0</v>
      </c>
      <c r="F287" s="33">
        <f t="shared" si="194"/>
        <v>0</v>
      </c>
      <c r="G287" s="33">
        <f t="shared" si="194"/>
        <v>0</v>
      </c>
      <c r="H287" s="33">
        <f t="shared" si="194"/>
        <v>0</v>
      </c>
      <c r="I287" s="33">
        <f t="shared" si="194"/>
        <v>0</v>
      </c>
      <c r="J287" s="32">
        <f t="shared" si="182"/>
        <v>0</v>
      </c>
      <c r="L287" s="23"/>
    </row>
    <row r="288" spans="1:12" ht="16.05" customHeight="1" x14ac:dyDescent="0.2">
      <c r="A288" s="30"/>
      <c r="B288" s="30" t="s">
        <v>66</v>
      </c>
      <c r="C288" s="16" t="s">
        <v>14</v>
      </c>
      <c r="D288" s="33">
        <v>0</v>
      </c>
      <c r="E288" s="33">
        <v>0</v>
      </c>
      <c r="F288" s="33">
        <v>0</v>
      </c>
      <c r="G288" s="33">
        <v>0</v>
      </c>
      <c r="H288" s="33">
        <v>0</v>
      </c>
      <c r="I288" s="33">
        <v>0</v>
      </c>
      <c r="J288" s="32">
        <f t="shared" si="182"/>
        <v>0</v>
      </c>
      <c r="L288" s="23"/>
    </row>
    <row r="289" spans="1:12" ht="16.05" customHeight="1" x14ac:dyDescent="0.2">
      <c r="A289" s="30"/>
      <c r="B289" s="30"/>
      <c r="C289" s="19" t="s">
        <v>15</v>
      </c>
      <c r="D289" s="33">
        <f t="shared" ref="D289:I289" si="195">IF($J288=0,0,D288/$J288%)</f>
        <v>0</v>
      </c>
      <c r="E289" s="33">
        <f t="shared" si="195"/>
        <v>0</v>
      </c>
      <c r="F289" s="33">
        <f t="shared" si="195"/>
        <v>0</v>
      </c>
      <c r="G289" s="33">
        <f t="shared" si="195"/>
        <v>0</v>
      </c>
      <c r="H289" s="33">
        <f t="shared" si="195"/>
        <v>0</v>
      </c>
      <c r="I289" s="33">
        <f t="shared" si="195"/>
        <v>0</v>
      </c>
      <c r="J289" s="32">
        <f t="shared" si="182"/>
        <v>0</v>
      </c>
      <c r="L289" s="23"/>
    </row>
    <row r="290" spans="1:12" ht="16.05" customHeight="1" x14ac:dyDescent="0.2">
      <c r="A290" s="30"/>
      <c r="B290" s="30"/>
      <c r="C290" s="16" t="s">
        <v>16</v>
      </c>
      <c r="D290" s="33">
        <v>0</v>
      </c>
      <c r="E290" s="33">
        <v>0</v>
      </c>
      <c r="F290" s="33">
        <v>0</v>
      </c>
      <c r="G290" s="33">
        <v>0</v>
      </c>
      <c r="H290" s="33">
        <v>0</v>
      </c>
      <c r="I290" s="33">
        <v>0</v>
      </c>
      <c r="J290" s="32">
        <f t="shared" si="182"/>
        <v>0</v>
      </c>
      <c r="L290" s="23"/>
    </row>
    <row r="291" spans="1:12" ht="16.05" customHeight="1" x14ac:dyDescent="0.2">
      <c r="A291" s="30"/>
      <c r="B291" s="30"/>
      <c r="C291" s="19" t="s">
        <v>15</v>
      </c>
      <c r="D291" s="33">
        <f t="shared" ref="D291:I291" si="196">IF($J290=0,0,D290/$J290%)</f>
        <v>0</v>
      </c>
      <c r="E291" s="33">
        <f t="shared" si="196"/>
        <v>0</v>
      </c>
      <c r="F291" s="33">
        <f t="shared" si="196"/>
        <v>0</v>
      </c>
      <c r="G291" s="33">
        <f t="shared" si="196"/>
        <v>0</v>
      </c>
      <c r="H291" s="33">
        <f t="shared" si="196"/>
        <v>0</v>
      </c>
      <c r="I291" s="33">
        <f t="shared" si="196"/>
        <v>0</v>
      </c>
      <c r="J291" s="32">
        <f t="shared" si="182"/>
        <v>0</v>
      </c>
      <c r="L291" s="23"/>
    </row>
    <row r="292" spans="1:12" ht="16.05" customHeight="1" x14ac:dyDescent="0.2">
      <c r="A292" s="30"/>
      <c r="B292" s="30"/>
      <c r="C292" s="16" t="s">
        <v>17</v>
      </c>
      <c r="D292" s="33">
        <f t="shared" ref="D292:I292" si="197">SUM(D290,D288)</f>
        <v>0</v>
      </c>
      <c r="E292" s="33">
        <f t="shared" si="197"/>
        <v>0</v>
      </c>
      <c r="F292" s="33">
        <f t="shared" si="197"/>
        <v>0</v>
      </c>
      <c r="G292" s="33">
        <f t="shared" si="197"/>
        <v>0</v>
      </c>
      <c r="H292" s="33">
        <f t="shared" si="197"/>
        <v>0</v>
      </c>
      <c r="I292" s="33">
        <f t="shared" si="197"/>
        <v>0</v>
      </c>
      <c r="J292" s="32">
        <f t="shared" si="182"/>
        <v>0</v>
      </c>
      <c r="L292" s="23"/>
    </row>
    <row r="293" spans="1:12" ht="16.05" customHeight="1" x14ac:dyDescent="0.2">
      <c r="A293" s="30"/>
      <c r="B293" s="35"/>
      <c r="C293" s="19" t="s">
        <v>15</v>
      </c>
      <c r="D293" s="33">
        <f t="shared" ref="D293:I293" si="198">IF($J292=0,0,D292/$J292%)</f>
        <v>0</v>
      </c>
      <c r="E293" s="33">
        <f t="shared" si="198"/>
        <v>0</v>
      </c>
      <c r="F293" s="33">
        <f t="shared" si="198"/>
        <v>0</v>
      </c>
      <c r="G293" s="33">
        <f t="shared" si="198"/>
        <v>0</v>
      </c>
      <c r="H293" s="33">
        <f t="shared" si="198"/>
        <v>0</v>
      </c>
      <c r="I293" s="33">
        <f t="shared" si="198"/>
        <v>0</v>
      </c>
      <c r="J293" s="32">
        <f t="shared" si="182"/>
        <v>0</v>
      </c>
      <c r="L293" s="23"/>
    </row>
    <row r="294" spans="1:12" ht="16.05" customHeight="1" x14ac:dyDescent="0.2">
      <c r="A294" s="36" t="s">
        <v>67</v>
      </c>
      <c r="B294" s="43"/>
      <c r="C294" s="16" t="s">
        <v>14</v>
      </c>
      <c r="D294" s="33">
        <v>0</v>
      </c>
      <c r="E294" s="33">
        <v>0</v>
      </c>
      <c r="F294" s="33">
        <v>0</v>
      </c>
      <c r="G294" s="33">
        <v>701808.79999999993</v>
      </c>
      <c r="H294" s="33">
        <v>0</v>
      </c>
      <c r="I294" s="33">
        <v>0</v>
      </c>
      <c r="J294" s="32">
        <f t="shared" si="182"/>
        <v>701808.79999999993</v>
      </c>
      <c r="L294" s="23"/>
    </row>
    <row r="295" spans="1:12" ht="16.05" customHeight="1" x14ac:dyDescent="0.2">
      <c r="A295" s="30"/>
      <c r="B295" s="44"/>
      <c r="C295" s="19" t="s">
        <v>15</v>
      </c>
      <c r="D295" s="33">
        <f t="shared" ref="D295:I295" si="199">IF($J294=0,0,D294/$J294%)</f>
        <v>0</v>
      </c>
      <c r="E295" s="33">
        <f t="shared" si="199"/>
        <v>0</v>
      </c>
      <c r="F295" s="33">
        <f t="shared" si="199"/>
        <v>0</v>
      </c>
      <c r="G295" s="33">
        <f t="shared" si="199"/>
        <v>100</v>
      </c>
      <c r="H295" s="33">
        <f t="shared" si="199"/>
        <v>0</v>
      </c>
      <c r="I295" s="33">
        <f t="shared" si="199"/>
        <v>0</v>
      </c>
      <c r="J295" s="32">
        <f t="shared" si="182"/>
        <v>100</v>
      </c>
      <c r="L295" s="23"/>
    </row>
    <row r="296" spans="1:12" ht="16.05" customHeight="1" x14ac:dyDescent="0.2">
      <c r="A296" s="30"/>
      <c r="B296" s="44"/>
      <c r="C296" s="16" t="s">
        <v>16</v>
      </c>
      <c r="D296" s="33">
        <v>0</v>
      </c>
      <c r="E296" s="33">
        <v>0</v>
      </c>
      <c r="F296" s="33">
        <v>0</v>
      </c>
      <c r="G296" s="33">
        <v>0</v>
      </c>
      <c r="H296" s="33">
        <v>0</v>
      </c>
      <c r="I296" s="33">
        <v>0</v>
      </c>
      <c r="J296" s="32">
        <f t="shared" si="182"/>
        <v>0</v>
      </c>
      <c r="L296" s="23"/>
    </row>
    <row r="297" spans="1:12" ht="16.05" customHeight="1" x14ac:dyDescent="0.2">
      <c r="A297" s="30"/>
      <c r="B297" s="44"/>
      <c r="C297" s="19" t="s">
        <v>15</v>
      </c>
      <c r="D297" s="33">
        <f t="shared" ref="D297:I297" si="200">IF($J296=0,0,D296/$J296%)</f>
        <v>0</v>
      </c>
      <c r="E297" s="33">
        <f t="shared" si="200"/>
        <v>0</v>
      </c>
      <c r="F297" s="33">
        <f t="shared" si="200"/>
        <v>0</v>
      </c>
      <c r="G297" s="33">
        <f t="shared" si="200"/>
        <v>0</v>
      </c>
      <c r="H297" s="33">
        <f t="shared" si="200"/>
        <v>0</v>
      </c>
      <c r="I297" s="33">
        <f t="shared" si="200"/>
        <v>0</v>
      </c>
      <c r="J297" s="32">
        <f t="shared" si="182"/>
        <v>0</v>
      </c>
      <c r="L297" s="23"/>
    </row>
    <row r="298" spans="1:12" ht="16.05" customHeight="1" x14ac:dyDescent="0.2">
      <c r="A298" s="30"/>
      <c r="B298" s="44"/>
      <c r="C298" s="16" t="s">
        <v>17</v>
      </c>
      <c r="D298" s="33">
        <f t="shared" ref="D298:I298" si="201">SUM(D296,D294)</f>
        <v>0</v>
      </c>
      <c r="E298" s="33">
        <f t="shared" si="201"/>
        <v>0</v>
      </c>
      <c r="F298" s="33">
        <f t="shared" si="201"/>
        <v>0</v>
      </c>
      <c r="G298" s="33">
        <f t="shared" si="201"/>
        <v>701808.79999999993</v>
      </c>
      <c r="H298" s="33">
        <f t="shared" si="201"/>
        <v>0</v>
      </c>
      <c r="I298" s="33">
        <f t="shared" si="201"/>
        <v>0</v>
      </c>
      <c r="J298" s="32">
        <f t="shared" si="182"/>
        <v>701808.79999999993</v>
      </c>
      <c r="L298" s="23"/>
    </row>
    <row r="299" spans="1:12" ht="16.05" customHeight="1" x14ac:dyDescent="0.2">
      <c r="A299" s="35"/>
      <c r="B299" s="34"/>
      <c r="C299" s="19" t="s">
        <v>15</v>
      </c>
      <c r="D299" s="33">
        <f t="shared" ref="D299:I299" si="202">IF($J298=0,0,D298/$J298%)</f>
        <v>0</v>
      </c>
      <c r="E299" s="33">
        <f t="shared" si="202"/>
        <v>0</v>
      </c>
      <c r="F299" s="33">
        <f t="shared" si="202"/>
        <v>0</v>
      </c>
      <c r="G299" s="33">
        <f t="shared" si="202"/>
        <v>100</v>
      </c>
      <c r="H299" s="33">
        <f t="shared" si="202"/>
        <v>0</v>
      </c>
      <c r="I299" s="33">
        <f t="shared" si="202"/>
        <v>0</v>
      </c>
      <c r="J299" s="32">
        <f t="shared" si="182"/>
        <v>100</v>
      </c>
      <c r="L299" s="23"/>
    </row>
    <row r="300" spans="1:12" ht="16.05" customHeight="1" x14ac:dyDescent="0.2">
      <c r="A300" s="30" t="s">
        <v>68</v>
      </c>
      <c r="B300" s="43"/>
      <c r="C300" s="16" t="s">
        <v>14</v>
      </c>
      <c r="D300" s="33">
        <f t="shared" ref="D300:I300" si="203">SUM(D306,D312,D318,D324,D330,D336,D342,D348,D354)</f>
        <v>0</v>
      </c>
      <c r="E300" s="33">
        <f t="shared" si="203"/>
        <v>194.6</v>
      </c>
      <c r="F300" s="33">
        <f t="shared" si="203"/>
        <v>0</v>
      </c>
      <c r="G300" s="33">
        <f t="shared" si="203"/>
        <v>18654.300000000003</v>
      </c>
      <c r="H300" s="33">
        <f t="shared" si="203"/>
        <v>0</v>
      </c>
      <c r="I300" s="33">
        <f t="shared" si="203"/>
        <v>0</v>
      </c>
      <c r="J300" s="32">
        <f t="shared" si="182"/>
        <v>18848.900000000001</v>
      </c>
      <c r="L300" s="23"/>
    </row>
    <row r="301" spans="1:12" ht="16.05" customHeight="1" x14ac:dyDescent="0.2">
      <c r="A301" s="30"/>
      <c r="B301" s="44"/>
      <c r="C301" s="19" t="s">
        <v>15</v>
      </c>
      <c r="D301" s="33">
        <f t="shared" ref="D301:I301" si="204">IF($J300=0,0,D300/$J300%)</f>
        <v>0</v>
      </c>
      <c r="E301" s="33">
        <f t="shared" si="204"/>
        <v>1.032420990084302</v>
      </c>
      <c r="F301" s="33">
        <f t="shared" si="204"/>
        <v>0</v>
      </c>
      <c r="G301" s="33">
        <f t="shared" si="204"/>
        <v>98.96757900991571</v>
      </c>
      <c r="H301" s="33">
        <f t="shared" si="204"/>
        <v>0</v>
      </c>
      <c r="I301" s="33">
        <f t="shared" si="204"/>
        <v>0</v>
      </c>
      <c r="J301" s="32">
        <f t="shared" si="182"/>
        <v>100.00000000000001</v>
      </c>
      <c r="L301" s="23"/>
    </row>
    <row r="302" spans="1:12" ht="16.05" customHeight="1" x14ac:dyDescent="0.2">
      <c r="A302" s="30"/>
      <c r="B302" s="44"/>
      <c r="C302" s="16" t="s">
        <v>16</v>
      </c>
      <c r="D302" s="33">
        <f t="shared" ref="D302:I302" si="205">SUM(D308,D314,D320,D326,D332,D338,D344,D350,D356)</f>
        <v>0</v>
      </c>
      <c r="E302" s="33">
        <f t="shared" si="205"/>
        <v>3627.2</v>
      </c>
      <c r="F302" s="33">
        <f t="shared" si="205"/>
        <v>0</v>
      </c>
      <c r="G302" s="33">
        <f t="shared" si="205"/>
        <v>43368.3</v>
      </c>
      <c r="H302" s="33">
        <f t="shared" si="205"/>
        <v>0</v>
      </c>
      <c r="I302" s="33">
        <f t="shared" si="205"/>
        <v>0</v>
      </c>
      <c r="J302" s="32">
        <f t="shared" si="182"/>
        <v>46995.5</v>
      </c>
      <c r="L302" s="23"/>
    </row>
    <row r="303" spans="1:12" ht="16.05" customHeight="1" x14ac:dyDescent="0.2">
      <c r="A303" s="30"/>
      <c r="B303" s="44"/>
      <c r="C303" s="19" t="s">
        <v>15</v>
      </c>
      <c r="D303" s="33">
        <f t="shared" ref="D303:I303" si="206">IF($J302=0,0,D302/$J302%)</f>
        <v>0</v>
      </c>
      <c r="E303" s="33">
        <f t="shared" si="206"/>
        <v>7.7181857837452519</v>
      </c>
      <c r="F303" s="33">
        <f t="shared" si="206"/>
        <v>0</v>
      </c>
      <c r="G303" s="33">
        <f t="shared" si="206"/>
        <v>92.281814216254759</v>
      </c>
      <c r="H303" s="33">
        <f t="shared" si="206"/>
        <v>0</v>
      </c>
      <c r="I303" s="33">
        <f t="shared" si="206"/>
        <v>0</v>
      </c>
      <c r="J303" s="32">
        <f t="shared" si="182"/>
        <v>100.00000000000001</v>
      </c>
      <c r="L303" s="23"/>
    </row>
    <row r="304" spans="1:12" ht="16.05" customHeight="1" x14ac:dyDescent="0.2">
      <c r="A304" s="30"/>
      <c r="B304" s="44"/>
      <c r="C304" s="16" t="s">
        <v>17</v>
      </c>
      <c r="D304" s="33">
        <f t="shared" ref="D304:I304" si="207">SUM(D310,D316,D322,D328,D334,D340,D346,D352,D358)</f>
        <v>0</v>
      </c>
      <c r="E304" s="33">
        <f t="shared" si="207"/>
        <v>3821.7999999999997</v>
      </c>
      <c r="F304" s="33">
        <f t="shared" si="207"/>
        <v>0</v>
      </c>
      <c r="G304" s="33">
        <f t="shared" si="207"/>
        <v>62022.6</v>
      </c>
      <c r="H304" s="33">
        <f t="shared" si="207"/>
        <v>0</v>
      </c>
      <c r="I304" s="33">
        <f t="shared" si="207"/>
        <v>0</v>
      </c>
      <c r="J304" s="32">
        <f t="shared" si="182"/>
        <v>65844.399999999994</v>
      </c>
      <c r="L304" s="23"/>
    </row>
    <row r="305" spans="1:12" ht="16.05" customHeight="1" x14ac:dyDescent="0.2">
      <c r="A305" s="30"/>
      <c r="B305" s="34"/>
      <c r="C305" s="19" t="s">
        <v>15</v>
      </c>
      <c r="D305" s="33">
        <f t="shared" ref="D305:I305" si="208">IF($J304=0,0,D304/$J304%)</f>
        <v>0</v>
      </c>
      <c r="E305" s="33">
        <f t="shared" si="208"/>
        <v>5.8042901142693983</v>
      </c>
      <c r="F305" s="33">
        <f t="shared" si="208"/>
        <v>0</v>
      </c>
      <c r="G305" s="33">
        <f t="shared" si="208"/>
        <v>94.195709885730608</v>
      </c>
      <c r="H305" s="33">
        <f t="shared" si="208"/>
        <v>0</v>
      </c>
      <c r="I305" s="33">
        <f t="shared" si="208"/>
        <v>0</v>
      </c>
      <c r="J305" s="32">
        <f t="shared" si="182"/>
        <v>100</v>
      </c>
      <c r="L305" s="23"/>
    </row>
    <row r="306" spans="1:12" ht="16.05" customHeight="1" x14ac:dyDescent="0.2">
      <c r="A306" s="30"/>
      <c r="B306" s="30" t="s">
        <v>69</v>
      </c>
      <c r="C306" s="16" t="s">
        <v>14</v>
      </c>
      <c r="D306" s="33">
        <v>0</v>
      </c>
      <c r="E306" s="33">
        <v>0</v>
      </c>
      <c r="F306" s="33">
        <v>0</v>
      </c>
      <c r="G306" s="33">
        <v>1188.0999999999999</v>
      </c>
      <c r="H306" s="33">
        <v>0</v>
      </c>
      <c r="I306" s="33">
        <v>0</v>
      </c>
      <c r="J306" s="32">
        <f t="shared" si="182"/>
        <v>1188.0999999999999</v>
      </c>
      <c r="L306" s="23"/>
    </row>
    <row r="307" spans="1:12" ht="16.05" customHeight="1" x14ac:dyDescent="0.2">
      <c r="A307" s="30"/>
      <c r="B307" s="30"/>
      <c r="C307" s="19" t="s">
        <v>15</v>
      </c>
      <c r="D307" s="33">
        <f t="shared" ref="D307:I307" si="209">IF($J306=0,0,D306/$J306%)</f>
        <v>0</v>
      </c>
      <c r="E307" s="33">
        <f t="shared" si="209"/>
        <v>0</v>
      </c>
      <c r="F307" s="33">
        <f t="shared" si="209"/>
        <v>0</v>
      </c>
      <c r="G307" s="33">
        <f t="shared" si="209"/>
        <v>100</v>
      </c>
      <c r="H307" s="33">
        <f t="shared" si="209"/>
        <v>0</v>
      </c>
      <c r="I307" s="33">
        <f t="shared" si="209"/>
        <v>0</v>
      </c>
      <c r="J307" s="32">
        <f t="shared" si="182"/>
        <v>100</v>
      </c>
      <c r="L307" s="23"/>
    </row>
    <row r="308" spans="1:12" ht="16.05" customHeight="1" x14ac:dyDescent="0.2">
      <c r="A308" s="30"/>
      <c r="B308" s="30"/>
      <c r="C308" s="16" t="s">
        <v>16</v>
      </c>
      <c r="D308" s="33">
        <v>0</v>
      </c>
      <c r="E308" s="33">
        <v>0</v>
      </c>
      <c r="F308" s="33">
        <v>0</v>
      </c>
      <c r="G308" s="33">
        <v>12723.4</v>
      </c>
      <c r="H308" s="33">
        <v>0</v>
      </c>
      <c r="I308" s="33">
        <v>0</v>
      </c>
      <c r="J308" s="32">
        <f t="shared" si="182"/>
        <v>12723.4</v>
      </c>
      <c r="L308" s="23"/>
    </row>
    <row r="309" spans="1:12" ht="16.05" customHeight="1" x14ac:dyDescent="0.2">
      <c r="A309" s="30"/>
      <c r="B309" s="30"/>
      <c r="C309" s="19" t="s">
        <v>15</v>
      </c>
      <c r="D309" s="33">
        <f t="shared" ref="D309:I309" si="210">IF($J308=0,0,D308/$J308%)</f>
        <v>0</v>
      </c>
      <c r="E309" s="33">
        <f t="shared" si="210"/>
        <v>0</v>
      </c>
      <c r="F309" s="33">
        <f t="shared" si="210"/>
        <v>0</v>
      </c>
      <c r="G309" s="33">
        <f t="shared" si="210"/>
        <v>100</v>
      </c>
      <c r="H309" s="33">
        <f t="shared" si="210"/>
        <v>0</v>
      </c>
      <c r="I309" s="33">
        <f t="shared" si="210"/>
        <v>0</v>
      </c>
      <c r="J309" s="32">
        <f t="shared" si="182"/>
        <v>100</v>
      </c>
      <c r="L309" s="23"/>
    </row>
    <row r="310" spans="1:12" ht="16.05" customHeight="1" x14ac:dyDescent="0.2">
      <c r="A310" s="30"/>
      <c r="B310" s="30"/>
      <c r="C310" s="16" t="s">
        <v>17</v>
      </c>
      <c r="D310" s="33">
        <f t="shared" ref="D310:I310" si="211">SUM(D308,D306)</f>
        <v>0</v>
      </c>
      <c r="E310" s="33">
        <f t="shared" si="211"/>
        <v>0</v>
      </c>
      <c r="F310" s="33">
        <f t="shared" si="211"/>
        <v>0</v>
      </c>
      <c r="G310" s="33">
        <f t="shared" si="211"/>
        <v>13911.5</v>
      </c>
      <c r="H310" s="33">
        <f t="shared" si="211"/>
        <v>0</v>
      </c>
      <c r="I310" s="33">
        <f t="shared" si="211"/>
        <v>0</v>
      </c>
      <c r="J310" s="32">
        <f t="shared" si="182"/>
        <v>13911.5</v>
      </c>
      <c r="L310" s="23"/>
    </row>
    <row r="311" spans="1:12" ht="16.05" customHeight="1" x14ac:dyDescent="0.2">
      <c r="A311" s="30"/>
      <c r="B311" s="35"/>
      <c r="C311" s="19" t="s">
        <v>15</v>
      </c>
      <c r="D311" s="33">
        <f t="shared" ref="D311:I311" si="212">IF($J310=0,0,D310/$J310%)</f>
        <v>0</v>
      </c>
      <c r="E311" s="33">
        <f t="shared" si="212"/>
        <v>0</v>
      </c>
      <c r="F311" s="33">
        <f t="shared" si="212"/>
        <v>0</v>
      </c>
      <c r="G311" s="33">
        <f t="shared" si="212"/>
        <v>100</v>
      </c>
      <c r="H311" s="33">
        <f t="shared" si="212"/>
        <v>0</v>
      </c>
      <c r="I311" s="33">
        <f t="shared" si="212"/>
        <v>0</v>
      </c>
      <c r="J311" s="32">
        <f t="shared" si="182"/>
        <v>100</v>
      </c>
      <c r="L311" s="23"/>
    </row>
    <row r="312" spans="1:12" ht="16.05" customHeight="1" x14ac:dyDescent="0.2">
      <c r="A312" s="30"/>
      <c r="B312" s="30" t="s">
        <v>70</v>
      </c>
      <c r="C312" s="16" t="s">
        <v>14</v>
      </c>
      <c r="D312" s="33">
        <v>0</v>
      </c>
      <c r="E312" s="33">
        <v>0</v>
      </c>
      <c r="F312" s="33">
        <v>0</v>
      </c>
      <c r="G312" s="33">
        <v>0</v>
      </c>
      <c r="H312" s="33">
        <v>0</v>
      </c>
      <c r="I312" s="33">
        <v>0</v>
      </c>
      <c r="J312" s="32">
        <f t="shared" si="182"/>
        <v>0</v>
      </c>
      <c r="L312" s="23"/>
    </row>
    <row r="313" spans="1:12" ht="16.05" customHeight="1" x14ac:dyDescent="0.2">
      <c r="A313" s="30"/>
      <c r="B313" s="30"/>
      <c r="C313" s="19" t="s">
        <v>15</v>
      </c>
      <c r="D313" s="33">
        <f t="shared" ref="D313:I313" si="213">IF($J312=0,0,D312/$J312%)</f>
        <v>0</v>
      </c>
      <c r="E313" s="33">
        <f t="shared" si="213"/>
        <v>0</v>
      </c>
      <c r="F313" s="33">
        <f t="shared" si="213"/>
        <v>0</v>
      </c>
      <c r="G313" s="33">
        <f t="shared" si="213"/>
        <v>0</v>
      </c>
      <c r="H313" s="33">
        <f t="shared" si="213"/>
        <v>0</v>
      </c>
      <c r="I313" s="33">
        <f t="shared" si="213"/>
        <v>0</v>
      </c>
      <c r="J313" s="32">
        <f t="shared" si="182"/>
        <v>0</v>
      </c>
      <c r="L313" s="23"/>
    </row>
    <row r="314" spans="1:12" ht="16.05" customHeight="1" x14ac:dyDescent="0.2">
      <c r="A314" s="30"/>
      <c r="B314" s="30"/>
      <c r="C314" s="16" t="s">
        <v>16</v>
      </c>
      <c r="D314" s="33">
        <v>0</v>
      </c>
      <c r="E314" s="33">
        <v>0</v>
      </c>
      <c r="F314" s="33">
        <v>0</v>
      </c>
      <c r="G314" s="33">
        <v>0</v>
      </c>
      <c r="H314" s="33">
        <v>0</v>
      </c>
      <c r="I314" s="33">
        <v>0</v>
      </c>
      <c r="J314" s="32">
        <f t="shared" si="182"/>
        <v>0</v>
      </c>
      <c r="L314" s="23"/>
    </row>
    <row r="315" spans="1:12" ht="16.05" customHeight="1" x14ac:dyDescent="0.2">
      <c r="A315" s="30"/>
      <c r="B315" s="30"/>
      <c r="C315" s="19" t="s">
        <v>15</v>
      </c>
      <c r="D315" s="33">
        <f t="shared" ref="D315:I315" si="214">IF($J314=0,0,D314/$J314%)</f>
        <v>0</v>
      </c>
      <c r="E315" s="33">
        <f t="shared" si="214"/>
        <v>0</v>
      </c>
      <c r="F315" s="33">
        <f t="shared" si="214"/>
        <v>0</v>
      </c>
      <c r="G315" s="33">
        <f t="shared" si="214"/>
        <v>0</v>
      </c>
      <c r="H315" s="33">
        <f t="shared" si="214"/>
        <v>0</v>
      </c>
      <c r="I315" s="33">
        <f t="shared" si="214"/>
        <v>0</v>
      </c>
      <c r="J315" s="32">
        <f t="shared" si="182"/>
        <v>0</v>
      </c>
      <c r="L315" s="23"/>
    </row>
    <row r="316" spans="1:12" ht="16.05" customHeight="1" x14ac:dyDescent="0.2">
      <c r="A316" s="30"/>
      <c r="B316" s="30"/>
      <c r="C316" s="16" t="s">
        <v>17</v>
      </c>
      <c r="D316" s="33">
        <f t="shared" ref="D316:I316" si="215">SUM(D314,D312)</f>
        <v>0</v>
      </c>
      <c r="E316" s="33">
        <f t="shared" si="215"/>
        <v>0</v>
      </c>
      <c r="F316" s="33">
        <f t="shared" si="215"/>
        <v>0</v>
      </c>
      <c r="G316" s="33">
        <f t="shared" si="215"/>
        <v>0</v>
      </c>
      <c r="H316" s="33">
        <f t="shared" si="215"/>
        <v>0</v>
      </c>
      <c r="I316" s="33">
        <f t="shared" si="215"/>
        <v>0</v>
      </c>
      <c r="J316" s="32">
        <f t="shared" si="182"/>
        <v>0</v>
      </c>
      <c r="L316" s="23"/>
    </row>
    <row r="317" spans="1:12" ht="16.05" customHeight="1" x14ac:dyDescent="0.2">
      <c r="A317" s="30"/>
      <c r="B317" s="35"/>
      <c r="C317" s="19" t="s">
        <v>15</v>
      </c>
      <c r="D317" s="33">
        <f t="shared" ref="D317:I317" si="216">IF($J316=0,0,D316/$J316%)</f>
        <v>0</v>
      </c>
      <c r="E317" s="33">
        <f t="shared" si="216"/>
        <v>0</v>
      </c>
      <c r="F317" s="33">
        <f t="shared" si="216"/>
        <v>0</v>
      </c>
      <c r="G317" s="33">
        <f t="shared" si="216"/>
        <v>0</v>
      </c>
      <c r="H317" s="33">
        <f t="shared" si="216"/>
        <v>0</v>
      </c>
      <c r="I317" s="33">
        <f t="shared" si="216"/>
        <v>0</v>
      </c>
      <c r="J317" s="32">
        <f t="shared" si="182"/>
        <v>0</v>
      </c>
      <c r="L317" s="23"/>
    </row>
    <row r="318" spans="1:12" ht="16.05" customHeight="1" x14ac:dyDescent="0.2">
      <c r="A318" s="30"/>
      <c r="B318" s="30" t="s">
        <v>71</v>
      </c>
      <c r="C318" s="16" t="s">
        <v>14</v>
      </c>
      <c r="D318" s="33">
        <v>0</v>
      </c>
      <c r="E318" s="33">
        <v>0</v>
      </c>
      <c r="F318" s="33">
        <v>0</v>
      </c>
      <c r="G318" s="33">
        <v>0</v>
      </c>
      <c r="H318" s="33">
        <v>0</v>
      </c>
      <c r="I318" s="33">
        <v>0</v>
      </c>
      <c r="J318" s="32">
        <f t="shared" si="182"/>
        <v>0</v>
      </c>
      <c r="L318" s="23"/>
    </row>
    <row r="319" spans="1:12" ht="16.05" customHeight="1" x14ac:dyDescent="0.2">
      <c r="A319" s="30"/>
      <c r="B319" s="30"/>
      <c r="C319" s="19" t="s">
        <v>15</v>
      </c>
      <c r="D319" s="33">
        <f t="shared" ref="D319:I319" si="217">IF($J318=0,0,D318/$J318%)</f>
        <v>0</v>
      </c>
      <c r="E319" s="33">
        <f t="shared" si="217"/>
        <v>0</v>
      </c>
      <c r="F319" s="33">
        <f t="shared" si="217"/>
        <v>0</v>
      </c>
      <c r="G319" s="33">
        <f t="shared" si="217"/>
        <v>0</v>
      </c>
      <c r="H319" s="33">
        <f t="shared" si="217"/>
        <v>0</v>
      </c>
      <c r="I319" s="33">
        <f t="shared" si="217"/>
        <v>0</v>
      </c>
      <c r="J319" s="32">
        <f t="shared" si="182"/>
        <v>0</v>
      </c>
      <c r="L319" s="23"/>
    </row>
    <row r="320" spans="1:12" ht="16.05" customHeight="1" x14ac:dyDescent="0.2">
      <c r="A320" s="30"/>
      <c r="B320" s="30"/>
      <c r="C320" s="16" t="s">
        <v>16</v>
      </c>
      <c r="D320" s="33">
        <v>0</v>
      </c>
      <c r="E320" s="33">
        <v>0</v>
      </c>
      <c r="F320" s="33">
        <v>0</v>
      </c>
      <c r="G320" s="33">
        <v>0</v>
      </c>
      <c r="H320" s="33">
        <v>0</v>
      </c>
      <c r="I320" s="33">
        <v>0</v>
      </c>
      <c r="J320" s="32">
        <f t="shared" si="182"/>
        <v>0</v>
      </c>
      <c r="L320" s="23"/>
    </row>
    <row r="321" spans="1:12" ht="16.05" customHeight="1" x14ac:dyDescent="0.2">
      <c r="A321" s="30"/>
      <c r="B321" s="30"/>
      <c r="C321" s="19" t="s">
        <v>15</v>
      </c>
      <c r="D321" s="33">
        <f t="shared" ref="D321:I321" si="218">IF($J320=0,0,D320/$J320%)</f>
        <v>0</v>
      </c>
      <c r="E321" s="33">
        <f t="shared" si="218"/>
        <v>0</v>
      </c>
      <c r="F321" s="33">
        <f t="shared" si="218"/>
        <v>0</v>
      </c>
      <c r="G321" s="33">
        <f t="shared" si="218"/>
        <v>0</v>
      </c>
      <c r="H321" s="33">
        <f t="shared" si="218"/>
        <v>0</v>
      </c>
      <c r="I321" s="33">
        <f t="shared" si="218"/>
        <v>0</v>
      </c>
      <c r="J321" s="32">
        <f t="shared" si="182"/>
        <v>0</v>
      </c>
      <c r="L321" s="23"/>
    </row>
    <row r="322" spans="1:12" ht="16.05" customHeight="1" x14ac:dyDescent="0.2">
      <c r="A322" s="30"/>
      <c r="B322" s="30"/>
      <c r="C322" s="16" t="s">
        <v>17</v>
      </c>
      <c r="D322" s="33">
        <f t="shared" ref="D322:I322" si="219">SUM(D320,D318)</f>
        <v>0</v>
      </c>
      <c r="E322" s="33">
        <f t="shared" si="219"/>
        <v>0</v>
      </c>
      <c r="F322" s="33">
        <f t="shared" si="219"/>
        <v>0</v>
      </c>
      <c r="G322" s="33">
        <f t="shared" si="219"/>
        <v>0</v>
      </c>
      <c r="H322" s="33">
        <f t="shared" si="219"/>
        <v>0</v>
      </c>
      <c r="I322" s="33">
        <f t="shared" si="219"/>
        <v>0</v>
      </c>
      <c r="J322" s="32">
        <f t="shared" si="182"/>
        <v>0</v>
      </c>
      <c r="L322" s="23"/>
    </row>
    <row r="323" spans="1:12" ht="16.05" customHeight="1" x14ac:dyDescent="0.2">
      <c r="A323" s="30"/>
      <c r="B323" s="35"/>
      <c r="C323" s="19" t="s">
        <v>15</v>
      </c>
      <c r="D323" s="33">
        <f t="shared" ref="D323:I323" si="220">IF($J322=0,0,D322/$J322%)</f>
        <v>0</v>
      </c>
      <c r="E323" s="33">
        <f t="shared" si="220"/>
        <v>0</v>
      </c>
      <c r="F323" s="33">
        <f t="shared" si="220"/>
        <v>0</v>
      </c>
      <c r="G323" s="33">
        <f t="shared" si="220"/>
        <v>0</v>
      </c>
      <c r="H323" s="33">
        <f t="shared" si="220"/>
        <v>0</v>
      </c>
      <c r="I323" s="33">
        <f t="shared" si="220"/>
        <v>0</v>
      </c>
      <c r="J323" s="32">
        <f t="shared" si="182"/>
        <v>0</v>
      </c>
      <c r="L323" s="23"/>
    </row>
    <row r="324" spans="1:12" ht="16.05" customHeight="1" x14ac:dyDescent="0.2">
      <c r="A324" s="30"/>
      <c r="B324" s="30" t="s">
        <v>72</v>
      </c>
      <c r="C324" s="16" t="s">
        <v>14</v>
      </c>
      <c r="D324" s="33">
        <v>0</v>
      </c>
      <c r="E324" s="33">
        <v>0</v>
      </c>
      <c r="F324" s="33">
        <v>0</v>
      </c>
      <c r="G324" s="33">
        <v>0</v>
      </c>
      <c r="H324" s="33">
        <v>0</v>
      </c>
      <c r="I324" s="33">
        <v>0</v>
      </c>
      <c r="J324" s="32">
        <f t="shared" si="182"/>
        <v>0</v>
      </c>
      <c r="L324" s="23"/>
    </row>
    <row r="325" spans="1:12" ht="16.05" customHeight="1" x14ac:dyDescent="0.2">
      <c r="A325" s="30"/>
      <c r="B325" s="30"/>
      <c r="C325" s="19" t="s">
        <v>15</v>
      </c>
      <c r="D325" s="33">
        <f t="shared" ref="D325:I325" si="221">IF($J324=0,0,D324/$J324%)</f>
        <v>0</v>
      </c>
      <c r="E325" s="33">
        <f t="shared" si="221"/>
        <v>0</v>
      </c>
      <c r="F325" s="33">
        <f t="shared" si="221"/>
        <v>0</v>
      </c>
      <c r="G325" s="33">
        <f t="shared" si="221"/>
        <v>0</v>
      </c>
      <c r="H325" s="33">
        <f t="shared" si="221"/>
        <v>0</v>
      </c>
      <c r="I325" s="33">
        <f t="shared" si="221"/>
        <v>0</v>
      </c>
      <c r="J325" s="32">
        <f t="shared" si="182"/>
        <v>0</v>
      </c>
      <c r="L325" s="23"/>
    </row>
    <row r="326" spans="1:12" ht="16.05" customHeight="1" x14ac:dyDescent="0.2">
      <c r="A326" s="30"/>
      <c r="B326" s="30"/>
      <c r="C326" s="16" t="s">
        <v>16</v>
      </c>
      <c r="D326" s="33">
        <v>0</v>
      </c>
      <c r="E326" s="33">
        <v>0</v>
      </c>
      <c r="F326" s="33">
        <v>0</v>
      </c>
      <c r="G326" s="33">
        <v>0</v>
      </c>
      <c r="H326" s="33">
        <v>0</v>
      </c>
      <c r="I326" s="33">
        <v>0</v>
      </c>
      <c r="J326" s="32">
        <f t="shared" si="182"/>
        <v>0</v>
      </c>
      <c r="L326" s="23"/>
    </row>
    <row r="327" spans="1:12" ht="16.05" customHeight="1" x14ac:dyDescent="0.2">
      <c r="A327" s="30"/>
      <c r="B327" s="30"/>
      <c r="C327" s="19" t="s">
        <v>15</v>
      </c>
      <c r="D327" s="33">
        <f t="shared" ref="D327:I327" si="222">IF($J326=0,0,D326/$J326%)</f>
        <v>0</v>
      </c>
      <c r="E327" s="33">
        <f t="shared" si="222"/>
        <v>0</v>
      </c>
      <c r="F327" s="33">
        <f t="shared" si="222"/>
        <v>0</v>
      </c>
      <c r="G327" s="33">
        <f t="shared" si="222"/>
        <v>0</v>
      </c>
      <c r="H327" s="33">
        <f t="shared" si="222"/>
        <v>0</v>
      </c>
      <c r="I327" s="33">
        <f t="shared" si="222"/>
        <v>0</v>
      </c>
      <c r="J327" s="32">
        <f t="shared" si="182"/>
        <v>0</v>
      </c>
      <c r="L327" s="23"/>
    </row>
    <row r="328" spans="1:12" ht="16.05" customHeight="1" x14ac:dyDescent="0.2">
      <c r="A328" s="30"/>
      <c r="B328" s="30"/>
      <c r="C328" s="16" t="s">
        <v>17</v>
      </c>
      <c r="D328" s="33">
        <f t="shared" ref="D328:I328" si="223">SUM(D326,D324)</f>
        <v>0</v>
      </c>
      <c r="E328" s="33">
        <f t="shared" si="223"/>
        <v>0</v>
      </c>
      <c r="F328" s="33">
        <f t="shared" si="223"/>
        <v>0</v>
      </c>
      <c r="G328" s="33">
        <f t="shared" si="223"/>
        <v>0</v>
      </c>
      <c r="H328" s="33">
        <f t="shared" si="223"/>
        <v>0</v>
      </c>
      <c r="I328" s="33">
        <f t="shared" si="223"/>
        <v>0</v>
      </c>
      <c r="J328" s="32">
        <f t="shared" si="182"/>
        <v>0</v>
      </c>
      <c r="L328" s="23"/>
    </row>
    <row r="329" spans="1:12" ht="16.05" customHeight="1" x14ac:dyDescent="0.2">
      <c r="A329" s="30"/>
      <c r="B329" s="35"/>
      <c r="C329" s="19" t="s">
        <v>15</v>
      </c>
      <c r="D329" s="33">
        <f t="shared" ref="D329:I329" si="224">IF($J328=0,0,D328/$J328%)</f>
        <v>0</v>
      </c>
      <c r="E329" s="33">
        <f t="shared" si="224"/>
        <v>0</v>
      </c>
      <c r="F329" s="33">
        <f t="shared" si="224"/>
        <v>0</v>
      </c>
      <c r="G329" s="33">
        <f t="shared" si="224"/>
        <v>0</v>
      </c>
      <c r="H329" s="33">
        <f t="shared" si="224"/>
        <v>0</v>
      </c>
      <c r="I329" s="33">
        <f t="shared" si="224"/>
        <v>0</v>
      </c>
      <c r="J329" s="32">
        <f t="shared" si="182"/>
        <v>0</v>
      </c>
      <c r="L329" s="23"/>
    </row>
    <row r="330" spans="1:12" ht="16.05" customHeight="1" x14ac:dyDescent="0.2">
      <c r="A330" s="30"/>
      <c r="B330" s="30" t="s">
        <v>73</v>
      </c>
      <c r="C330" s="16" t="s">
        <v>14</v>
      </c>
      <c r="D330" s="33">
        <v>0</v>
      </c>
      <c r="E330" s="33">
        <v>0</v>
      </c>
      <c r="F330" s="33">
        <v>0</v>
      </c>
      <c r="G330" s="33">
        <v>5075.2</v>
      </c>
      <c r="H330" s="33">
        <v>0</v>
      </c>
      <c r="I330" s="33">
        <v>0</v>
      </c>
      <c r="J330" s="32">
        <f t="shared" si="182"/>
        <v>5075.2</v>
      </c>
      <c r="L330" s="23"/>
    </row>
    <row r="331" spans="1:12" ht="16.05" customHeight="1" x14ac:dyDescent="0.2">
      <c r="A331" s="30"/>
      <c r="B331" s="30"/>
      <c r="C331" s="19" t="s">
        <v>15</v>
      </c>
      <c r="D331" s="33">
        <f t="shared" ref="D331:I331" si="225">IF($J330=0,0,D330/$J330%)</f>
        <v>0</v>
      </c>
      <c r="E331" s="33">
        <f t="shared" si="225"/>
        <v>0</v>
      </c>
      <c r="F331" s="33">
        <f t="shared" si="225"/>
        <v>0</v>
      </c>
      <c r="G331" s="33">
        <f t="shared" si="225"/>
        <v>100</v>
      </c>
      <c r="H331" s="33">
        <f t="shared" si="225"/>
        <v>0</v>
      </c>
      <c r="I331" s="33">
        <f t="shared" si="225"/>
        <v>0</v>
      </c>
      <c r="J331" s="32">
        <f t="shared" si="182"/>
        <v>100</v>
      </c>
      <c r="L331" s="23"/>
    </row>
    <row r="332" spans="1:12" ht="16.05" customHeight="1" x14ac:dyDescent="0.2">
      <c r="A332" s="30"/>
      <c r="B332" s="30"/>
      <c r="C332" s="16" t="s">
        <v>16</v>
      </c>
      <c r="D332" s="33">
        <v>0</v>
      </c>
      <c r="E332" s="33">
        <v>0</v>
      </c>
      <c r="F332" s="33">
        <v>0</v>
      </c>
      <c r="G332" s="33">
        <v>5357.1</v>
      </c>
      <c r="H332" s="33">
        <v>0</v>
      </c>
      <c r="I332" s="33">
        <v>0</v>
      </c>
      <c r="J332" s="32">
        <f t="shared" si="182"/>
        <v>5357.1</v>
      </c>
      <c r="L332" s="23"/>
    </row>
    <row r="333" spans="1:12" ht="16.05" customHeight="1" x14ac:dyDescent="0.2">
      <c r="A333" s="30"/>
      <c r="B333" s="30"/>
      <c r="C333" s="19" t="s">
        <v>15</v>
      </c>
      <c r="D333" s="33">
        <f t="shared" ref="D333:I333" si="226">IF($J332=0,0,D332/$J332%)</f>
        <v>0</v>
      </c>
      <c r="E333" s="33">
        <f t="shared" si="226"/>
        <v>0</v>
      </c>
      <c r="F333" s="33">
        <f t="shared" si="226"/>
        <v>0</v>
      </c>
      <c r="G333" s="33">
        <f t="shared" si="226"/>
        <v>100</v>
      </c>
      <c r="H333" s="33">
        <f t="shared" si="226"/>
        <v>0</v>
      </c>
      <c r="I333" s="33">
        <f t="shared" si="226"/>
        <v>0</v>
      </c>
      <c r="J333" s="32">
        <f t="shared" ref="J333:J383" si="227">SUM(D333:I333)</f>
        <v>100</v>
      </c>
      <c r="L333" s="23"/>
    </row>
    <row r="334" spans="1:12" ht="16.05" customHeight="1" x14ac:dyDescent="0.2">
      <c r="A334" s="30"/>
      <c r="B334" s="30"/>
      <c r="C334" s="16" t="s">
        <v>17</v>
      </c>
      <c r="D334" s="33">
        <f t="shared" ref="D334:I334" si="228">SUM(D332,D330)</f>
        <v>0</v>
      </c>
      <c r="E334" s="33">
        <f t="shared" si="228"/>
        <v>0</v>
      </c>
      <c r="F334" s="33">
        <f t="shared" si="228"/>
        <v>0</v>
      </c>
      <c r="G334" s="33">
        <f t="shared" si="228"/>
        <v>10432.299999999999</v>
      </c>
      <c r="H334" s="33">
        <f t="shared" si="228"/>
        <v>0</v>
      </c>
      <c r="I334" s="33">
        <f t="shared" si="228"/>
        <v>0</v>
      </c>
      <c r="J334" s="32">
        <f t="shared" si="227"/>
        <v>10432.299999999999</v>
      </c>
      <c r="L334" s="23"/>
    </row>
    <row r="335" spans="1:12" ht="16.05" customHeight="1" x14ac:dyDescent="0.2">
      <c r="A335" s="30"/>
      <c r="B335" s="35"/>
      <c r="C335" s="19" t="s">
        <v>15</v>
      </c>
      <c r="D335" s="33">
        <f t="shared" ref="D335:I335" si="229">IF($J334=0,0,D334/$J334%)</f>
        <v>0</v>
      </c>
      <c r="E335" s="33">
        <f t="shared" si="229"/>
        <v>0</v>
      </c>
      <c r="F335" s="33">
        <f t="shared" si="229"/>
        <v>0</v>
      </c>
      <c r="G335" s="33">
        <f t="shared" si="229"/>
        <v>100</v>
      </c>
      <c r="H335" s="33">
        <f t="shared" si="229"/>
        <v>0</v>
      </c>
      <c r="I335" s="33">
        <f t="shared" si="229"/>
        <v>0</v>
      </c>
      <c r="J335" s="32">
        <f t="shared" si="227"/>
        <v>100</v>
      </c>
      <c r="L335" s="23"/>
    </row>
    <row r="336" spans="1:12" ht="16.05" customHeight="1" x14ac:dyDescent="0.2">
      <c r="A336" s="30"/>
      <c r="B336" s="30" t="s">
        <v>74</v>
      </c>
      <c r="C336" s="16" t="s">
        <v>14</v>
      </c>
      <c r="D336" s="33">
        <v>0</v>
      </c>
      <c r="E336" s="33">
        <v>0</v>
      </c>
      <c r="F336" s="33">
        <v>0</v>
      </c>
      <c r="G336" s="33">
        <v>7466.7000000000007</v>
      </c>
      <c r="H336" s="33">
        <v>0</v>
      </c>
      <c r="I336" s="33">
        <v>0</v>
      </c>
      <c r="J336" s="32">
        <f t="shared" si="227"/>
        <v>7466.7000000000007</v>
      </c>
      <c r="L336" s="23"/>
    </row>
    <row r="337" spans="1:12" ht="16.05" customHeight="1" x14ac:dyDescent="0.2">
      <c r="A337" s="30"/>
      <c r="B337" s="30"/>
      <c r="C337" s="19" t="s">
        <v>15</v>
      </c>
      <c r="D337" s="33">
        <f t="shared" ref="D337:I337" si="230">IF($J336=0,0,D336/$J336%)</f>
        <v>0</v>
      </c>
      <c r="E337" s="33">
        <f t="shared" si="230"/>
        <v>0</v>
      </c>
      <c r="F337" s="33">
        <f t="shared" si="230"/>
        <v>0</v>
      </c>
      <c r="G337" s="33">
        <f t="shared" si="230"/>
        <v>100.00000000000001</v>
      </c>
      <c r="H337" s="33">
        <f t="shared" si="230"/>
        <v>0</v>
      </c>
      <c r="I337" s="33">
        <f t="shared" si="230"/>
        <v>0</v>
      </c>
      <c r="J337" s="32">
        <f t="shared" si="227"/>
        <v>100.00000000000001</v>
      </c>
      <c r="L337" s="23"/>
    </row>
    <row r="338" spans="1:12" ht="16.05" customHeight="1" x14ac:dyDescent="0.2">
      <c r="A338" s="30"/>
      <c r="B338" s="30"/>
      <c r="C338" s="16" t="s">
        <v>16</v>
      </c>
      <c r="D338" s="33">
        <v>0</v>
      </c>
      <c r="E338" s="33">
        <v>0</v>
      </c>
      <c r="F338" s="33">
        <v>0</v>
      </c>
      <c r="G338" s="33">
        <v>4180.7</v>
      </c>
      <c r="H338" s="33">
        <v>0</v>
      </c>
      <c r="I338" s="33">
        <v>0</v>
      </c>
      <c r="J338" s="32">
        <f t="shared" si="227"/>
        <v>4180.7</v>
      </c>
      <c r="L338" s="23"/>
    </row>
    <row r="339" spans="1:12" ht="16.05" customHeight="1" x14ac:dyDescent="0.2">
      <c r="A339" s="30"/>
      <c r="B339" s="30"/>
      <c r="C339" s="19" t="s">
        <v>15</v>
      </c>
      <c r="D339" s="33">
        <f t="shared" ref="D339:I339" si="231">IF($J338=0,0,D338/$J338%)</f>
        <v>0</v>
      </c>
      <c r="E339" s="33">
        <f t="shared" si="231"/>
        <v>0</v>
      </c>
      <c r="F339" s="33">
        <f t="shared" si="231"/>
        <v>0</v>
      </c>
      <c r="G339" s="33">
        <f t="shared" si="231"/>
        <v>100.00000000000001</v>
      </c>
      <c r="H339" s="33">
        <f t="shared" si="231"/>
        <v>0</v>
      </c>
      <c r="I339" s="33">
        <f t="shared" si="231"/>
        <v>0</v>
      </c>
      <c r="J339" s="32">
        <f t="shared" si="227"/>
        <v>100.00000000000001</v>
      </c>
      <c r="L339" s="23"/>
    </row>
    <row r="340" spans="1:12" ht="16.05" customHeight="1" x14ac:dyDescent="0.2">
      <c r="A340" s="30"/>
      <c r="B340" s="30"/>
      <c r="C340" s="16" t="s">
        <v>17</v>
      </c>
      <c r="D340" s="33">
        <f t="shared" ref="D340:I340" si="232">SUM(D338,D336)</f>
        <v>0</v>
      </c>
      <c r="E340" s="33">
        <f t="shared" si="232"/>
        <v>0</v>
      </c>
      <c r="F340" s="33">
        <f t="shared" si="232"/>
        <v>0</v>
      </c>
      <c r="G340" s="33">
        <f t="shared" si="232"/>
        <v>11647.400000000001</v>
      </c>
      <c r="H340" s="33">
        <f t="shared" si="232"/>
        <v>0</v>
      </c>
      <c r="I340" s="33">
        <f t="shared" si="232"/>
        <v>0</v>
      </c>
      <c r="J340" s="32">
        <f t="shared" si="227"/>
        <v>11647.400000000001</v>
      </c>
      <c r="L340" s="23"/>
    </row>
    <row r="341" spans="1:12" ht="16.05" customHeight="1" x14ac:dyDescent="0.2">
      <c r="A341" s="30"/>
      <c r="B341" s="35"/>
      <c r="C341" s="19" t="s">
        <v>15</v>
      </c>
      <c r="D341" s="33">
        <f t="shared" ref="D341:I341" si="233">IF($J340=0,0,D340/$J340%)</f>
        <v>0</v>
      </c>
      <c r="E341" s="33">
        <f t="shared" si="233"/>
        <v>0</v>
      </c>
      <c r="F341" s="33">
        <f t="shared" si="233"/>
        <v>0</v>
      </c>
      <c r="G341" s="33">
        <f t="shared" si="233"/>
        <v>100</v>
      </c>
      <c r="H341" s="33">
        <f t="shared" si="233"/>
        <v>0</v>
      </c>
      <c r="I341" s="33">
        <f t="shared" si="233"/>
        <v>0</v>
      </c>
      <c r="J341" s="32">
        <f t="shared" si="227"/>
        <v>100</v>
      </c>
      <c r="L341" s="23"/>
    </row>
    <row r="342" spans="1:12" ht="16.05" customHeight="1" x14ac:dyDescent="0.2">
      <c r="A342" s="30"/>
      <c r="B342" s="30" t="s">
        <v>75</v>
      </c>
      <c r="C342" s="16" t="s">
        <v>14</v>
      </c>
      <c r="D342" s="33">
        <v>0</v>
      </c>
      <c r="E342" s="33">
        <v>0</v>
      </c>
      <c r="F342" s="33">
        <v>0</v>
      </c>
      <c r="G342" s="33">
        <v>3389.7000000000003</v>
      </c>
      <c r="H342" s="33">
        <v>0</v>
      </c>
      <c r="I342" s="33">
        <v>0</v>
      </c>
      <c r="J342" s="32">
        <f t="shared" si="227"/>
        <v>3389.7000000000003</v>
      </c>
      <c r="L342" s="23"/>
    </row>
    <row r="343" spans="1:12" ht="16.05" customHeight="1" x14ac:dyDescent="0.2">
      <c r="A343" s="30"/>
      <c r="B343" s="30"/>
      <c r="C343" s="19" t="s">
        <v>15</v>
      </c>
      <c r="D343" s="33">
        <f t="shared" ref="D343:I343" si="234">IF($J342=0,0,D342/$J342%)</f>
        <v>0</v>
      </c>
      <c r="E343" s="33">
        <f t="shared" si="234"/>
        <v>0</v>
      </c>
      <c r="F343" s="33">
        <f t="shared" si="234"/>
        <v>0</v>
      </c>
      <c r="G343" s="33">
        <f t="shared" si="234"/>
        <v>99.999999999999986</v>
      </c>
      <c r="H343" s="33">
        <f t="shared" si="234"/>
        <v>0</v>
      </c>
      <c r="I343" s="33">
        <f t="shared" si="234"/>
        <v>0</v>
      </c>
      <c r="J343" s="32">
        <f t="shared" si="227"/>
        <v>99.999999999999986</v>
      </c>
      <c r="L343" s="23"/>
    </row>
    <row r="344" spans="1:12" ht="16.05" customHeight="1" x14ac:dyDescent="0.2">
      <c r="A344" s="30"/>
      <c r="B344" s="30"/>
      <c r="C344" s="16" t="s">
        <v>16</v>
      </c>
      <c r="D344" s="25">
        <v>0</v>
      </c>
      <c r="E344" s="25">
        <v>0</v>
      </c>
      <c r="F344" s="25">
        <v>0</v>
      </c>
      <c r="G344" s="25">
        <v>4392.2999999999993</v>
      </c>
      <c r="H344" s="25">
        <v>0</v>
      </c>
      <c r="I344" s="25">
        <v>0</v>
      </c>
      <c r="J344" s="32">
        <f t="shared" si="227"/>
        <v>4392.2999999999993</v>
      </c>
      <c r="L344" s="23"/>
    </row>
    <row r="345" spans="1:12" ht="16.05" customHeight="1" x14ac:dyDescent="0.2">
      <c r="A345" s="30"/>
      <c r="B345" s="30"/>
      <c r="C345" s="19" t="s">
        <v>15</v>
      </c>
      <c r="D345" s="33">
        <f t="shared" ref="D345:I345" si="235">IF($J344=0,0,D344/$J344%)</f>
        <v>0</v>
      </c>
      <c r="E345" s="33">
        <f t="shared" si="235"/>
        <v>0</v>
      </c>
      <c r="F345" s="33">
        <f t="shared" si="235"/>
        <v>0</v>
      </c>
      <c r="G345" s="33">
        <f t="shared" si="235"/>
        <v>100</v>
      </c>
      <c r="H345" s="33">
        <f t="shared" si="235"/>
        <v>0</v>
      </c>
      <c r="I345" s="33">
        <f t="shared" si="235"/>
        <v>0</v>
      </c>
      <c r="J345" s="32">
        <f t="shared" si="227"/>
        <v>100</v>
      </c>
      <c r="L345" s="23"/>
    </row>
    <row r="346" spans="1:12" ht="16.05" customHeight="1" x14ac:dyDescent="0.2">
      <c r="A346" s="30"/>
      <c r="B346" s="30"/>
      <c r="C346" s="16" t="s">
        <v>17</v>
      </c>
      <c r="D346" s="33">
        <f t="shared" ref="D346:I346" si="236">SUM(D344,D342)</f>
        <v>0</v>
      </c>
      <c r="E346" s="33">
        <f t="shared" si="236"/>
        <v>0</v>
      </c>
      <c r="F346" s="33">
        <f t="shared" si="236"/>
        <v>0</v>
      </c>
      <c r="G346" s="33">
        <f t="shared" si="236"/>
        <v>7782</v>
      </c>
      <c r="H346" s="33">
        <f t="shared" si="236"/>
        <v>0</v>
      </c>
      <c r="I346" s="33">
        <f t="shared" si="236"/>
        <v>0</v>
      </c>
      <c r="J346" s="32">
        <f t="shared" si="227"/>
        <v>7782</v>
      </c>
      <c r="L346" s="23"/>
    </row>
    <row r="347" spans="1:12" ht="16.05" customHeight="1" x14ac:dyDescent="0.2">
      <c r="A347" s="30"/>
      <c r="B347" s="35"/>
      <c r="C347" s="19" t="s">
        <v>15</v>
      </c>
      <c r="D347" s="33">
        <f t="shared" ref="D347:I347" si="237">IF($J346=0,0,D346/$J346%)</f>
        <v>0</v>
      </c>
      <c r="E347" s="33">
        <f t="shared" si="237"/>
        <v>0</v>
      </c>
      <c r="F347" s="33">
        <f t="shared" si="237"/>
        <v>0</v>
      </c>
      <c r="G347" s="33">
        <f t="shared" si="237"/>
        <v>100.00000000000001</v>
      </c>
      <c r="H347" s="33">
        <f t="shared" si="237"/>
        <v>0</v>
      </c>
      <c r="I347" s="33">
        <f t="shared" si="237"/>
        <v>0</v>
      </c>
      <c r="J347" s="32">
        <f t="shared" si="227"/>
        <v>100.00000000000001</v>
      </c>
      <c r="L347" s="23"/>
    </row>
    <row r="348" spans="1:12" ht="16.05" customHeight="1" x14ac:dyDescent="0.2">
      <c r="A348" s="30"/>
      <c r="B348" s="30" t="s">
        <v>76</v>
      </c>
      <c r="C348" s="16" t="s">
        <v>14</v>
      </c>
      <c r="D348" s="33">
        <v>0</v>
      </c>
      <c r="E348" s="33">
        <v>194.6</v>
      </c>
      <c r="F348" s="33">
        <v>0</v>
      </c>
      <c r="G348" s="33">
        <v>844.4</v>
      </c>
      <c r="H348" s="33">
        <v>0</v>
      </c>
      <c r="I348" s="33">
        <v>0</v>
      </c>
      <c r="J348" s="32">
        <f t="shared" si="227"/>
        <v>1039</v>
      </c>
      <c r="L348" s="23"/>
    </row>
    <row r="349" spans="1:12" ht="16.05" customHeight="1" x14ac:dyDescent="0.2">
      <c r="A349" s="30"/>
      <c r="B349" s="30"/>
      <c r="C349" s="19" t="s">
        <v>15</v>
      </c>
      <c r="D349" s="33">
        <f t="shared" ref="D349:I349" si="238">IF($J348=0,0,D348/$J348%)</f>
        <v>0</v>
      </c>
      <c r="E349" s="33">
        <f t="shared" si="238"/>
        <v>18.729547641963425</v>
      </c>
      <c r="F349" s="33">
        <f t="shared" si="238"/>
        <v>0</v>
      </c>
      <c r="G349" s="33">
        <f t="shared" si="238"/>
        <v>81.270452358036565</v>
      </c>
      <c r="H349" s="33">
        <f t="shared" si="238"/>
        <v>0</v>
      </c>
      <c r="I349" s="33">
        <f t="shared" si="238"/>
        <v>0</v>
      </c>
      <c r="J349" s="32">
        <f t="shared" si="227"/>
        <v>99.999999999999986</v>
      </c>
      <c r="L349" s="23"/>
    </row>
    <row r="350" spans="1:12" ht="16.05" customHeight="1" x14ac:dyDescent="0.2">
      <c r="A350" s="30"/>
      <c r="B350" s="30"/>
      <c r="C350" s="16" t="s">
        <v>16</v>
      </c>
      <c r="D350" s="33">
        <v>0</v>
      </c>
      <c r="E350" s="33">
        <v>3627.2</v>
      </c>
      <c r="F350" s="33">
        <v>0</v>
      </c>
      <c r="G350" s="33">
        <v>16589.900000000001</v>
      </c>
      <c r="H350" s="33">
        <v>0</v>
      </c>
      <c r="I350" s="33">
        <v>0</v>
      </c>
      <c r="J350" s="32">
        <f t="shared" si="227"/>
        <v>20217.100000000002</v>
      </c>
      <c r="L350" s="23"/>
    </row>
    <row r="351" spans="1:12" ht="16.05" customHeight="1" x14ac:dyDescent="0.2">
      <c r="A351" s="30"/>
      <c r="B351" s="30"/>
      <c r="C351" s="19" t="s">
        <v>15</v>
      </c>
      <c r="D351" s="33">
        <f t="shared" ref="D351:I351" si="239">IF($J350=0,0,D350/$J350%)</f>
        <v>0</v>
      </c>
      <c r="E351" s="33">
        <f t="shared" si="239"/>
        <v>17.941247755612821</v>
      </c>
      <c r="F351" s="33">
        <f t="shared" si="239"/>
        <v>0</v>
      </c>
      <c r="G351" s="33">
        <f t="shared" si="239"/>
        <v>82.058752244387179</v>
      </c>
      <c r="H351" s="33">
        <f t="shared" si="239"/>
        <v>0</v>
      </c>
      <c r="I351" s="33">
        <f t="shared" si="239"/>
        <v>0</v>
      </c>
      <c r="J351" s="32">
        <f t="shared" si="227"/>
        <v>100</v>
      </c>
      <c r="L351" s="23"/>
    </row>
    <row r="352" spans="1:12" ht="16.05" customHeight="1" x14ac:dyDescent="0.2">
      <c r="A352" s="30"/>
      <c r="B352" s="30"/>
      <c r="C352" s="16" t="s">
        <v>17</v>
      </c>
      <c r="D352" s="33">
        <f t="shared" ref="D352:I352" si="240">SUM(D350,D348)</f>
        <v>0</v>
      </c>
      <c r="E352" s="33">
        <f t="shared" si="240"/>
        <v>3821.7999999999997</v>
      </c>
      <c r="F352" s="33">
        <f t="shared" si="240"/>
        <v>0</v>
      </c>
      <c r="G352" s="33">
        <f t="shared" si="240"/>
        <v>17434.300000000003</v>
      </c>
      <c r="H352" s="33">
        <f t="shared" si="240"/>
        <v>0</v>
      </c>
      <c r="I352" s="33">
        <f t="shared" si="240"/>
        <v>0</v>
      </c>
      <c r="J352" s="32">
        <f t="shared" si="227"/>
        <v>21256.100000000002</v>
      </c>
      <c r="L352" s="23"/>
    </row>
    <row r="353" spans="1:12" ht="16.05" customHeight="1" x14ac:dyDescent="0.2">
      <c r="A353" s="30"/>
      <c r="B353" s="35"/>
      <c r="C353" s="19" t="s">
        <v>15</v>
      </c>
      <c r="D353" s="33">
        <f t="shared" ref="D353:I353" si="241">IF($J352=0,0,D352/$J352%)</f>
        <v>0</v>
      </c>
      <c r="E353" s="33">
        <f t="shared" si="241"/>
        <v>17.979779921998858</v>
      </c>
      <c r="F353" s="33">
        <f t="shared" si="241"/>
        <v>0</v>
      </c>
      <c r="G353" s="33">
        <f t="shared" si="241"/>
        <v>82.020220078001145</v>
      </c>
      <c r="H353" s="33">
        <f t="shared" si="241"/>
        <v>0</v>
      </c>
      <c r="I353" s="33">
        <f t="shared" si="241"/>
        <v>0</v>
      </c>
      <c r="J353" s="32">
        <f t="shared" si="227"/>
        <v>100</v>
      </c>
      <c r="L353" s="23"/>
    </row>
    <row r="354" spans="1:12" ht="16.05" customHeight="1" x14ac:dyDescent="0.2">
      <c r="A354" s="30"/>
      <c r="B354" s="30" t="s">
        <v>77</v>
      </c>
      <c r="C354" s="16" t="s">
        <v>14</v>
      </c>
      <c r="D354" s="33">
        <v>0</v>
      </c>
      <c r="E354" s="33">
        <v>0</v>
      </c>
      <c r="F354" s="33">
        <v>0</v>
      </c>
      <c r="G354" s="33">
        <v>690.2</v>
      </c>
      <c r="H354" s="33">
        <v>0</v>
      </c>
      <c r="I354" s="33">
        <v>0</v>
      </c>
      <c r="J354" s="32">
        <f t="shared" si="227"/>
        <v>690.2</v>
      </c>
      <c r="L354" s="23"/>
    </row>
    <row r="355" spans="1:12" ht="16.05" customHeight="1" x14ac:dyDescent="0.2">
      <c r="A355" s="30"/>
      <c r="B355" s="30"/>
      <c r="C355" s="19" t="s">
        <v>15</v>
      </c>
      <c r="D355" s="33">
        <f t="shared" ref="D355:I355" si="242">IF($J354=0,0,D354/$J354%)</f>
        <v>0</v>
      </c>
      <c r="E355" s="33">
        <f t="shared" si="242"/>
        <v>0</v>
      </c>
      <c r="F355" s="33">
        <f t="shared" si="242"/>
        <v>0</v>
      </c>
      <c r="G355" s="33">
        <f t="shared" si="242"/>
        <v>100</v>
      </c>
      <c r="H355" s="33">
        <f t="shared" si="242"/>
        <v>0</v>
      </c>
      <c r="I355" s="33">
        <f t="shared" si="242"/>
        <v>0</v>
      </c>
      <c r="J355" s="32">
        <f t="shared" si="227"/>
        <v>100</v>
      </c>
      <c r="L355" s="23"/>
    </row>
    <row r="356" spans="1:12" ht="16.05" customHeight="1" x14ac:dyDescent="0.2">
      <c r="A356" s="30"/>
      <c r="B356" s="30"/>
      <c r="C356" s="16" t="s">
        <v>16</v>
      </c>
      <c r="D356" s="33">
        <v>0</v>
      </c>
      <c r="E356" s="33">
        <v>0</v>
      </c>
      <c r="F356" s="33">
        <v>0</v>
      </c>
      <c r="G356" s="33">
        <v>124.9</v>
      </c>
      <c r="H356" s="33">
        <v>0</v>
      </c>
      <c r="I356" s="33">
        <v>0</v>
      </c>
      <c r="J356" s="32">
        <f>SUM(D356:I356)</f>
        <v>124.9</v>
      </c>
      <c r="L356" s="23"/>
    </row>
    <row r="357" spans="1:12" ht="16.05" customHeight="1" x14ac:dyDescent="0.2">
      <c r="A357" s="30"/>
      <c r="B357" s="30"/>
      <c r="C357" s="19" t="s">
        <v>15</v>
      </c>
      <c r="D357" s="33">
        <f t="shared" ref="D357:I357" si="243">IF($J356=0,0,D356/$J356%)</f>
        <v>0</v>
      </c>
      <c r="E357" s="33">
        <f t="shared" si="243"/>
        <v>0</v>
      </c>
      <c r="F357" s="33">
        <f t="shared" si="243"/>
        <v>0</v>
      </c>
      <c r="G357" s="33">
        <f t="shared" si="243"/>
        <v>100</v>
      </c>
      <c r="H357" s="33">
        <f t="shared" si="243"/>
        <v>0</v>
      </c>
      <c r="I357" s="33">
        <f t="shared" si="243"/>
        <v>0</v>
      </c>
      <c r="J357" s="32">
        <f t="shared" si="227"/>
        <v>100</v>
      </c>
      <c r="L357" s="23"/>
    </row>
    <row r="358" spans="1:12" ht="16.05" customHeight="1" x14ac:dyDescent="0.2">
      <c r="A358" s="30"/>
      <c r="B358" s="30"/>
      <c r="C358" s="16" t="s">
        <v>17</v>
      </c>
      <c r="D358" s="33">
        <f t="shared" ref="D358:I358" si="244">SUM(D356,D354)</f>
        <v>0</v>
      </c>
      <c r="E358" s="33">
        <f t="shared" si="244"/>
        <v>0</v>
      </c>
      <c r="F358" s="33">
        <f t="shared" si="244"/>
        <v>0</v>
      </c>
      <c r="G358" s="33">
        <f t="shared" si="244"/>
        <v>815.1</v>
      </c>
      <c r="H358" s="33">
        <f t="shared" si="244"/>
        <v>0</v>
      </c>
      <c r="I358" s="33">
        <f t="shared" si="244"/>
        <v>0</v>
      </c>
      <c r="J358" s="32">
        <f t="shared" si="227"/>
        <v>815.1</v>
      </c>
      <c r="L358" s="23"/>
    </row>
    <row r="359" spans="1:12" ht="16.05" customHeight="1" x14ac:dyDescent="0.2">
      <c r="A359" s="42"/>
      <c r="B359" s="35"/>
      <c r="C359" s="19" t="s">
        <v>15</v>
      </c>
      <c r="D359" s="33">
        <f t="shared" ref="D359:I359" si="245">IF($J358=0,0,D358/$J358%)</f>
        <v>0</v>
      </c>
      <c r="E359" s="33">
        <f t="shared" si="245"/>
        <v>0</v>
      </c>
      <c r="F359" s="33">
        <f t="shared" si="245"/>
        <v>0</v>
      </c>
      <c r="G359" s="33">
        <f t="shared" si="245"/>
        <v>100</v>
      </c>
      <c r="H359" s="33">
        <f t="shared" si="245"/>
        <v>0</v>
      </c>
      <c r="I359" s="33">
        <f t="shared" si="245"/>
        <v>0</v>
      </c>
      <c r="J359" s="32">
        <f t="shared" si="227"/>
        <v>100</v>
      </c>
      <c r="L359" s="23"/>
    </row>
    <row r="360" spans="1:12" ht="16.05" customHeight="1" x14ac:dyDescent="0.2">
      <c r="A360" s="36" t="s">
        <v>78</v>
      </c>
      <c r="B360" s="43"/>
      <c r="C360" s="16" t="s">
        <v>14</v>
      </c>
      <c r="D360" s="33">
        <v>0</v>
      </c>
      <c r="E360" s="33">
        <v>0</v>
      </c>
      <c r="F360" s="33">
        <v>0</v>
      </c>
      <c r="G360" s="33">
        <v>0</v>
      </c>
      <c r="H360" s="33">
        <v>0</v>
      </c>
      <c r="I360" s="33">
        <v>0</v>
      </c>
      <c r="J360" s="32">
        <f t="shared" si="227"/>
        <v>0</v>
      </c>
      <c r="L360" s="23"/>
    </row>
    <row r="361" spans="1:12" ht="16.05" customHeight="1" x14ac:dyDescent="0.2">
      <c r="A361" s="30"/>
      <c r="B361" s="44"/>
      <c r="C361" s="19" t="s">
        <v>15</v>
      </c>
      <c r="D361" s="33">
        <f t="shared" ref="D361:I361" si="246">IF($J360=0,0,D360/$J360%)</f>
        <v>0</v>
      </c>
      <c r="E361" s="33">
        <f t="shared" si="246"/>
        <v>0</v>
      </c>
      <c r="F361" s="33">
        <f t="shared" si="246"/>
        <v>0</v>
      </c>
      <c r="G361" s="33">
        <f t="shared" si="246"/>
        <v>0</v>
      </c>
      <c r="H361" s="33">
        <f t="shared" si="246"/>
        <v>0</v>
      </c>
      <c r="I361" s="33">
        <f t="shared" si="246"/>
        <v>0</v>
      </c>
      <c r="J361" s="32">
        <f t="shared" si="227"/>
        <v>0</v>
      </c>
      <c r="L361" s="23"/>
    </row>
    <row r="362" spans="1:12" ht="16.05" customHeight="1" x14ac:dyDescent="0.2">
      <c r="A362" s="30"/>
      <c r="B362" s="44"/>
      <c r="C362" s="16" t="s">
        <v>16</v>
      </c>
      <c r="D362" s="33">
        <v>0</v>
      </c>
      <c r="E362" s="33">
        <v>0</v>
      </c>
      <c r="F362" s="33">
        <v>0</v>
      </c>
      <c r="G362" s="33">
        <v>0</v>
      </c>
      <c r="H362" s="33">
        <v>0</v>
      </c>
      <c r="I362" s="33">
        <v>0</v>
      </c>
      <c r="J362" s="32">
        <f t="shared" si="227"/>
        <v>0</v>
      </c>
      <c r="L362" s="23"/>
    </row>
    <row r="363" spans="1:12" ht="16.05" customHeight="1" x14ac:dyDescent="0.2">
      <c r="A363" s="30"/>
      <c r="B363" s="44"/>
      <c r="C363" s="19" t="s">
        <v>15</v>
      </c>
      <c r="D363" s="33">
        <f t="shared" ref="D363:I363" si="247">IF($J362=0,0,D362/$J362%)</f>
        <v>0</v>
      </c>
      <c r="E363" s="33">
        <f t="shared" si="247"/>
        <v>0</v>
      </c>
      <c r="F363" s="33">
        <f t="shared" si="247"/>
        <v>0</v>
      </c>
      <c r="G363" s="33">
        <f t="shared" si="247"/>
        <v>0</v>
      </c>
      <c r="H363" s="33">
        <f t="shared" si="247"/>
        <v>0</v>
      </c>
      <c r="I363" s="33">
        <f t="shared" si="247"/>
        <v>0</v>
      </c>
      <c r="J363" s="32">
        <f t="shared" si="227"/>
        <v>0</v>
      </c>
      <c r="L363" s="23"/>
    </row>
    <row r="364" spans="1:12" ht="16.05" customHeight="1" x14ac:dyDescent="0.2">
      <c r="A364" s="30"/>
      <c r="B364" s="44"/>
      <c r="C364" s="16" t="s">
        <v>17</v>
      </c>
      <c r="D364" s="33">
        <f t="shared" ref="D364:I364" si="248">SUM(D362,D360)</f>
        <v>0</v>
      </c>
      <c r="E364" s="33">
        <f t="shared" si="248"/>
        <v>0</v>
      </c>
      <c r="F364" s="33">
        <f t="shared" si="248"/>
        <v>0</v>
      </c>
      <c r="G364" s="33">
        <f t="shared" si="248"/>
        <v>0</v>
      </c>
      <c r="H364" s="33">
        <f t="shared" si="248"/>
        <v>0</v>
      </c>
      <c r="I364" s="33">
        <f t="shared" si="248"/>
        <v>0</v>
      </c>
      <c r="J364" s="32">
        <f t="shared" si="227"/>
        <v>0</v>
      </c>
      <c r="L364" s="23"/>
    </row>
    <row r="365" spans="1:12" ht="16.05" customHeight="1" x14ac:dyDescent="0.2">
      <c r="A365" s="35"/>
      <c r="B365" s="34"/>
      <c r="C365" s="19" t="s">
        <v>15</v>
      </c>
      <c r="D365" s="33">
        <f t="shared" ref="D365:I371" si="249">IF($J364=0,0,D364/$J364%)</f>
        <v>0</v>
      </c>
      <c r="E365" s="33">
        <f t="shared" si="249"/>
        <v>0</v>
      </c>
      <c r="F365" s="33">
        <f t="shared" si="249"/>
        <v>0</v>
      </c>
      <c r="G365" s="33">
        <f t="shared" si="249"/>
        <v>0</v>
      </c>
      <c r="H365" s="33">
        <f t="shared" si="249"/>
        <v>0</v>
      </c>
      <c r="I365" s="33">
        <f t="shared" si="249"/>
        <v>0</v>
      </c>
      <c r="J365" s="32">
        <f t="shared" si="227"/>
        <v>0</v>
      </c>
      <c r="L365" s="23"/>
    </row>
    <row r="366" spans="1:12" ht="16.05" hidden="1" customHeight="1" x14ac:dyDescent="0.2">
      <c r="A366" s="36" t="s">
        <v>79</v>
      </c>
      <c r="B366" s="44"/>
      <c r="C366" s="16" t="s">
        <v>14</v>
      </c>
      <c r="D366" s="33">
        <f t="shared" si="249"/>
        <v>0</v>
      </c>
      <c r="E366" s="33">
        <f t="shared" si="249"/>
        <v>0</v>
      </c>
      <c r="F366" s="33">
        <f t="shared" si="249"/>
        <v>0</v>
      </c>
      <c r="G366" s="33">
        <f t="shared" si="249"/>
        <v>0</v>
      </c>
      <c r="H366" s="33">
        <f t="shared" si="249"/>
        <v>0</v>
      </c>
      <c r="I366" s="33">
        <f t="shared" si="249"/>
        <v>0</v>
      </c>
      <c r="J366" s="32">
        <f t="shared" si="227"/>
        <v>0</v>
      </c>
      <c r="L366" s="23"/>
    </row>
    <row r="367" spans="1:12" ht="16.05" hidden="1" customHeight="1" x14ac:dyDescent="0.2">
      <c r="A367" s="30"/>
      <c r="B367" s="44"/>
      <c r="C367" s="19" t="s">
        <v>15</v>
      </c>
      <c r="D367" s="33">
        <f t="shared" si="249"/>
        <v>0</v>
      </c>
      <c r="E367" s="33">
        <f t="shared" si="249"/>
        <v>0</v>
      </c>
      <c r="F367" s="33">
        <f t="shared" si="249"/>
        <v>0</v>
      </c>
      <c r="G367" s="33">
        <f t="shared" si="249"/>
        <v>0</v>
      </c>
      <c r="H367" s="33">
        <f t="shared" si="249"/>
        <v>0</v>
      </c>
      <c r="I367" s="33">
        <f t="shared" si="249"/>
        <v>0</v>
      </c>
      <c r="J367" s="32">
        <f t="shared" si="227"/>
        <v>0</v>
      </c>
      <c r="L367" s="23"/>
    </row>
    <row r="368" spans="1:12" ht="16.05" hidden="1" customHeight="1" x14ac:dyDescent="0.2">
      <c r="A368" s="30"/>
      <c r="B368" s="44"/>
      <c r="C368" s="16" t="s">
        <v>16</v>
      </c>
      <c r="D368" s="33">
        <f t="shared" si="249"/>
        <v>0</v>
      </c>
      <c r="E368" s="33">
        <f t="shared" si="249"/>
        <v>0</v>
      </c>
      <c r="F368" s="33">
        <f t="shared" si="249"/>
        <v>0</v>
      </c>
      <c r="G368" s="33">
        <f t="shared" si="249"/>
        <v>0</v>
      </c>
      <c r="H368" s="33">
        <f t="shared" si="249"/>
        <v>0</v>
      </c>
      <c r="I368" s="33">
        <f t="shared" si="249"/>
        <v>0</v>
      </c>
      <c r="J368" s="32">
        <f t="shared" si="227"/>
        <v>0</v>
      </c>
      <c r="L368" s="23"/>
    </row>
    <row r="369" spans="1:12" ht="16.05" hidden="1" customHeight="1" x14ac:dyDescent="0.2">
      <c r="A369" s="30"/>
      <c r="B369" s="44"/>
      <c r="C369" s="19" t="s">
        <v>15</v>
      </c>
      <c r="D369" s="33">
        <f t="shared" si="249"/>
        <v>0</v>
      </c>
      <c r="E369" s="33">
        <f t="shared" si="249"/>
        <v>0</v>
      </c>
      <c r="F369" s="33">
        <f t="shared" si="249"/>
        <v>0</v>
      </c>
      <c r="G369" s="33">
        <f t="shared" si="249"/>
        <v>0</v>
      </c>
      <c r="H369" s="33">
        <f t="shared" si="249"/>
        <v>0</v>
      </c>
      <c r="I369" s="33">
        <f t="shared" si="249"/>
        <v>0</v>
      </c>
      <c r="J369" s="32">
        <f t="shared" si="227"/>
        <v>0</v>
      </c>
      <c r="L369" s="23"/>
    </row>
    <row r="370" spans="1:12" ht="16.05" hidden="1" customHeight="1" x14ac:dyDescent="0.2">
      <c r="A370" s="30"/>
      <c r="B370" s="44"/>
      <c r="C370" s="16" t="s">
        <v>17</v>
      </c>
      <c r="D370" s="33">
        <f t="shared" si="249"/>
        <v>0</v>
      </c>
      <c r="E370" s="33">
        <f t="shared" si="249"/>
        <v>0</v>
      </c>
      <c r="F370" s="33">
        <f t="shared" si="249"/>
        <v>0</v>
      </c>
      <c r="G370" s="33">
        <f t="shared" si="249"/>
        <v>0</v>
      </c>
      <c r="H370" s="33">
        <f t="shared" si="249"/>
        <v>0</v>
      </c>
      <c r="I370" s="33">
        <f t="shared" si="249"/>
        <v>0</v>
      </c>
      <c r="J370" s="32">
        <f t="shared" si="227"/>
        <v>0</v>
      </c>
      <c r="L370" s="23"/>
    </row>
    <row r="371" spans="1:12" ht="16.05" hidden="1" customHeight="1" x14ac:dyDescent="0.2">
      <c r="A371" s="35"/>
      <c r="B371" s="34"/>
      <c r="C371" s="19" t="s">
        <v>15</v>
      </c>
      <c r="D371" s="33">
        <f t="shared" si="249"/>
        <v>0</v>
      </c>
      <c r="E371" s="33">
        <f t="shared" si="249"/>
        <v>0</v>
      </c>
      <c r="F371" s="33">
        <f t="shared" si="249"/>
        <v>0</v>
      </c>
      <c r="G371" s="33">
        <f t="shared" si="249"/>
        <v>0</v>
      </c>
      <c r="H371" s="33">
        <f t="shared" si="249"/>
        <v>0</v>
      </c>
      <c r="I371" s="33">
        <f t="shared" si="249"/>
        <v>0</v>
      </c>
      <c r="J371" s="32">
        <f t="shared" si="227"/>
        <v>0</v>
      </c>
      <c r="L371" s="23"/>
    </row>
    <row r="372" spans="1:12" ht="16.05" customHeight="1" x14ac:dyDescent="0.2">
      <c r="A372" s="45" t="s">
        <v>80</v>
      </c>
      <c r="B372" s="44"/>
      <c r="C372" s="16" t="s">
        <v>14</v>
      </c>
      <c r="D372" s="33">
        <f t="shared" ref="D372:I374" si="250">SUM(D360,D300,D294,D228,D36,D6)</f>
        <v>275.89999999999998</v>
      </c>
      <c r="E372" s="33">
        <f t="shared" si="250"/>
        <v>1378.7999999999997</v>
      </c>
      <c r="F372" s="33">
        <f t="shared" si="250"/>
        <v>0</v>
      </c>
      <c r="G372" s="33">
        <f t="shared" si="250"/>
        <v>720463.1</v>
      </c>
      <c r="H372" s="33">
        <f t="shared" si="250"/>
        <v>0</v>
      </c>
      <c r="I372" s="33">
        <f t="shared" si="250"/>
        <v>0</v>
      </c>
      <c r="J372" s="32">
        <f t="shared" si="227"/>
        <v>722117.79999999993</v>
      </c>
      <c r="L372" s="23"/>
    </row>
    <row r="373" spans="1:12" ht="16.05" customHeight="1" x14ac:dyDescent="0.2">
      <c r="A373" s="30"/>
      <c r="B373" s="44"/>
      <c r="C373" s="19" t="s">
        <v>15</v>
      </c>
      <c r="D373" s="33">
        <f t="shared" ref="D373:I377" si="251">IF($J372=0,0,D372/$J372%)</f>
        <v>3.8207062614991627E-2</v>
      </c>
      <c r="E373" s="33">
        <f t="shared" si="251"/>
        <v>0.1909383759824228</v>
      </c>
      <c r="F373" s="33">
        <f t="shared" si="251"/>
        <v>0</v>
      </c>
      <c r="G373" s="33">
        <f t="shared" si="251"/>
        <v>99.770854561402601</v>
      </c>
      <c r="H373" s="33">
        <f t="shared" si="251"/>
        <v>0</v>
      </c>
      <c r="I373" s="33">
        <f t="shared" si="251"/>
        <v>0</v>
      </c>
      <c r="J373" s="32">
        <f t="shared" si="227"/>
        <v>100.00000000000001</v>
      </c>
      <c r="L373" s="23"/>
    </row>
    <row r="374" spans="1:12" ht="16.05" customHeight="1" x14ac:dyDescent="0.2">
      <c r="A374" s="30"/>
      <c r="B374" s="44"/>
      <c r="C374" s="16" t="s">
        <v>16</v>
      </c>
      <c r="D374" s="33">
        <f>SUM(D362,D302,D296,D230,D38,D8)</f>
        <v>2885.8</v>
      </c>
      <c r="E374" s="33">
        <f t="shared" si="250"/>
        <v>4408.1000000000004</v>
      </c>
      <c r="F374" s="33">
        <f t="shared" si="250"/>
        <v>0</v>
      </c>
      <c r="G374" s="33">
        <f t="shared" si="250"/>
        <v>43368.3</v>
      </c>
      <c r="H374" s="33">
        <f t="shared" si="250"/>
        <v>0</v>
      </c>
      <c r="I374" s="33">
        <f t="shared" si="250"/>
        <v>0</v>
      </c>
      <c r="J374" s="32">
        <f t="shared" si="227"/>
        <v>50662.200000000004</v>
      </c>
      <c r="L374" s="23"/>
    </row>
    <row r="375" spans="1:12" ht="16.05" customHeight="1" x14ac:dyDescent="0.2">
      <c r="A375" s="30"/>
      <c r="B375" s="44"/>
      <c r="C375" s="19" t="s">
        <v>15</v>
      </c>
      <c r="D375" s="33">
        <f t="shared" si="251"/>
        <v>5.6961600562154819</v>
      </c>
      <c r="E375" s="33">
        <f t="shared" si="251"/>
        <v>8.7009644271271274</v>
      </c>
      <c r="F375" s="33">
        <f t="shared" si="251"/>
        <v>0</v>
      </c>
      <c r="G375" s="33">
        <f t="shared" si="251"/>
        <v>85.602875516657377</v>
      </c>
      <c r="H375" s="33">
        <f t="shared" si="251"/>
        <v>0</v>
      </c>
      <c r="I375" s="33">
        <f t="shared" si="251"/>
        <v>0</v>
      </c>
      <c r="J375" s="32">
        <f t="shared" si="227"/>
        <v>99.999999999999986</v>
      </c>
      <c r="L375" s="23"/>
    </row>
    <row r="376" spans="1:12" ht="16.05" customHeight="1" x14ac:dyDescent="0.2">
      <c r="A376" s="30"/>
      <c r="B376" s="44"/>
      <c r="C376" s="16" t="s">
        <v>17</v>
      </c>
      <c r="D376" s="33">
        <f t="shared" ref="D376:I376" si="252">SUM(D364,D304,D298,D232,D40,D10)</f>
        <v>3161.7000000000003</v>
      </c>
      <c r="E376" s="33">
        <f t="shared" si="252"/>
        <v>5786.9</v>
      </c>
      <c r="F376" s="33">
        <f t="shared" si="252"/>
        <v>0</v>
      </c>
      <c r="G376" s="33">
        <f t="shared" si="252"/>
        <v>763831.39999999991</v>
      </c>
      <c r="H376" s="33">
        <f t="shared" si="252"/>
        <v>0</v>
      </c>
      <c r="I376" s="33">
        <f t="shared" si="252"/>
        <v>0</v>
      </c>
      <c r="J376" s="32">
        <f t="shared" si="227"/>
        <v>772779.99999999988</v>
      </c>
      <c r="L376" s="23"/>
    </row>
    <row r="377" spans="1:12" ht="16.05" customHeight="1" x14ac:dyDescent="0.2">
      <c r="A377" s="35"/>
      <c r="B377" s="34"/>
      <c r="C377" s="19" t="s">
        <v>15</v>
      </c>
      <c r="D377" s="33">
        <f t="shared" si="251"/>
        <v>0.40913325914231741</v>
      </c>
      <c r="E377" s="33">
        <f t="shared" si="251"/>
        <v>0.74884184373301588</v>
      </c>
      <c r="F377" s="33">
        <f t="shared" si="251"/>
        <v>0</v>
      </c>
      <c r="G377" s="33">
        <f t="shared" si="251"/>
        <v>98.842024897124659</v>
      </c>
      <c r="H377" s="33">
        <f t="shared" si="251"/>
        <v>0</v>
      </c>
      <c r="I377" s="33">
        <f t="shared" si="251"/>
        <v>0</v>
      </c>
      <c r="J377" s="32">
        <f t="shared" si="227"/>
        <v>99.999999999999986</v>
      </c>
      <c r="L377" s="23"/>
    </row>
    <row r="378" spans="1:12" ht="16.05" customHeight="1" x14ac:dyDescent="0.2">
      <c r="A378" s="6" t="s">
        <v>81</v>
      </c>
      <c r="B378" s="7"/>
      <c r="C378" s="32" t="s">
        <v>14</v>
      </c>
      <c r="D378" s="32">
        <v>0</v>
      </c>
      <c r="E378" s="32">
        <v>0</v>
      </c>
      <c r="F378" s="32">
        <v>0</v>
      </c>
      <c r="G378" s="32">
        <v>0</v>
      </c>
      <c r="H378" s="32">
        <v>0</v>
      </c>
      <c r="I378" s="32">
        <v>0</v>
      </c>
      <c r="J378" s="32">
        <f t="shared" si="227"/>
        <v>0</v>
      </c>
      <c r="L378" s="23"/>
    </row>
    <row r="379" spans="1:12" ht="16.05" customHeight="1" x14ac:dyDescent="0.2">
      <c r="A379" s="8" t="s">
        <v>82</v>
      </c>
      <c r="B379" s="9"/>
      <c r="C379" s="49" t="s">
        <v>15</v>
      </c>
      <c r="D379" s="32">
        <f t="shared" ref="D379:I379" si="253">IF($J378=0,0,D378/$J378%)</f>
        <v>0</v>
      </c>
      <c r="E379" s="32">
        <f t="shared" si="253"/>
        <v>0</v>
      </c>
      <c r="F379" s="32">
        <f t="shared" si="253"/>
        <v>0</v>
      </c>
      <c r="G379" s="32">
        <f t="shared" si="253"/>
        <v>0</v>
      </c>
      <c r="H379" s="32">
        <f t="shared" si="253"/>
        <v>0</v>
      </c>
      <c r="I379" s="32">
        <f t="shared" si="253"/>
        <v>0</v>
      </c>
      <c r="J379" s="32">
        <f t="shared" si="227"/>
        <v>0</v>
      </c>
      <c r="L379" s="23"/>
    </row>
    <row r="380" spans="1:12" ht="16.05" customHeight="1" x14ac:dyDescent="0.2">
      <c r="A380" s="30"/>
      <c r="B380" s="50"/>
      <c r="C380" s="32" t="s">
        <v>16</v>
      </c>
      <c r="D380" s="32">
        <v>0</v>
      </c>
      <c r="E380" s="32">
        <v>0</v>
      </c>
      <c r="F380" s="32">
        <v>0</v>
      </c>
      <c r="G380" s="32">
        <v>0</v>
      </c>
      <c r="H380" s="32">
        <v>0</v>
      </c>
      <c r="I380" s="32">
        <v>0</v>
      </c>
      <c r="J380" s="32">
        <f t="shared" si="227"/>
        <v>0</v>
      </c>
      <c r="L380" s="23"/>
    </row>
    <row r="381" spans="1:12" ht="16.05" customHeight="1" x14ac:dyDescent="0.2">
      <c r="A381" s="30"/>
      <c r="B381" s="50"/>
      <c r="C381" s="49" t="s">
        <v>15</v>
      </c>
      <c r="D381" s="32">
        <f t="shared" ref="D381:I381" si="254">IF($J380=0,0,D380/$J380%)</f>
        <v>0</v>
      </c>
      <c r="E381" s="32">
        <f t="shared" si="254"/>
        <v>0</v>
      </c>
      <c r="F381" s="32">
        <f t="shared" si="254"/>
        <v>0</v>
      </c>
      <c r="G381" s="32">
        <f t="shared" si="254"/>
        <v>0</v>
      </c>
      <c r="H381" s="32">
        <f t="shared" si="254"/>
        <v>0</v>
      </c>
      <c r="I381" s="32">
        <f t="shared" si="254"/>
        <v>0</v>
      </c>
      <c r="J381" s="32">
        <f t="shared" si="227"/>
        <v>0</v>
      </c>
      <c r="L381" s="23"/>
    </row>
    <row r="382" spans="1:12" ht="16.05" customHeight="1" x14ac:dyDescent="0.2">
      <c r="A382" s="30"/>
      <c r="B382" s="50"/>
      <c r="C382" s="32" t="s">
        <v>17</v>
      </c>
      <c r="D382" s="32">
        <f t="shared" ref="D382:I382" si="255">SUM(D380,D378)</f>
        <v>0</v>
      </c>
      <c r="E382" s="32">
        <f t="shared" si="255"/>
        <v>0</v>
      </c>
      <c r="F382" s="32">
        <f t="shared" si="255"/>
        <v>0</v>
      </c>
      <c r="G382" s="32">
        <f t="shared" si="255"/>
        <v>0</v>
      </c>
      <c r="H382" s="32">
        <f t="shared" si="255"/>
        <v>0</v>
      </c>
      <c r="I382" s="32">
        <f t="shared" si="255"/>
        <v>0</v>
      </c>
      <c r="J382" s="32">
        <f t="shared" si="227"/>
        <v>0</v>
      </c>
      <c r="L382" s="23"/>
    </row>
    <row r="383" spans="1:12" ht="16.05" customHeight="1" x14ac:dyDescent="0.2">
      <c r="A383" s="35"/>
      <c r="B383" s="51"/>
      <c r="C383" s="49" t="s">
        <v>15</v>
      </c>
      <c r="D383" s="32">
        <f t="shared" ref="D383:I383" si="256">IF($J382=0,0,D382/$J382%)</f>
        <v>0</v>
      </c>
      <c r="E383" s="32">
        <f t="shared" si="256"/>
        <v>0</v>
      </c>
      <c r="F383" s="32">
        <f t="shared" si="256"/>
        <v>0</v>
      </c>
      <c r="G383" s="32">
        <f t="shared" si="256"/>
        <v>0</v>
      </c>
      <c r="H383" s="32">
        <f t="shared" si="256"/>
        <v>0</v>
      </c>
      <c r="I383" s="32">
        <f t="shared" si="256"/>
        <v>0</v>
      </c>
      <c r="J383" s="32">
        <f t="shared" si="227"/>
        <v>0</v>
      </c>
      <c r="L383" s="23"/>
    </row>
    <row r="384" spans="1:12" ht="13.5" customHeight="1" x14ac:dyDescent="0.2">
      <c r="D384" s="21"/>
      <c r="E384" s="21"/>
      <c r="F384" s="21"/>
      <c r="G384" s="21"/>
      <c r="H384" s="21"/>
      <c r="I384" s="21"/>
      <c r="J384" s="21"/>
    </row>
    <row r="385" spans="4:10" ht="13.5" customHeight="1" x14ac:dyDescent="0.2">
      <c r="D385" s="21"/>
      <c r="E385" s="21"/>
      <c r="F385" s="21"/>
      <c r="G385" s="21"/>
      <c r="H385" s="21"/>
      <c r="I385" s="21"/>
      <c r="J385" s="21"/>
    </row>
    <row r="386" spans="4:10" ht="13.5" customHeight="1" x14ac:dyDescent="0.2">
      <c r="D386" s="21"/>
      <c r="E386" s="21"/>
      <c r="F386" s="21"/>
      <c r="G386" s="21"/>
      <c r="H386" s="21"/>
      <c r="I386" s="21"/>
      <c r="J386" s="21"/>
    </row>
    <row r="387" spans="4:10" ht="13.5" customHeight="1" x14ac:dyDescent="0.2">
      <c r="D387" s="21"/>
      <c r="E387" s="21"/>
      <c r="F387" s="21"/>
      <c r="G387" s="21"/>
      <c r="H387" s="21"/>
      <c r="I387" s="21"/>
      <c r="J387" s="21"/>
    </row>
    <row r="388" spans="4:10" ht="13.5" customHeight="1" x14ac:dyDescent="0.2">
      <c r="D388" s="21"/>
      <c r="E388" s="21"/>
      <c r="F388" s="21"/>
      <c r="G388" s="21"/>
      <c r="H388" s="21"/>
      <c r="I388" s="21"/>
      <c r="J388" s="21"/>
    </row>
    <row r="389" spans="4:10" ht="13.5" customHeight="1" x14ac:dyDescent="0.2">
      <c r="D389" s="21"/>
      <c r="E389" s="21"/>
      <c r="F389" s="21"/>
      <c r="G389" s="21"/>
      <c r="H389" s="21"/>
      <c r="I389" s="21"/>
      <c r="J389" s="21"/>
    </row>
    <row r="390" spans="4:10" ht="13.5" customHeight="1" x14ac:dyDescent="0.2">
      <c r="D390" s="21"/>
      <c r="E390" s="21"/>
      <c r="F390" s="21"/>
      <c r="G390" s="21"/>
      <c r="H390" s="21"/>
      <c r="I390" s="21"/>
      <c r="J390" s="21"/>
    </row>
    <row r="391" spans="4:10" ht="13.5" customHeight="1" x14ac:dyDescent="0.2">
      <c r="D391" s="21"/>
      <c r="E391" s="21"/>
      <c r="F391" s="21"/>
      <c r="G391" s="21"/>
      <c r="H391" s="21"/>
      <c r="I391" s="21"/>
      <c r="J391" s="21"/>
    </row>
    <row r="392" spans="4:10" ht="13.5" customHeight="1" x14ac:dyDescent="0.2">
      <c r="D392" s="21"/>
      <c r="E392" s="21"/>
      <c r="F392" s="21"/>
      <c r="G392" s="21"/>
      <c r="H392" s="21"/>
      <c r="I392" s="21"/>
      <c r="J392" s="21"/>
    </row>
    <row r="393" spans="4:10" ht="13.5" customHeight="1" x14ac:dyDescent="0.2">
      <c r="D393" s="21"/>
      <c r="E393" s="21"/>
      <c r="F393" s="21"/>
      <c r="G393" s="21"/>
      <c r="H393" s="21"/>
      <c r="I393" s="21"/>
      <c r="J393" s="21"/>
    </row>
    <row r="394" spans="4:10" ht="13.5" customHeight="1" x14ac:dyDescent="0.2">
      <c r="D394" s="21"/>
      <c r="E394" s="21"/>
      <c r="F394" s="21"/>
      <c r="G394" s="21"/>
      <c r="H394" s="21"/>
      <c r="I394" s="21"/>
      <c r="J394" s="21"/>
    </row>
    <row r="395" spans="4:10" ht="13.5" customHeight="1" x14ac:dyDescent="0.2">
      <c r="D395" s="21"/>
      <c r="E395" s="21"/>
      <c r="F395" s="21"/>
      <c r="G395" s="21"/>
      <c r="H395" s="21"/>
      <c r="I395" s="21"/>
      <c r="J395" s="21"/>
    </row>
    <row r="396" spans="4:10" ht="13.5" customHeight="1" x14ac:dyDescent="0.2">
      <c r="D396" s="21"/>
      <c r="E396" s="21"/>
      <c r="F396" s="21"/>
      <c r="G396" s="21"/>
      <c r="H396" s="21"/>
      <c r="I396" s="21"/>
      <c r="J396" s="21"/>
    </row>
    <row r="397" spans="4:10" ht="13.5" customHeight="1" x14ac:dyDescent="0.2">
      <c r="D397" s="21"/>
      <c r="E397" s="21"/>
      <c r="F397" s="21"/>
      <c r="G397" s="21"/>
      <c r="H397" s="21"/>
      <c r="I397" s="21"/>
      <c r="J397" s="21"/>
    </row>
    <row r="398" spans="4:10" ht="13.5" customHeight="1" x14ac:dyDescent="0.2">
      <c r="D398" s="21"/>
      <c r="E398" s="21"/>
      <c r="F398" s="21"/>
      <c r="G398" s="21"/>
      <c r="H398" s="21"/>
      <c r="I398" s="21"/>
      <c r="J398" s="21"/>
    </row>
    <row r="399" spans="4:10" ht="13.5" customHeight="1" x14ac:dyDescent="0.2">
      <c r="D399" s="21"/>
      <c r="E399" s="21"/>
      <c r="F399" s="21"/>
      <c r="G399" s="21"/>
      <c r="H399" s="21"/>
      <c r="I399" s="21"/>
      <c r="J399" s="21"/>
    </row>
    <row r="400" spans="4:10" ht="13.5" customHeight="1" x14ac:dyDescent="0.2">
      <c r="D400" s="21"/>
      <c r="E400" s="21"/>
      <c r="F400" s="21"/>
      <c r="G400" s="21"/>
      <c r="H400" s="21"/>
      <c r="I400" s="21"/>
      <c r="J400" s="21"/>
    </row>
    <row r="401" spans="4:10" ht="13.5" customHeight="1" x14ac:dyDescent="0.2">
      <c r="D401" s="21"/>
      <c r="E401" s="21"/>
      <c r="F401" s="21"/>
      <c r="G401" s="21"/>
      <c r="H401" s="21"/>
      <c r="I401" s="21"/>
      <c r="J401" s="21"/>
    </row>
    <row r="402" spans="4:10" ht="13.5" customHeight="1" x14ac:dyDescent="0.2">
      <c r="D402" s="21"/>
      <c r="E402" s="21"/>
      <c r="F402" s="21"/>
      <c r="G402" s="21"/>
      <c r="H402" s="21"/>
      <c r="I402" s="21"/>
      <c r="J402" s="21"/>
    </row>
    <row r="403" spans="4:10" ht="13.5" customHeight="1" x14ac:dyDescent="0.2">
      <c r="D403" s="21"/>
      <c r="E403" s="21"/>
      <c r="F403" s="21"/>
      <c r="G403" s="21"/>
      <c r="H403" s="21"/>
      <c r="I403" s="21"/>
      <c r="J403" s="21"/>
    </row>
    <row r="404" spans="4:10" ht="13.5" customHeight="1" x14ac:dyDescent="0.2">
      <c r="D404" s="21"/>
      <c r="E404" s="21"/>
      <c r="F404" s="21"/>
      <c r="G404" s="21"/>
      <c r="H404" s="21"/>
      <c r="I404" s="21"/>
      <c r="J404" s="21"/>
    </row>
    <row r="405" spans="4:10" ht="13.5" customHeight="1" x14ac:dyDescent="0.2">
      <c r="D405" s="21"/>
      <c r="E405" s="21"/>
      <c r="F405" s="21"/>
      <c r="G405" s="21"/>
      <c r="H405" s="21"/>
      <c r="I405" s="21"/>
      <c r="J405" s="21"/>
    </row>
    <row r="406" spans="4:10" ht="13.5" customHeight="1" x14ac:dyDescent="0.2">
      <c r="D406" s="21"/>
      <c r="E406" s="21"/>
      <c r="F406" s="21"/>
      <c r="G406" s="21"/>
      <c r="H406" s="21"/>
      <c r="I406" s="21"/>
      <c r="J406" s="21"/>
    </row>
    <row r="407" spans="4:10" ht="13.5" customHeight="1" x14ac:dyDescent="0.2">
      <c r="D407" s="21"/>
      <c r="E407" s="21"/>
      <c r="F407" s="21"/>
      <c r="G407" s="21"/>
      <c r="H407" s="21"/>
      <c r="I407" s="21"/>
      <c r="J407" s="21"/>
    </row>
    <row r="408" spans="4:10" ht="13.5" customHeight="1" x14ac:dyDescent="0.2">
      <c r="D408" s="21"/>
      <c r="E408" s="21"/>
      <c r="F408" s="21"/>
      <c r="G408" s="21"/>
      <c r="H408" s="21"/>
      <c r="I408" s="21"/>
      <c r="J408" s="21"/>
    </row>
    <row r="409" spans="4:10" ht="13.5" customHeight="1" x14ac:dyDescent="0.2">
      <c r="D409" s="21"/>
      <c r="E409" s="21"/>
      <c r="F409" s="21"/>
      <c r="G409" s="21"/>
      <c r="H409" s="21"/>
      <c r="I409" s="21"/>
      <c r="J409" s="21"/>
    </row>
    <row r="410" spans="4:10" ht="13.5" customHeight="1" x14ac:dyDescent="0.2">
      <c r="D410" s="21"/>
      <c r="E410" s="21"/>
      <c r="F410" s="21"/>
      <c r="G410" s="21"/>
      <c r="H410" s="21"/>
      <c r="I410" s="21"/>
      <c r="J410" s="21"/>
    </row>
    <row r="411" spans="4:10" ht="13.5" customHeight="1" x14ac:dyDescent="0.2">
      <c r="D411" s="21"/>
      <c r="E411" s="21"/>
      <c r="F411" s="21"/>
      <c r="G411" s="21"/>
      <c r="H411" s="21"/>
      <c r="I411" s="21"/>
      <c r="J411" s="21"/>
    </row>
    <row r="412" spans="4:10" ht="13.5" customHeight="1" x14ac:dyDescent="0.2">
      <c r="D412" s="21"/>
      <c r="E412" s="21"/>
      <c r="F412" s="21"/>
      <c r="G412" s="21"/>
      <c r="H412" s="21"/>
      <c r="I412" s="21"/>
      <c r="J412" s="21"/>
    </row>
    <row r="413" spans="4:10" ht="13.5" customHeight="1" x14ac:dyDescent="0.2">
      <c r="D413" s="21"/>
      <c r="E413" s="21"/>
      <c r="F413" s="21"/>
      <c r="G413" s="21"/>
      <c r="H413" s="21"/>
      <c r="I413" s="21"/>
      <c r="J413" s="21"/>
    </row>
    <row r="414" spans="4:10" ht="13.5" customHeight="1" x14ac:dyDescent="0.2">
      <c r="D414" s="21"/>
      <c r="E414" s="21"/>
      <c r="F414" s="21"/>
      <c r="G414" s="21"/>
      <c r="H414" s="21"/>
      <c r="I414" s="21"/>
      <c r="J414" s="21"/>
    </row>
    <row r="415" spans="4:10" ht="13.5" customHeight="1" x14ac:dyDescent="0.2">
      <c r="D415" s="21"/>
      <c r="E415" s="21"/>
      <c r="F415" s="21"/>
      <c r="G415" s="21"/>
      <c r="H415" s="21"/>
      <c r="I415" s="21"/>
      <c r="J415" s="21"/>
    </row>
    <row r="416" spans="4:10" ht="13.5" customHeight="1" x14ac:dyDescent="0.2">
      <c r="D416" s="21"/>
      <c r="E416" s="21"/>
      <c r="F416" s="21"/>
      <c r="G416" s="21"/>
      <c r="H416" s="21"/>
      <c r="I416" s="21"/>
      <c r="J416" s="21"/>
    </row>
    <row r="417" spans="4:10" ht="13.5" customHeight="1" x14ac:dyDescent="0.2">
      <c r="D417" s="21"/>
      <c r="E417" s="21"/>
      <c r="F417" s="21"/>
      <c r="G417" s="21"/>
      <c r="H417" s="21"/>
      <c r="I417" s="21"/>
      <c r="J417" s="21"/>
    </row>
    <row r="418" spans="4:10" ht="13.5" customHeight="1" x14ac:dyDescent="0.2">
      <c r="D418" s="21"/>
      <c r="E418" s="21"/>
      <c r="F418" s="21"/>
      <c r="G418" s="21"/>
      <c r="H418" s="21"/>
      <c r="I418" s="21"/>
      <c r="J418" s="21"/>
    </row>
    <row r="419" spans="4:10" ht="13.5" customHeight="1" x14ac:dyDescent="0.2">
      <c r="D419" s="21"/>
      <c r="E419" s="21"/>
      <c r="F419" s="21"/>
      <c r="G419" s="21"/>
      <c r="H419" s="21"/>
      <c r="I419" s="21"/>
      <c r="J419" s="21"/>
    </row>
    <row r="420" spans="4:10" ht="13.5" customHeight="1" x14ac:dyDescent="0.2">
      <c r="D420" s="21"/>
      <c r="E420" s="21"/>
      <c r="F420" s="21"/>
      <c r="G420" s="21"/>
      <c r="H420" s="21"/>
      <c r="I420" s="21"/>
      <c r="J420" s="21"/>
    </row>
    <row r="421" spans="4:10" ht="13.5" customHeight="1" x14ac:dyDescent="0.2">
      <c r="D421" s="21"/>
      <c r="E421" s="21"/>
      <c r="F421" s="21"/>
      <c r="G421" s="21"/>
      <c r="H421" s="21"/>
      <c r="I421" s="21"/>
      <c r="J421" s="21"/>
    </row>
    <row r="422" spans="4:10" ht="13.5" customHeight="1" x14ac:dyDescent="0.2">
      <c r="D422" s="21"/>
      <c r="E422" s="21"/>
      <c r="F422" s="21"/>
      <c r="G422" s="21"/>
      <c r="H422" s="21"/>
      <c r="I422" s="21"/>
      <c r="J422" s="21"/>
    </row>
    <row r="423" spans="4:10" ht="13.5" customHeight="1" x14ac:dyDescent="0.2">
      <c r="D423" s="21"/>
      <c r="E423" s="21"/>
      <c r="F423" s="21"/>
      <c r="G423" s="21"/>
      <c r="H423" s="21"/>
      <c r="I423" s="21"/>
      <c r="J423" s="21"/>
    </row>
    <row r="424" spans="4:10" ht="13.5" customHeight="1" x14ac:dyDescent="0.2">
      <c r="D424" s="21"/>
      <c r="E424" s="21"/>
      <c r="F424" s="21"/>
      <c r="G424" s="21"/>
      <c r="H424" s="21"/>
      <c r="I424" s="21"/>
      <c r="J424" s="21"/>
    </row>
    <row r="425" spans="4:10" ht="13.5" customHeight="1" x14ac:dyDescent="0.2">
      <c r="D425" s="21"/>
      <c r="E425" s="21"/>
      <c r="F425" s="21"/>
      <c r="G425" s="21"/>
      <c r="H425" s="21"/>
      <c r="I425" s="21"/>
      <c r="J425" s="21"/>
    </row>
    <row r="426" spans="4:10" ht="13.5" customHeight="1" x14ac:dyDescent="0.2">
      <c r="D426" s="21"/>
      <c r="E426" s="21"/>
      <c r="F426" s="21"/>
      <c r="G426" s="21"/>
      <c r="H426" s="21"/>
      <c r="I426" s="21"/>
      <c r="J426" s="21"/>
    </row>
    <row r="427" spans="4:10" x14ac:dyDescent="0.2">
      <c r="D427" s="21"/>
      <c r="E427" s="21"/>
      <c r="F427" s="21"/>
      <c r="G427" s="21"/>
      <c r="H427" s="21"/>
      <c r="I427" s="21"/>
      <c r="J427" s="21"/>
    </row>
    <row r="428" spans="4:10" x14ac:dyDescent="0.2">
      <c r="D428" s="21"/>
      <c r="E428" s="21"/>
      <c r="F428" s="21"/>
      <c r="G428" s="21"/>
      <c r="H428" s="21"/>
      <c r="I428" s="21"/>
      <c r="J428" s="21"/>
    </row>
    <row r="429" spans="4:10" x14ac:dyDescent="0.2">
      <c r="D429" s="21"/>
      <c r="E429" s="21"/>
      <c r="F429" s="21"/>
      <c r="G429" s="21"/>
      <c r="H429" s="21"/>
      <c r="I429" s="21"/>
      <c r="J429" s="21"/>
    </row>
    <row r="430" spans="4:10" x14ac:dyDescent="0.2">
      <c r="D430" s="21"/>
      <c r="E430" s="21"/>
      <c r="F430" s="21"/>
      <c r="G430" s="21"/>
      <c r="H430" s="21"/>
      <c r="I430" s="21"/>
      <c r="J430" s="21"/>
    </row>
    <row r="431" spans="4:10" x14ac:dyDescent="0.2">
      <c r="D431" s="21"/>
      <c r="E431" s="21"/>
      <c r="F431" s="21"/>
      <c r="G431" s="21"/>
      <c r="H431" s="21"/>
      <c r="I431" s="21"/>
      <c r="J431" s="21"/>
    </row>
    <row r="432" spans="4:10" x14ac:dyDescent="0.2">
      <c r="D432" s="21"/>
      <c r="E432" s="21"/>
      <c r="F432" s="21"/>
      <c r="G432" s="21"/>
      <c r="H432" s="21"/>
      <c r="I432" s="21"/>
      <c r="J432" s="21"/>
    </row>
    <row r="433" spans="4:10" x14ac:dyDescent="0.2">
      <c r="D433" s="21"/>
      <c r="E433" s="21"/>
      <c r="F433" s="21"/>
      <c r="G433" s="21"/>
      <c r="H433" s="21"/>
      <c r="I433" s="21"/>
      <c r="J433" s="21"/>
    </row>
    <row r="434" spans="4:10" x14ac:dyDescent="0.2">
      <c r="D434" s="21"/>
      <c r="E434" s="21"/>
      <c r="F434" s="21"/>
      <c r="G434" s="21"/>
      <c r="H434" s="21"/>
      <c r="I434" s="21"/>
      <c r="J434" s="21"/>
    </row>
    <row r="435" spans="4:10" x14ac:dyDescent="0.2">
      <c r="D435" s="21"/>
      <c r="E435" s="21"/>
      <c r="F435" s="21"/>
      <c r="G435" s="21"/>
      <c r="H435" s="21"/>
      <c r="I435" s="21"/>
      <c r="J435" s="21"/>
    </row>
    <row r="436" spans="4:10" x14ac:dyDescent="0.2">
      <c r="D436" s="21"/>
      <c r="E436" s="21"/>
      <c r="F436" s="21"/>
      <c r="G436" s="21"/>
      <c r="H436" s="21"/>
      <c r="I436" s="21"/>
      <c r="J436" s="21"/>
    </row>
    <row r="437" spans="4:10" x14ac:dyDescent="0.2">
      <c r="D437" s="21"/>
      <c r="E437" s="21"/>
      <c r="F437" s="21"/>
      <c r="G437" s="21"/>
      <c r="H437" s="21"/>
      <c r="I437" s="21"/>
      <c r="J437" s="21"/>
    </row>
  </sheetData>
  <mergeCells count="1">
    <mergeCell ref="A5:B5"/>
  </mergeCells>
  <phoneticPr fontId="3"/>
  <printOptions horizontalCentered="1"/>
  <pageMargins left="0.59055118110236227" right="0.51181102362204722" top="0.78740157480314965" bottom="0.78740157480314965" header="0.51181102362204722" footer="0.43307086614173229"/>
  <pageSetup paperSize="9" scale="47" firstPageNumber="175" fitToHeight="2" orientation="portrait" useFirstPageNumber="1" r:id="rId1"/>
  <headerFooter alignWithMargins="0"/>
  <rowBreaks count="3" manualBreakCount="3">
    <brk id="95" max="9" man="1"/>
    <brk id="191" max="9" man="1"/>
    <brk id="287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3">
    <tabColor rgb="FFFF0000"/>
  </sheetPr>
  <dimension ref="A1:L437"/>
  <sheetViews>
    <sheetView showGridLines="0" showZeros="0" view="pageBreakPreview" zoomScale="80" zoomScaleNormal="75" zoomScaleSheetLayoutView="80" workbookViewId="0">
      <pane xSplit="3" ySplit="5" topLeftCell="D6" activePane="bottomRight" state="frozen"/>
      <selection activeCell="B383" sqref="B383:J383"/>
      <selection pane="topRight" activeCell="B383" sqref="B383:J383"/>
      <selection pane="bottomLeft" activeCell="B383" sqref="B383:J383"/>
      <selection pane="bottomRight" activeCell="K6" sqref="K6"/>
    </sheetView>
  </sheetViews>
  <sheetFormatPr defaultRowHeight="13.2" x14ac:dyDescent="0.2"/>
  <cols>
    <col min="1" max="1" width="7.44140625" style="2" customWidth="1"/>
    <col min="2" max="2" width="13.88671875" style="2" customWidth="1"/>
    <col min="3" max="3" width="19.21875" style="2" customWidth="1"/>
    <col min="4" max="10" width="20.21875" style="2" customWidth="1"/>
    <col min="11" max="256" width="9" style="2"/>
    <col min="257" max="257" width="7.44140625" style="2" customWidth="1"/>
    <col min="258" max="258" width="13.88671875" style="2" customWidth="1"/>
    <col min="259" max="259" width="19.21875" style="2" customWidth="1"/>
    <col min="260" max="266" width="20.21875" style="2" customWidth="1"/>
    <col min="267" max="512" width="9" style="2"/>
    <col min="513" max="513" width="7.44140625" style="2" customWidth="1"/>
    <col min="514" max="514" width="13.88671875" style="2" customWidth="1"/>
    <col min="515" max="515" width="19.21875" style="2" customWidth="1"/>
    <col min="516" max="522" width="20.21875" style="2" customWidth="1"/>
    <col min="523" max="768" width="9" style="2"/>
    <col min="769" max="769" width="7.44140625" style="2" customWidth="1"/>
    <col min="770" max="770" width="13.88671875" style="2" customWidth="1"/>
    <col min="771" max="771" width="19.21875" style="2" customWidth="1"/>
    <col min="772" max="778" width="20.21875" style="2" customWidth="1"/>
    <col min="779" max="1024" width="9" style="2"/>
    <col min="1025" max="1025" width="7.44140625" style="2" customWidth="1"/>
    <col min="1026" max="1026" width="13.88671875" style="2" customWidth="1"/>
    <col min="1027" max="1027" width="19.21875" style="2" customWidth="1"/>
    <col min="1028" max="1034" width="20.21875" style="2" customWidth="1"/>
    <col min="1035" max="1280" width="9" style="2"/>
    <col min="1281" max="1281" width="7.44140625" style="2" customWidth="1"/>
    <col min="1282" max="1282" width="13.88671875" style="2" customWidth="1"/>
    <col min="1283" max="1283" width="19.21875" style="2" customWidth="1"/>
    <col min="1284" max="1290" width="20.21875" style="2" customWidth="1"/>
    <col min="1291" max="1536" width="9" style="2"/>
    <col min="1537" max="1537" width="7.44140625" style="2" customWidth="1"/>
    <col min="1538" max="1538" width="13.88671875" style="2" customWidth="1"/>
    <col min="1539" max="1539" width="19.21875" style="2" customWidth="1"/>
    <col min="1540" max="1546" width="20.21875" style="2" customWidth="1"/>
    <col min="1547" max="1792" width="9" style="2"/>
    <col min="1793" max="1793" width="7.44140625" style="2" customWidth="1"/>
    <col min="1794" max="1794" width="13.88671875" style="2" customWidth="1"/>
    <col min="1795" max="1795" width="19.21875" style="2" customWidth="1"/>
    <col min="1796" max="1802" width="20.21875" style="2" customWidth="1"/>
    <col min="1803" max="2048" width="9" style="2"/>
    <col min="2049" max="2049" width="7.44140625" style="2" customWidth="1"/>
    <col min="2050" max="2050" width="13.88671875" style="2" customWidth="1"/>
    <col min="2051" max="2051" width="19.21875" style="2" customWidth="1"/>
    <col min="2052" max="2058" width="20.21875" style="2" customWidth="1"/>
    <col min="2059" max="2304" width="9" style="2"/>
    <col min="2305" max="2305" width="7.44140625" style="2" customWidth="1"/>
    <col min="2306" max="2306" width="13.88671875" style="2" customWidth="1"/>
    <col min="2307" max="2307" width="19.21875" style="2" customWidth="1"/>
    <col min="2308" max="2314" width="20.21875" style="2" customWidth="1"/>
    <col min="2315" max="2560" width="9" style="2"/>
    <col min="2561" max="2561" width="7.44140625" style="2" customWidth="1"/>
    <col min="2562" max="2562" width="13.88671875" style="2" customWidth="1"/>
    <col min="2563" max="2563" width="19.21875" style="2" customWidth="1"/>
    <col min="2564" max="2570" width="20.21875" style="2" customWidth="1"/>
    <col min="2571" max="2816" width="9" style="2"/>
    <col min="2817" max="2817" width="7.44140625" style="2" customWidth="1"/>
    <col min="2818" max="2818" width="13.88671875" style="2" customWidth="1"/>
    <col min="2819" max="2819" width="19.21875" style="2" customWidth="1"/>
    <col min="2820" max="2826" width="20.21875" style="2" customWidth="1"/>
    <col min="2827" max="3072" width="9" style="2"/>
    <col min="3073" max="3073" width="7.44140625" style="2" customWidth="1"/>
    <col min="3074" max="3074" width="13.88671875" style="2" customWidth="1"/>
    <col min="3075" max="3075" width="19.21875" style="2" customWidth="1"/>
    <col min="3076" max="3082" width="20.21875" style="2" customWidth="1"/>
    <col min="3083" max="3328" width="9" style="2"/>
    <col min="3329" max="3329" width="7.44140625" style="2" customWidth="1"/>
    <col min="3330" max="3330" width="13.88671875" style="2" customWidth="1"/>
    <col min="3331" max="3331" width="19.21875" style="2" customWidth="1"/>
    <col min="3332" max="3338" width="20.21875" style="2" customWidth="1"/>
    <col min="3339" max="3584" width="9" style="2"/>
    <col min="3585" max="3585" width="7.44140625" style="2" customWidth="1"/>
    <col min="3586" max="3586" width="13.88671875" style="2" customWidth="1"/>
    <col min="3587" max="3587" width="19.21875" style="2" customWidth="1"/>
    <col min="3588" max="3594" width="20.21875" style="2" customWidth="1"/>
    <col min="3595" max="3840" width="9" style="2"/>
    <col min="3841" max="3841" width="7.44140625" style="2" customWidth="1"/>
    <col min="3842" max="3842" width="13.88671875" style="2" customWidth="1"/>
    <col min="3843" max="3843" width="19.21875" style="2" customWidth="1"/>
    <col min="3844" max="3850" width="20.21875" style="2" customWidth="1"/>
    <col min="3851" max="4096" width="9" style="2"/>
    <col min="4097" max="4097" width="7.44140625" style="2" customWidth="1"/>
    <col min="4098" max="4098" width="13.88671875" style="2" customWidth="1"/>
    <col min="4099" max="4099" width="19.21875" style="2" customWidth="1"/>
    <col min="4100" max="4106" width="20.21875" style="2" customWidth="1"/>
    <col min="4107" max="4352" width="9" style="2"/>
    <col min="4353" max="4353" width="7.44140625" style="2" customWidth="1"/>
    <col min="4354" max="4354" width="13.88671875" style="2" customWidth="1"/>
    <col min="4355" max="4355" width="19.21875" style="2" customWidth="1"/>
    <col min="4356" max="4362" width="20.21875" style="2" customWidth="1"/>
    <col min="4363" max="4608" width="9" style="2"/>
    <col min="4609" max="4609" width="7.44140625" style="2" customWidth="1"/>
    <col min="4610" max="4610" width="13.88671875" style="2" customWidth="1"/>
    <col min="4611" max="4611" width="19.21875" style="2" customWidth="1"/>
    <col min="4612" max="4618" width="20.21875" style="2" customWidth="1"/>
    <col min="4619" max="4864" width="9" style="2"/>
    <col min="4865" max="4865" width="7.44140625" style="2" customWidth="1"/>
    <col min="4866" max="4866" width="13.88671875" style="2" customWidth="1"/>
    <col min="4867" max="4867" width="19.21875" style="2" customWidth="1"/>
    <col min="4868" max="4874" width="20.21875" style="2" customWidth="1"/>
    <col min="4875" max="5120" width="9" style="2"/>
    <col min="5121" max="5121" width="7.44140625" style="2" customWidth="1"/>
    <col min="5122" max="5122" width="13.88671875" style="2" customWidth="1"/>
    <col min="5123" max="5123" width="19.21875" style="2" customWidth="1"/>
    <col min="5124" max="5130" width="20.21875" style="2" customWidth="1"/>
    <col min="5131" max="5376" width="9" style="2"/>
    <col min="5377" max="5377" width="7.44140625" style="2" customWidth="1"/>
    <col min="5378" max="5378" width="13.88671875" style="2" customWidth="1"/>
    <col min="5379" max="5379" width="19.21875" style="2" customWidth="1"/>
    <col min="5380" max="5386" width="20.21875" style="2" customWidth="1"/>
    <col min="5387" max="5632" width="9" style="2"/>
    <col min="5633" max="5633" width="7.44140625" style="2" customWidth="1"/>
    <col min="5634" max="5634" width="13.88671875" style="2" customWidth="1"/>
    <col min="5635" max="5635" width="19.21875" style="2" customWidth="1"/>
    <col min="5636" max="5642" width="20.21875" style="2" customWidth="1"/>
    <col min="5643" max="5888" width="9" style="2"/>
    <col min="5889" max="5889" width="7.44140625" style="2" customWidth="1"/>
    <col min="5890" max="5890" width="13.88671875" style="2" customWidth="1"/>
    <col min="5891" max="5891" width="19.21875" style="2" customWidth="1"/>
    <col min="5892" max="5898" width="20.21875" style="2" customWidth="1"/>
    <col min="5899" max="6144" width="9" style="2"/>
    <col min="6145" max="6145" width="7.44140625" style="2" customWidth="1"/>
    <col min="6146" max="6146" width="13.88671875" style="2" customWidth="1"/>
    <col min="6147" max="6147" width="19.21875" style="2" customWidth="1"/>
    <col min="6148" max="6154" width="20.21875" style="2" customWidth="1"/>
    <col min="6155" max="6400" width="9" style="2"/>
    <col min="6401" max="6401" width="7.44140625" style="2" customWidth="1"/>
    <col min="6402" max="6402" width="13.88671875" style="2" customWidth="1"/>
    <col min="6403" max="6403" width="19.21875" style="2" customWidth="1"/>
    <col min="6404" max="6410" width="20.21875" style="2" customWidth="1"/>
    <col min="6411" max="6656" width="9" style="2"/>
    <col min="6657" max="6657" width="7.44140625" style="2" customWidth="1"/>
    <col min="6658" max="6658" width="13.88671875" style="2" customWidth="1"/>
    <col min="6659" max="6659" width="19.21875" style="2" customWidth="1"/>
    <col min="6660" max="6666" width="20.21875" style="2" customWidth="1"/>
    <col min="6667" max="6912" width="9" style="2"/>
    <col min="6913" max="6913" width="7.44140625" style="2" customWidth="1"/>
    <col min="6914" max="6914" width="13.88671875" style="2" customWidth="1"/>
    <col min="6915" max="6915" width="19.21875" style="2" customWidth="1"/>
    <col min="6916" max="6922" width="20.21875" style="2" customWidth="1"/>
    <col min="6923" max="7168" width="9" style="2"/>
    <col min="7169" max="7169" width="7.44140625" style="2" customWidth="1"/>
    <col min="7170" max="7170" width="13.88671875" style="2" customWidth="1"/>
    <col min="7171" max="7171" width="19.21875" style="2" customWidth="1"/>
    <col min="7172" max="7178" width="20.21875" style="2" customWidth="1"/>
    <col min="7179" max="7424" width="9" style="2"/>
    <col min="7425" max="7425" width="7.44140625" style="2" customWidth="1"/>
    <col min="7426" max="7426" width="13.88671875" style="2" customWidth="1"/>
    <col min="7427" max="7427" width="19.21875" style="2" customWidth="1"/>
    <col min="7428" max="7434" width="20.21875" style="2" customWidth="1"/>
    <col min="7435" max="7680" width="9" style="2"/>
    <col min="7681" max="7681" width="7.44140625" style="2" customWidth="1"/>
    <col min="7682" max="7682" width="13.88671875" style="2" customWidth="1"/>
    <col min="7683" max="7683" width="19.21875" style="2" customWidth="1"/>
    <col min="7684" max="7690" width="20.21875" style="2" customWidth="1"/>
    <col min="7691" max="7936" width="9" style="2"/>
    <col min="7937" max="7937" width="7.44140625" style="2" customWidth="1"/>
    <col min="7938" max="7938" width="13.88671875" style="2" customWidth="1"/>
    <col min="7939" max="7939" width="19.21875" style="2" customWidth="1"/>
    <col min="7940" max="7946" width="20.21875" style="2" customWidth="1"/>
    <col min="7947" max="8192" width="9" style="2"/>
    <col min="8193" max="8193" width="7.44140625" style="2" customWidth="1"/>
    <col min="8194" max="8194" width="13.88671875" style="2" customWidth="1"/>
    <col min="8195" max="8195" width="19.21875" style="2" customWidth="1"/>
    <col min="8196" max="8202" width="20.21875" style="2" customWidth="1"/>
    <col min="8203" max="8448" width="9" style="2"/>
    <col min="8449" max="8449" width="7.44140625" style="2" customWidth="1"/>
    <col min="8450" max="8450" width="13.88671875" style="2" customWidth="1"/>
    <col min="8451" max="8451" width="19.21875" style="2" customWidth="1"/>
    <col min="8452" max="8458" width="20.21875" style="2" customWidth="1"/>
    <col min="8459" max="8704" width="9" style="2"/>
    <col min="8705" max="8705" width="7.44140625" style="2" customWidth="1"/>
    <col min="8706" max="8706" width="13.88671875" style="2" customWidth="1"/>
    <col min="8707" max="8707" width="19.21875" style="2" customWidth="1"/>
    <col min="8708" max="8714" width="20.21875" style="2" customWidth="1"/>
    <col min="8715" max="8960" width="9" style="2"/>
    <col min="8961" max="8961" width="7.44140625" style="2" customWidth="1"/>
    <col min="8962" max="8962" width="13.88671875" style="2" customWidth="1"/>
    <col min="8963" max="8963" width="19.21875" style="2" customWidth="1"/>
    <col min="8964" max="8970" width="20.21875" style="2" customWidth="1"/>
    <col min="8971" max="9216" width="9" style="2"/>
    <col min="9217" max="9217" width="7.44140625" style="2" customWidth="1"/>
    <col min="9218" max="9218" width="13.88671875" style="2" customWidth="1"/>
    <col min="9219" max="9219" width="19.21875" style="2" customWidth="1"/>
    <col min="9220" max="9226" width="20.21875" style="2" customWidth="1"/>
    <col min="9227" max="9472" width="9" style="2"/>
    <col min="9473" max="9473" width="7.44140625" style="2" customWidth="1"/>
    <col min="9474" max="9474" width="13.88671875" style="2" customWidth="1"/>
    <col min="9475" max="9475" width="19.21875" style="2" customWidth="1"/>
    <col min="9476" max="9482" width="20.21875" style="2" customWidth="1"/>
    <col min="9483" max="9728" width="9" style="2"/>
    <col min="9729" max="9729" width="7.44140625" style="2" customWidth="1"/>
    <col min="9730" max="9730" width="13.88671875" style="2" customWidth="1"/>
    <col min="9731" max="9731" width="19.21875" style="2" customWidth="1"/>
    <col min="9732" max="9738" width="20.21875" style="2" customWidth="1"/>
    <col min="9739" max="9984" width="9" style="2"/>
    <col min="9985" max="9985" width="7.44140625" style="2" customWidth="1"/>
    <col min="9986" max="9986" width="13.88671875" style="2" customWidth="1"/>
    <col min="9987" max="9987" width="19.21875" style="2" customWidth="1"/>
    <col min="9988" max="9994" width="20.21875" style="2" customWidth="1"/>
    <col min="9995" max="10240" width="9" style="2"/>
    <col min="10241" max="10241" width="7.44140625" style="2" customWidth="1"/>
    <col min="10242" max="10242" width="13.88671875" style="2" customWidth="1"/>
    <col min="10243" max="10243" width="19.21875" style="2" customWidth="1"/>
    <col min="10244" max="10250" width="20.21875" style="2" customWidth="1"/>
    <col min="10251" max="10496" width="9" style="2"/>
    <col min="10497" max="10497" width="7.44140625" style="2" customWidth="1"/>
    <col min="10498" max="10498" width="13.88671875" style="2" customWidth="1"/>
    <col min="10499" max="10499" width="19.21875" style="2" customWidth="1"/>
    <col min="10500" max="10506" width="20.21875" style="2" customWidth="1"/>
    <col min="10507" max="10752" width="9" style="2"/>
    <col min="10753" max="10753" width="7.44140625" style="2" customWidth="1"/>
    <col min="10754" max="10754" width="13.88671875" style="2" customWidth="1"/>
    <col min="10755" max="10755" width="19.21875" style="2" customWidth="1"/>
    <col min="10756" max="10762" width="20.21875" style="2" customWidth="1"/>
    <col min="10763" max="11008" width="9" style="2"/>
    <col min="11009" max="11009" width="7.44140625" style="2" customWidth="1"/>
    <col min="11010" max="11010" width="13.88671875" style="2" customWidth="1"/>
    <col min="11011" max="11011" width="19.21875" style="2" customWidth="1"/>
    <col min="11012" max="11018" width="20.21875" style="2" customWidth="1"/>
    <col min="11019" max="11264" width="9" style="2"/>
    <col min="11265" max="11265" width="7.44140625" style="2" customWidth="1"/>
    <col min="11266" max="11266" width="13.88671875" style="2" customWidth="1"/>
    <col min="11267" max="11267" width="19.21875" style="2" customWidth="1"/>
    <col min="11268" max="11274" width="20.21875" style="2" customWidth="1"/>
    <col min="11275" max="11520" width="9" style="2"/>
    <col min="11521" max="11521" width="7.44140625" style="2" customWidth="1"/>
    <col min="11522" max="11522" width="13.88671875" style="2" customWidth="1"/>
    <col min="11523" max="11523" width="19.21875" style="2" customWidth="1"/>
    <col min="11524" max="11530" width="20.21875" style="2" customWidth="1"/>
    <col min="11531" max="11776" width="9" style="2"/>
    <col min="11777" max="11777" width="7.44140625" style="2" customWidth="1"/>
    <col min="11778" max="11778" width="13.88671875" style="2" customWidth="1"/>
    <col min="11779" max="11779" width="19.21875" style="2" customWidth="1"/>
    <col min="11780" max="11786" width="20.21875" style="2" customWidth="1"/>
    <col min="11787" max="12032" width="9" style="2"/>
    <col min="12033" max="12033" width="7.44140625" style="2" customWidth="1"/>
    <col min="12034" max="12034" width="13.88671875" style="2" customWidth="1"/>
    <col min="12035" max="12035" width="19.21875" style="2" customWidth="1"/>
    <col min="12036" max="12042" width="20.21875" style="2" customWidth="1"/>
    <col min="12043" max="12288" width="9" style="2"/>
    <col min="12289" max="12289" width="7.44140625" style="2" customWidth="1"/>
    <col min="12290" max="12290" width="13.88671875" style="2" customWidth="1"/>
    <col min="12291" max="12291" width="19.21875" style="2" customWidth="1"/>
    <col min="12292" max="12298" width="20.21875" style="2" customWidth="1"/>
    <col min="12299" max="12544" width="9" style="2"/>
    <col min="12545" max="12545" width="7.44140625" style="2" customWidth="1"/>
    <col min="12546" max="12546" width="13.88671875" style="2" customWidth="1"/>
    <col min="12547" max="12547" width="19.21875" style="2" customWidth="1"/>
    <col min="12548" max="12554" width="20.21875" style="2" customWidth="1"/>
    <col min="12555" max="12800" width="9" style="2"/>
    <col min="12801" max="12801" width="7.44140625" style="2" customWidth="1"/>
    <col min="12802" max="12802" width="13.88671875" style="2" customWidth="1"/>
    <col min="12803" max="12803" width="19.21875" style="2" customWidth="1"/>
    <col min="12804" max="12810" width="20.21875" style="2" customWidth="1"/>
    <col min="12811" max="13056" width="9" style="2"/>
    <col min="13057" max="13057" width="7.44140625" style="2" customWidth="1"/>
    <col min="13058" max="13058" width="13.88671875" style="2" customWidth="1"/>
    <col min="13059" max="13059" width="19.21875" style="2" customWidth="1"/>
    <col min="13060" max="13066" width="20.21875" style="2" customWidth="1"/>
    <col min="13067" max="13312" width="9" style="2"/>
    <col min="13313" max="13313" width="7.44140625" style="2" customWidth="1"/>
    <col min="13314" max="13314" width="13.88671875" style="2" customWidth="1"/>
    <col min="13315" max="13315" width="19.21875" style="2" customWidth="1"/>
    <col min="13316" max="13322" width="20.21875" style="2" customWidth="1"/>
    <col min="13323" max="13568" width="9" style="2"/>
    <col min="13569" max="13569" width="7.44140625" style="2" customWidth="1"/>
    <col min="13570" max="13570" width="13.88671875" style="2" customWidth="1"/>
    <col min="13571" max="13571" width="19.21875" style="2" customWidth="1"/>
    <col min="13572" max="13578" width="20.21875" style="2" customWidth="1"/>
    <col min="13579" max="13824" width="9" style="2"/>
    <col min="13825" max="13825" width="7.44140625" style="2" customWidth="1"/>
    <col min="13826" max="13826" width="13.88671875" style="2" customWidth="1"/>
    <col min="13827" max="13827" width="19.21875" style="2" customWidth="1"/>
    <col min="13828" max="13834" width="20.21875" style="2" customWidth="1"/>
    <col min="13835" max="14080" width="9" style="2"/>
    <col min="14081" max="14081" width="7.44140625" style="2" customWidth="1"/>
    <col min="14082" max="14082" width="13.88671875" style="2" customWidth="1"/>
    <col min="14083" max="14083" width="19.21875" style="2" customWidth="1"/>
    <col min="14084" max="14090" width="20.21875" style="2" customWidth="1"/>
    <col min="14091" max="14336" width="9" style="2"/>
    <col min="14337" max="14337" width="7.44140625" style="2" customWidth="1"/>
    <col min="14338" max="14338" width="13.88671875" style="2" customWidth="1"/>
    <col min="14339" max="14339" width="19.21875" style="2" customWidth="1"/>
    <col min="14340" max="14346" width="20.21875" style="2" customWidth="1"/>
    <col min="14347" max="14592" width="9" style="2"/>
    <col min="14593" max="14593" width="7.44140625" style="2" customWidth="1"/>
    <col min="14594" max="14594" width="13.88671875" style="2" customWidth="1"/>
    <col min="14595" max="14595" width="19.21875" style="2" customWidth="1"/>
    <col min="14596" max="14602" width="20.21875" style="2" customWidth="1"/>
    <col min="14603" max="14848" width="9" style="2"/>
    <col min="14849" max="14849" width="7.44140625" style="2" customWidth="1"/>
    <col min="14850" max="14850" width="13.88671875" style="2" customWidth="1"/>
    <col min="14851" max="14851" width="19.21875" style="2" customWidth="1"/>
    <col min="14852" max="14858" width="20.21875" style="2" customWidth="1"/>
    <col min="14859" max="15104" width="9" style="2"/>
    <col min="15105" max="15105" width="7.44140625" style="2" customWidth="1"/>
    <col min="15106" max="15106" width="13.88671875" style="2" customWidth="1"/>
    <col min="15107" max="15107" width="19.21875" style="2" customWidth="1"/>
    <col min="15108" max="15114" width="20.21875" style="2" customWidth="1"/>
    <col min="15115" max="15360" width="9" style="2"/>
    <col min="15361" max="15361" width="7.44140625" style="2" customWidth="1"/>
    <col min="15362" max="15362" width="13.88671875" style="2" customWidth="1"/>
    <col min="15363" max="15363" width="19.21875" style="2" customWidth="1"/>
    <col min="15364" max="15370" width="20.21875" style="2" customWidth="1"/>
    <col min="15371" max="15616" width="9" style="2"/>
    <col min="15617" max="15617" width="7.44140625" style="2" customWidth="1"/>
    <col min="15618" max="15618" width="13.88671875" style="2" customWidth="1"/>
    <col min="15619" max="15619" width="19.21875" style="2" customWidth="1"/>
    <col min="15620" max="15626" width="20.21875" style="2" customWidth="1"/>
    <col min="15627" max="15872" width="9" style="2"/>
    <col min="15873" max="15873" width="7.44140625" style="2" customWidth="1"/>
    <col min="15874" max="15874" width="13.88671875" style="2" customWidth="1"/>
    <col min="15875" max="15875" width="19.21875" style="2" customWidth="1"/>
    <col min="15876" max="15882" width="20.21875" style="2" customWidth="1"/>
    <col min="15883" max="16128" width="9" style="2"/>
    <col min="16129" max="16129" width="7.44140625" style="2" customWidth="1"/>
    <col min="16130" max="16130" width="13.88671875" style="2" customWidth="1"/>
    <col min="16131" max="16131" width="19.21875" style="2" customWidth="1"/>
    <col min="16132" max="16138" width="20.21875" style="2" customWidth="1"/>
    <col min="16139" max="16384" width="9" style="2"/>
  </cols>
  <sheetData>
    <row r="1" spans="1:12" ht="16.05" customHeight="1" x14ac:dyDescent="0.2">
      <c r="A1" s="1" t="s">
        <v>0</v>
      </c>
      <c r="F1" s="1"/>
    </row>
    <row r="2" spans="1:12" ht="16.05" customHeight="1" x14ac:dyDescent="0.2">
      <c r="F2" s="1"/>
    </row>
    <row r="3" spans="1:12" ht="16.05" customHeight="1" x14ac:dyDescent="0.2">
      <c r="A3" s="3" t="s">
        <v>1</v>
      </c>
      <c r="B3" s="3" t="s">
        <v>2</v>
      </c>
    </row>
    <row r="4" spans="1:12" ht="16.05" customHeight="1" x14ac:dyDescent="0.2">
      <c r="J4" s="4" t="s">
        <v>3</v>
      </c>
    </row>
    <row r="5" spans="1:12" ht="16.05" customHeight="1" x14ac:dyDescent="0.2">
      <c r="A5" s="57" t="s">
        <v>4</v>
      </c>
      <c r="B5" s="58"/>
      <c r="C5" s="5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 t="s">
        <v>10</v>
      </c>
      <c r="I5" s="5" t="s">
        <v>11</v>
      </c>
      <c r="J5" s="5" t="s">
        <v>12</v>
      </c>
    </row>
    <row r="6" spans="1:12" ht="16.05" customHeight="1" x14ac:dyDescent="0.2">
      <c r="A6" s="36" t="s">
        <v>13</v>
      </c>
      <c r="B6" s="55"/>
      <c r="C6" s="16" t="s">
        <v>14</v>
      </c>
      <c r="D6" s="17">
        <f>SUM(D12,D18,D24,D30)</f>
        <v>0</v>
      </c>
      <c r="E6" s="17">
        <f t="shared" ref="E6:I10" si="0">SUM(E12,E18,E24,E30)</f>
        <v>731</v>
      </c>
      <c r="F6" s="17">
        <f t="shared" si="0"/>
        <v>1</v>
      </c>
      <c r="G6" s="17">
        <f t="shared" si="0"/>
        <v>3.1</v>
      </c>
      <c r="H6" s="17">
        <f t="shared" si="0"/>
        <v>0</v>
      </c>
      <c r="I6" s="17">
        <f t="shared" si="0"/>
        <v>0</v>
      </c>
      <c r="J6" s="32">
        <f>SUM(D6:I6)</f>
        <v>735.1</v>
      </c>
    </row>
    <row r="7" spans="1:12" ht="16.05" customHeight="1" x14ac:dyDescent="0.2">
      <c r="A7" s="30"/>
      <c r="B7" s="56"/>
      <c r="C7" s="19" t="s">
        <v>15</v>
      </c>
      <c r="D7" s="33">
        <f t="shared" ref="D7:I7" si="1">IF($J6=0,0,D6/$J6%)</f>
        <v>0</v>
      </c>
      <c r="E7" s="33">
        <f t="shared" si="1"/>
        <v>99.442252754727249</v>
      </c>
      <c r="F7" s="33">
        <f t="shared" si="1"/>
        <v>0.13603591348115904</v>
      </c>
      <c r="G7" s="33">
        <f t="shared" si="1"/>
        <v>0.42171133179159298</v>
      </c>
      <c r="H7" s="33">
        <f t="shared" si="1"/>
        <v>0</v>
      </c>
      <c r="I7" s="33">
        <f t="shared" si="1"/>
        <v>0</v>
      </c>
      <c r="J7" s="32">
        <f t="shared" ref="J7:J88" si="2">SUM(D7:I7)</f>
        <v>100.00000000000001</v>
      </c>
    </row>
    <row r="8" spans="1:12" ht="16.05" hidden="1" customHeight="1" x14ac:dyDescent="0.2">
      <c r="A8" s="30"/>
      <c r="B8" s="56"/>
      <c r="C8" s="16" t="s">
        <v>16</v>
      </c>
      <c r="D8" s="17">
        <f>SUM(D14,D20,D26,D32)</f>
        <v>0</v>
      </c>
      <c r="E8" s="17">
        <f t="shared" si="0"/>
        <v>692.1</v>
      </c>
      <c r="F8" s="17">
        <f t="shared" si="0"/>
        <v>0</v>
      </c>
      <c r="G8" s="17">
        <f t="shared" si="0"/>
        <v>60.6</v>
      </c>
      <c r="H8" s="17">
        <f t="shared" si="0"/>
        <v>0</v>
      </c>
      <c r="I8" s="17">
        <f t="shared" si="0"/>
        <v>0</v>
      </c>
      <c r="J8" s="32">
        <f t="shared" si="2"/>
        <v>752.7</v>
      </c>
    </row>
    <row r="9" spans="1:12" ht="16.05" customHeight="1" x14ac:dyDescent="0.2">
      <c r="A9" s="30"/>
      <c r="B9" s="56"/>
      <c r="C9" s="19" t="s">
        <v>15</v>
      </c>
      <c r="D9" s="33">
        <f t="shared" ref="D9:I9" si="3">IF($J8=0,0,D8/$J8%)</f>
        <v>0</v>
      </c>
      <c r="E9" s="33">
        <f t="shared" si="3"/>
        <v>91.948983658828226</v>
      </c>
      <c r="F9" s="33">
        <f t="shared" si="3"/>
        <v>0</v>
      </c>
      <c r="G9" s="33">
        <f t="shared" si="3"/>
        <v>8.0510163411717812</v>
      </c>
      <c r="H9" s="33">
        <f t="shared" si="3"/>
        <v>0</v>
      </c>
      <c r="I9" s="33">
        <f t="shared" si="3"/>
        <v>0</v>
      </c>
      <c r="J9" s="32">
        <f t="shared" si="2"/>
        <v>100</v>
      </c>
    </row>
    <row r="10" spans="1:12" ht="16.05" customHeight="1" x14ac:dyDescent="0.2">
      <c r="A10" s="30"/>
      <c r="B10" s="56"/>
      <c r="C10" s="16" t="s">
        <v>17</v>
      </c>
      <c r="D10" s="17">
        <f>SUM(D16,D22,D28,D34)</f>
        <v>0</v>
      </c>
      <c r="E10" s="17">
        <f t="shared" si="0"/>
        <v>1423.1000000000001</v>
      </c>
      <c r="F10" s="17">
        <f t="shared" si="0"/>
        <v>1</v>
      </c>
      <c r="G10" s="17">
        <f t="shared" si="0"/>
        <v>63.7</v>
      </c>
      <c r="H10" s="17">
        <f t="shared" si="0"/>
        <v>0</v>
      </c>
      <c r="I10" s="17">
        <f t="shared" si="0"/>
        <v>0</v>
      </c>
      <c r="J10" s="32">
        <f t="shared" si="2"/>
        <v>1487.8000000000002</v>
      </c>
    </row>
    <row r="11" spans="1:12" ht="16.05" customHeight="1" x14ac:dyDescent="0.2">
      <c r="A11" s="30"/>
      <c r="B11" s="37"/>
      <c r="C11" s="19" t="s">
        <v>15</v>
      </c>
      <c r="D11" s="33">
        <f t="shared" ref="D11:I11" si="4">IF($J10=0,0,D10/$J10%)</f>
        <v>0</v>
      </c>
      <c r="E11" s="33">
        <f t="shared" si="4"/>
        <v>95.651297217367926</v>
      </c>
      <c r="F11" s="33">
        <f t="shared" si="4"/>
        <v>6.7213335125688931E-2</v>
      </c>
      <c r="G11" s="33">
        <f t="shared" si="4"/>
        <v>4.2814894475063845</v>
      </c>
      <c r="H11" s="33">
        <f t="shared" si="4"/>
        <v>0</v>
      </c>
      <c r="I11" s="33">
        <f t="shared" si="4"/>
        <v>0</v>
      </c>
      <c r="J11" s="32">
        <f t="shared" si="2"/>
        <v>100</v>
      </c>
    </row>
    <row r="12" spans="1:12" ht="16.05" customHeight="1" x14ac:dyDescent="0.2">
      <c r="A12" s="30"/>
      <c r="B12" s="30" t="s">
        <v>18</v>
      </c>
      <c r="C12" s="16" t="s">
        <v>14</v>
      </c>
      <c r="D12" s="33">
        <v>0</v>
      </c>
      <c r="E12" s="33">
        <v>600.6</v>
      </c>
      <c r="F12" s="33">
        <v>0</v>
      </c>
      <c r="G12" s="33">
        <v>3.1</v>
      </c>
      <c r="H12" s="33">
        <v>0</v>
      </c>
      <c r="I12" s="33">
        <v>0</v>
      </c>
      <c r="J12" s="32">
        <f t="shared" si="2"/>
        <v>603.70000000000005</v>
      </c>
      <c r="L12" s="21"/>
    </row>
    <row r="13" spans="1:12" ht="16.05" customHeight="1" x14ac:dyDescent="0.2">
      <c r="A13" s="30"/>
      <c r="B13" s="30"/>
      <c r="C13" s="19" t="s">
        <v>15</v>
      </c>
      <c r="D13" s="33">
        <f t="shared" ref="D13:I13" si="5">IF($J12=0,0,D12/$J12%)</f>
        <v>0</v>
      </c>
      <c r="E13" s="33">
        <f t="shared" si="5"/>
        <v>99.486499917177397</v>
      </c>
      <c r="F13" s="33">
        <f t="shared" si="5"/>
        <v>0</v>
      </c>
      <c r="G13" s="33">
        <f t="shared" si="5"/>
        <v>0.51350008282259396</v>
      </c>
      <c r="H13" s="33">
        <f t="shared" si="5"/>
        <v>0</v>
      </c>
      <c r="I13" s="33">
        <f t="shared" si="5"/>
        <v>0</v>
      </c>
      <c r="J13" s="32">
        <f t="shared" si="2"/>
        <v>99.999999999999986</v>
      </c>
      <c r="L13" s="21"/>
    </row>
    <row r="14" spans="1:12" ht="16.05" customHeight="1" x14ac:dyDescent="0.2">
      <c r="A14" s="30"/>
      <c r="B14" s="30"/>
      <c r="C14" s="16" t="s">
        <v>16</v>
      </c>
      <c r="D14" s="33">
        <v>0</v>
      </c>
      <c r="E14" s="33">
        <v>692.1</v>
      </c>
      <c r="F14" s="33">
        <v>0</v>
      </c>
      <c r="G14" s="33">
        <v>60.6</v>
      </c>
      <c r="H14" s="33">
        <v>0</v>
      </c>
      <c r="I14" s="33">
        <v>0</v>
      </c>
      <c r="J14" s="32">
        <f t="shared" si="2"/>
        <v>752.7</v>
      </c>
      <c r="L14" s="21"/>
    </row>
    <row r="15" spans="1:12" ht="16.05" customHeight="1" x14ac:dyDescent="0.2">
      <c r="A15" s="30"/>
      <c r="B15" s="30"/>
      <c r="C15" s="19" t="s">
        <v>15</v>
      </c>
      <c r="D15" s="33">
        <f t="shared" ref="D15:I17" si="6">IF($J14=0,0,D14/$J14%)</f>
        <v>0</v>
      </c>
      <c r="E15" s="33">
        <f t="shared" si="6"/>
        <v>91.948983658828226</v>
      </c>
      <c r="F15" s="33">
        <f t="shared" si="6"/>
        <v>0</v>
      </c>
      <c r="G15" s="33">
        <f t="shared" si="6"/>
        <v>8.0510163411717812</v>
      </c>
      <c r="H15" s="33">
        <f t="shared" si="6"/>
        <v>0</v>
      </c>
      <c r="I15" s="33">
        <f t="shared" si="6"/>
        <v>0</v>
      </c>
      <c r="J15" s="32">
        <f t="shared" si="2"/>
        <v>100</v>
      </c>
      <c r="L15" s="21"/>
    </row>
    <row r="16" spans="1:12" ht="16.05" customHeight="1" x14ac:dyDescent="0.2">
      <c r="A16" s="30"/>
      <c r="B16" s="30"/>
      <c r="C16" s="16" t="s">
        <v>17</v>
      </c>
      <c r="D16" s="33">
        <f t="shared" ref="D16:I16" si="7">SUM(D14,D12)</f>
        <v>0</v>
      </c>
      <c r="E16" s="33">
        <f t="shared" si="7"/>
        <v>1292.7</v>
      </c>
      <c r="F16" s="33">
        <f t="shared" si="7"/>
        <v>0</v>
      </c>
      <c r="G16" s="33">
        <f t="shared" si="7"/>
        <v>63.7</v>
      </c>
      <c r="H16" s="33">
        <f t="shared" si="7"/>
        <v>0</v>
      </c>
      <c r="I16" s="33">
        <f t="shared" si="7"/>
        <v>0</v>
      </c>
      <c r="J16" s="32">
        <f t="shared" si="2"/>
        <v>1356.4</v>
      </c>
      <c r="L16" s="21"/>
    </row>
    <row r="17" spans="1:12" ht="16.05" customHeight="1" x14ac:dyDescent="0.2">
      <c r="A17" s="30"/>
      <c r="B17" s="35"/>
      <c r="C17" s="19" t="s">
        <v>15</v>
      </c>
      <c r="D17" s="33">
        <f t="shared" si="6"/>
        <v>0</v>
      </c>
      <c r="E17" s="33">
        <f t="shared" si="6"/>
        <v>95.303745207903276</v>
      </c>
      <c r="F17" s="33">
        <f t="shared" si="6"/>
        <v>0</v>
      </c>
      <c r="G17" s="33">
        <f t="shared" si="6"/>
        <v>4.6962547920967266</v>
      </c>
      <c r="H17" s="33">
        <f t="shared" si="6"/>
        <v>0</v>
      </c>
      <c r="I17" s="33">
        <f t="shared" si="6"/>
        <v>0</v>
      </c>
      <c r="J17" s="32">
        <f t="shared" si="2"/>
        <v>100</v>
      </c>
      <c r="L17" s="21"/>
    </row>
    <row r="18" spans="1:12" ht="16.05" customHeight="1" x14ac:dyDescent="0.2">
      <c r="A18" s="30"/>
      <c r="B18" s="30" t="s">
        <v>19</v>
      </c>
      <c r="C18" s="16" t="s">
        <v>14</v>
      </c>
      <c r="D18" s="33">
        <v>0</v>
      </c>
      <c r="E18" s="33">
        <v>130.4</v>
      </c>
      <c r="F18" s="33">
        <v>1</v>
      </c>
      <c r="G18" s="33">
        <v>0</v>
      </c>
      <c r="H18" s="33">
        <v>0</v>
      </c>
      <c r="I18" s="33">
        <v>0</v>
      </c>
      <c r="J18" s="32">
        <f t="shared" si="2"/>
        <v>131.4</v>
      </c>
      <c r="L18" s="21"/>
    </row>
    <row r="19" spans="1:12" ht="16.05" customHeight="1" x14ac:dyDescent="0.2">
      <c r="A19" s="30"/>
      <c r="B19" s="30"/>
      <c r="C19" s="19" t="s">
        <v>15</v>
      </c>
      <c r="D19" s="33">
        <f t="shared" ref="D19:I19" si="8">IF($J18=0,0,D18/$J18%)</f>
        <v>0</v>
      </c>
      <c r="E19" s="33">
        <f t="shared" si="8"/>
        <v>99.238964992389654</v>
      </c>
      <c r="F19" s="33">
        <f t="shared" si="8"/>
        <v>0.76103500761035003</v>
      </c>
      <c r="G19" s="33">
        <f t="shared" si="8"/>
        <v>0</v>
      </c>
      <c r="H19" s="33">
        <f t="shared" si="8"/>
        <v>0</v>
      </c>
      <c r="I19" s="33">
        <f t="shared" si="8"/>
        <v>0</v>
      </c>
      <c r="J19" s="32">
        <f t="shared" si="2"/>
        <v>100</v>
      </c>
      <c r="L19" s="21"/>
    </row>
    <row r="20" spans="1:12" ht="16.05" customHeight="1" x14ac:dyDescent="0.2">
      <c r="A20" s="30"/>
      <c r="B20" s="30"/>
      <c r="C20" s="16" t="s">
        <v>16</v>
      </c>
      <c r="D20" s="33">
        <v>0</v>
      </c>
      <c r="E20" s="33">
        <v>0</v>
      </c>
      <c r="F20" s="33">
        <v>0</v>
      </c>
      <c r="G20" s="33">
        <v>0</v>
      </c>
      <c r="H20" s="33">
        <v>0</v>
      </c>
      <c r="I20" s="33">
        <v>0</v>
      </c>
      <c r="J20" s="32">
        <f t="shared" si="2"/>
        <v>0</v>
      </c>
      <c r="L20" s="21"/>
    </row>
    <row r="21" spans="1:12" ht="16.05" customHeight="1" x14ac:dyDescent="0.2">
      <c r="A21" s="30"/>
      <c r="B21" s="30"/>
      <c r="C21" s="19" t="s">
        <v>15</v>
      </c>
      <c r="D21" s="33">
        <f t="shared" ref="D21:I21" si="9">IF($J20=0,0,D20/$J20%)</f>
        <v>0</v>
      </c>
      <c r="E21" s="33">
        <f t="shared" si="9"/>
        <v>0</v>
      </c>
      <c r="F21" s="33">
        <f t="shared" si="9"/>
        <v>0</v>
      </c>
      <c r="G21" s="33">
        <f t="shared" si="9"/>
        <v>0</v>
      </c>
      <c r="H21" s="33">
        <f t="shared" si="9"/>
        <v>0</v>
      </c>
      <c r="I21" s="33">
        <f t="shared" si="9"/>
        <v>0</v>
      </c>
      <c r="J21" s="32">
        <f t="shared" si="2"/>
        <v>0</v>
      </c>
      <c r="L21" s="21"/>
    </row>
    <row r="22" spans="1:12" ht="16.05" customHeight="1" x14ac:dyDescent="0.2">
      <c r="A22" s="30"/>
      <c r="B22" s="30"/>
      <c r="C22" s="16" t="s">
        <v>17</v>
      </c>
      <c r="D22" s="33">
        <f t="shared" ref="D22:I22" si="10">SUM(D20,D18)</f>
        <v>0</v>
      </c>
      <c r="E22" s="33">
        <f t="shared" si="10"/>
        <v>130.4</v>
      </c>
      <c r="F22" s="33">
        <f t="shared" si="10"/>
        <v>1</v>
      </c>
      <c r="G22" s="33">
        <f t="shared" si="10"/>
        <v>0</v>
      </c>
      <c r="H22" s="33">
        <f t="shared" si="10"/>
        <v>0</v>
      </c>
      <c r="I22" s="33">
        <f t="shared" si="10"/>
        <v>0</v>
      </c>
      <c r="J22" s="32">
        <f t="shared" si="2"/>
        <v>131.4</v>
      </c>
      <c r="L22" s="21"/>
    </row>
    <row r="23" spans="1:12" ht="16.05" customHeight="1" x14ac:dyDescent="0.2">
      <c r="A23" s="30"/>
      <c r="B23" s="35"/>
      <c r="C23" s="19" t="s">
        <v>15</v>
      </c>
      <c r="D23" s="33">
        <f t="shared" ref="D23:I23" si="11">IF($J22=0,0,D22/$J22%)</f>
        <v>0</v>
      </c>
      <c r="E23" s="33">
        <f t="shared" si="11"/>
        <v>99.238964992389654</v>
      </c>
      <c r="F23" s="33">
        <f t="shared" si="11"/>
        <v>0.76103500761035003</v>
      </c>
      <c r="G23" s="33">
        <f t="shared" si="11"/>
        <v>0</v>
      </c>
      <c r="H23" s="33">
        <f t="shared" si="11"/>
        <v>0</v>
      </c>
      <c r="I23" s="33">
        <f t="shared" si="11"/>
        <v>0</v>
      </c>
      <c r="J23" s="32">
        <f t="shared" si="2"/>
        <v>100</v>
      </c>
      <c r="L23" s="21"/>
    </row>
    <row r="24" spans="1:12" ht="16.05" customHeight="1" x14ac:dyDescent="0.2">
      <c r="A24" s="30"/>
      <c r="B24" s="30" t="s">
        <v>20</v>
      </c>
      <c r="C24" s="16" t="s">
        <v>14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2">
        <f t="shared" si="2"/>
        <v>0</v>
      </c>
      <c r="L24" s="21"/>
    </row>
    <row r="25" spans="1:12" ht="16.05" customHeight="1" x14ac:dyDescent="0.2">
      <c r="A25" s="30"/>
      <c r="B25" s="30"/>
      <c r="C25" s="19" t="s">
        <v>15</v>
      </c>
      <c r="D25" s="33">
        <f t="shared" ref="D25:I25" si="12">IF($J24=0,0,D24/$J24%)</f>
        <v>0</v>
      </c>
      <c r="E25" s="33">
        <f t="shared" si="12"/>
        <v>0</v>
      </c>
      <c r="F25" s="33">
        <f t="shared" si="12"/>
        <v>0</v>
      </c>
      <c r="G25" s="33">
        <f t="shared" si="12"/>
        <v>0</v>
      </c>
      <c r="H25" s="33">
        <f t="shared" si="12"/>
        <v>0</v>
      </c>
      <c r="I25" s="33">
        <f t="shared" si="12"/>
        <v>0</v>
      </c>
      <c r="J25" s="32">
        <f t="shared" si="2"/>
        <v>0</v>
      </c>
      <c r="L25" s="21"/>
    </row>
    <row r="26" spans="1:12" ht="16.05" customHeight="1" x14ac:dyDescent="0.2">
      <c r="A26" s="30"/>
      <c r="B26" s="30"/>
      <c r="C26" s="16" t="s">
        <v>16</v>
      </c>
      <c r="D26" s="33">
        <v>0</v>
      </c>
      <c r="E26" s="33">
        <v>0</v>
      </c>
      <c r="F26" s="33">
        <v>0</v>
      </c>
      <c r="G26" s="33">
        <v>0</v>
      </c>
      <c r="H26" s="33">
        <v>0</v>
      </c>
      <c r="I26" s="33">
        <v>0</v>
      </c>
      <c r="J26" s="32">
        <f t="shared" si="2"/>
        <v>0</v>
      </c>
      <c r="L26" s="21"/>
    </row>
    <row r="27" spans="1:12" ht="16.05" customHeight="1" x14ac:dyDescent="0.2">
      <c r="A27" s="30"/>
      <c r="B27" s="30"/>
      <c r="C27" s="19" t="s">
        <v>15</v>
      </c>
      <c r="D27" s="33">
        <f t="shared" ref="D27:I27" si="13">IF($J26=0,0,D26/$J26%)</f>
        <v>0</v>
      </c>
      <c r="E27" s="33">
        <f t="shared" si="13"/>
        <v>0</v>
      </c>
      <c r="F27" s="33">
        <f t="shared" si="13"/>
        <v>0</v>
      </c>
      <c r="G27" s="33">
        <f t="shared" si="13"/>
        <v>0</v>
      </c>
      <c r="H27" s="33">
        <f t="shared" si="13"/>
        <v>0</v>
      </c>
      <c r="I27" s="33">
        <f t="shared" si="13"/>
        <v>0</v>
      </c>
      <c r="J27" s="32">
        <f t="shared" si="2"/>
        <v>0</v>
      </c>
      <c r="L27" s="21"/>
    </row>
    <row r="28" spans="1:12" ht="16.05" customHeight="1" x14ac:dyDescent="0.2">
      <c r="A28" s="30"/>
      <c r="B28" s="30"/>
      <c r="C28" s="16" t="s">
        <v>17</v>
      </c>
      <c r="D28" s="33">
        <f t="shared" ref="D28:I28" si="14">SUM(D26,D24)</f>
        <v>0</v>
      </c>
      <c r="E28" s="33">
        <f t="shared" si="14"/>
        <v>0</v>
      </c>
      <c r="F28" s="33">
        <f t="shared" si="14"/>
        <v>0</v>
      </c>
      <c r="G28" s="33">
        <f t="shared" si="14"/>
        <v>0</v>
      </c>
      <c r="H28" s="33">
        <f t="shared" si="14"/>
        <v>0</v>
      </c>
      <c r="I28" s="33">
        <f t="shared" si="14"/>
        <v>0</v>
      </c>
      <c r="J28" s="32">
        <f t="shared" si="2"/>
        <v>0</v>
      </c>
      <c r="L28" s="21"/>
    </row>
    <row r="29" spans="1:12" ht="16.05" customHeight="1" x14ac:dyDescent="0.2">
      <c r="A29" s="30"/>
      <c r="B29" s="35"/>
      <c r="C29" s="19" t="s">
        <v>15</v>
      </c>
      <c r="D29" s="33">
        <f t="shared" ref="D29:I29" si="15">IF($J28=0,0,D28/$J28%)</f>
        <v>0</v>
      </c>
      <c r="E29" s="33">
        <f t="shared" si="15"/>
        <v>0</v>
      </c>
      <c r="F29" s="33">
        <f t="shared" si="15"/>
        <v>0</v>
      </c>
      <c r="G29" s="33">
        <f t="shared" si="15"/>
        <v>0</v>
      </c>
      <c r="H29" s="33">
        <f t="shared" si="15"/>
        <v>0</v>
      </c>
      <c r="I29" s="33">
        <f t="shared" si="15"/>
        <v>0</v>
      </c>
      <c r="J29" s="32">
        <f t="shared" si="2"/>
        <v>0</v>
      </c>
      <c r="L29" s="21"/>
    </row>
    <row r="30" spans="1:12" ht="16.05" customHeight="1" x14ac:dyDescent="0.2">
      <c r="A30" s="30"/>
      <c r="B30" s="30" t="s">
        <v>21</v>
      </c>
      <c r="C30" s="16" t="s">
        <v>14</v>
      </c>
      <c r="D30" s="33">
        <v>0</v>
      </c>
      <c r="E30" s="33">
        <v>0</v>
      </c>
      <c r="F30" s="33">
        <v>0</v>
      </c>
      <c r="G30" s="33">
        <v>0</v>
      </c>
      <c r="H30" s="33">
        <v>0</v>
      </c>
      <c r="I30" s="33">
        <v>0</v>
      </c>
      <c r="J30" s="32">
        <f t="shared" si="2"/>
        <v>0</v>
      </c>
      <c r="L30" s="21"/>
    </row>
    <row r="31" spans="1:12" ht="16.05" customHeight="1" x14ac:dyDescent="0.2">
      <c r="A31" s="30"/>
      <c r="B31" s="30"/>
      <c r="C31" s="19" t="s">
        <v>15</v>
      </c>
      <c r="D31" s="33">
        <f t="shared" ref="D31:I31" si="16">IF($J30=0,0,D30/$J30%)</f>
        <v>0</v>
      </c>
      <c r="E31" s="33">
        <f t="shared" si="16"/>
        <v>0</v>
      </c>
      <c r="F31" s="33">
        <f t="shared" si="16"/>
        <v>0</v>
      </c>
      <c r="G31" s="33">
        <f t="shared" si="16"/>
        <v>0</v>
      </c>
      <c r="H31" s="33">
        <f t="shared" si="16"/>
        <v>0</v>
      </c>
      <c r="I31" s="33">
        <f t="shared" si="16"/>
        <v>0</v>
      </c>
      <c r="J31" s="32">
        <f t="shared" si="2"/>
        <v>0</v>
      </c>
      <c r="L31" s="21"/>
    </row>
    <row r="32" spans="1:12" ht="16.05" customHeight="1" x14ac:dyDescent="0.2">
      <c r="A32" s="30"/>
      <c r="B32" s="30"/>
      <c r="C32" s="16" t="s">
        <v>16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2">
        <f t="shared" si="2"/>
        <v>0</v>
      </c>
      <c r="L32" s="21"/>
    </row>
    <row r="33" spans="1:12" ht="16.05" customHeight="1" x14ac:dyDescent="0.2">
      <c r="A33" s="30"/>
      <c r="B33" s="30"/>
      <c r="C33" s="19" t="s">
        <v>15</v>
      </c>
      <c r="D33" s="33">
        <f t="shared" ref="D33:I33" si="17">IF($J32=0,0,D32/$J32%)</f>
        <v>0</v>
      </c>
      <c r="E33" s="33">
        <f t="shared" si="17"/>
        <v>0</v>
      </c>
      <c r="F33" s="33">
        <f t="shared" si="17"/>
        <v>0</v>
      </c>
      <c r="G33" s="33">
        <f t="shared" si="17"/>
        <v>0</v>
      </c>
      <c r="H33" s="33">
        <f t="shared" si="17"/>
        <v>0</v>
      </c>
      <c r="I33" s="33">
        <f t="shared" si="17"/>
        <v>0</v>
      </c>
      <c r="J33" s="32">
        <f t="shared" si="2"/>
        <v>0</v>
      </c>
      <c r="L33" s="21"/>
    </row>
    <row r="34" spans="1:12" ht="16.05" customHeight="1" x14ac:dyDescent="0.2">
      <c r="A34" s="30"/>
      <c r="B34" s="30"/>
      <c r="C34" s="16" t="s">
        <v>17</v>
      </c>
      <c r="D34" s="33">
        <f t="shared" ref="D34:I34" si="18">SUM(D32,D30)</f>
        <v>0</v>
      </c>
      <c r="E34" s="33">
        <f t="shared" si="18"/>
        <v>0</v>
      </c>
      <c r="F34" s="33">
        <f t="shared" si="18"/>
        <v>0</v>
      </c>
      <c r="G34" s="33">
        <f t="shared" si="18"/>
        <v>0</v>
      </c>
      <c r="H34" s="33">
        <f t="shared" si="18"/>
        <v>0</v>
      </c>
      <c r="I34" s="33">
        <f t="shared" si="18"/>
        <v>0</v>
      </c>
      <c r="J34" s="32">
        <f t="shared" si="2"/>
        <v>0</v>
      </c>
      <c r="L34" s="21"/>
    </row>
    <row r="35" spans="1:12" ht="16.05" customHeight="1" x14ac:dyDescent="0.2">
      <c r="A35" s="35"/>
      <c r="B35" s="42"/>
      <c r="C35" s="19" t="s">
        <v>15</v>
      </c>
      <c r="D35" s="33">
        <f t="shared" ref="D35:I35" si="19">IF($J34=0,0,D34/$J34%)</f>
        <v>0</v>
      </c>
      <c r="E35" s="33">
        <f t="shared" si="19"/>
        <v>0</v>
      </c>
      <c r="F35" s="33">
        <f t="shared" si="19"/>
        <v>0</v>
      </c>
      <c r="G35" s="33">
        <f t="shared" si="19"/>
        <v>0</v>
      </c>
      <c r="H35" s="33">
        <f t="shared" si="19"/>
        <v>0</v>
      </c>
      <c r="I35" s="33">
        <f t="shared" si="19"/>
        <v>0</v>
      </c>
      <c r="J35" s="32">
        <f t="shared" si="2"/>
        <v>0</v>
      </c>
      <c r="L35" s="21"/>
    </row>
    <row r="36" spans="1:12" ht="16.05" customHeight="1" x14ac:dyDescent="0.2">
      <c r="A36" s="30" t="s">
        <v>22</v>
      </c>
      <c r="B36" s="56"/>
      <c r="C36" s="16" t="s">
        <v>14</v>
      </c>
      <c r="D36" s="33">
        <f>SUMIF($C$42:$C$227,"道内",D$42:D$227)</f>
        <v>11510.599999999999</v>
      </c>
      <c r="E36" s="33">
        <f t="shared" ref="E36:I36" si="20">SUMIF($C$42:$C$227,"道内",E$42:E$227)</f>
        <v>679.49999999999989</v>
      </c>
      <c r="F36" s="33">
        <f t="shared" si="20"/>
        <v>1393.5999999999995</v>
      </c>
      <c r="G36" s="33">
        <f t="shared" si="20"/>
        <v>1261</v>
      </c>
      <c r="H36" s="33">
        <f t="shared" si="20"/>
        <v>0</v>
      </c>
      <c r="I36" s="33">
        <f t="shared" si="20"/>
        <v>2976.8</v>
      </c>
      <c r="J36" s="32">
        <f t="shared" si="2"/>
        <v>17821.499999999996</v>
      </c>
      <c r="L36" s="21"/>
    </row>
    <row r="37" spans="1:12" ht="16.05" customHeight="1" x14ac:dyDescent="0.2">
      <c r="A37" s="30"/>
      <c r="B37" s="56"/>
      <c r="C37" s="19" t="s">
        <v>15</v>
      </c>
      <c r="D37" s="33">
        <f t="shared" ref="D37:I37" si="21">IF($J36=0,0,D36/$J36%)</f>
        <v>64.588278203293768</v>
      </c>
      <c r="E37" s="33">
        <f t="shared" si="21"/>
        <v>3.8128103694975168</v>
      </c>
      <c r="F37" s="33">
        <f t="shared" si="21"/>
        <v>7.8197682574418517</v>
      </c>
      <c r="G37" s="33">
        <f t="shared" si="21"/>
        <v>7.0757231433942156</v>
      </c>
      <c r="H37" s="33">
        <f t="shared" si="21"/>
        <v>0</v>
      </c>
      <c r="I37" s="33">
        <f t="shared" si="21"/>
        <v>16.703420026372644</v>
      </c>
      <c r="J37" s="32">
        <f t="shared" si="2"/>
        <v>99.999999999999986</v>
      </c>
      <c r="L37" s="21"/>
    </row>
    <row r="38" spans="1:12" ht="16.05" customHeight="1" x14ac:dyDescent="0.2">
      <c r="A38" s="30"/>
      <c r="B38" s="56"/>
      <c r="C38" s="16" t="s">
        <v>16</v>
      </c>
      <c r="D38" s="33">
        <f>SUMIF($C$42:$C$227,"道外",D$42:D$227)</f>
        <v>41701.30000000001</v>
      </c>
      <c r="E38" s="33">
        <f t="shared" ref="E38:I38" si="22">SUMIF($C$42:$C$227,"道外",E$42:E$227)</f>
        <v>436.20000000000005</v>
      </c>
      <c r="F38" s="33">
        <f t="shared" si="22"/>
        <v>841.3</v>
      </c>
      <c r="G38" s="33">
        <f t="shared" si="22"/>
        <v>1993.1</v>
      </c>
      <c r="H38" s="33">
        <f t="shared" si="22"/>
        <v>0</v>
      </c>
      <c r="I38" s="33">
        <f t="shared" si="22"/>
        <v>7.4</v>
      </c>
      <c r="J38" s="32">
        <f t="shared" si="2"/>
        <v>44979.30000000001</v>
      </c>
      <c r="L38" s="21"/>
    </row>
    <row r="39" spans="1:12" ht="16.05" customHeight="1" x14ac:dyDescent="0.2">
      <c r="A39" s="30"/>
      <c r="B39" s="56"/>
      <c r="C39" s="19" t="s">
        <v>15</v>
      </c>
      <c r="D39" s="33">
        <f t="shared" ref="D39:I39" si="23">IF($J38=0,0,D38/$J38%)</f>
        <v>92.712203169013293</v>
      </c>
      <c r="E39" s="33">
        <f t="shared" si="23"/>
        <v>0.96977943187199434</v>
      </c>
      <c r="F39" s="33">
        <f t="shared" si="23"/>
        <v>1.8704159468911248</v>
      </c>
      <c r="G39" s="33">
        <f t="shared" si="23"/>
        <v>4.4311494398534421</v>
      </c>
      <c r="H39" s="33">
        <f t="shared" si="23"/>
        <v>0</v>
      </c>
      <c r="I39" s="33">
        <f t="shared" si="23"/>
        <v>1.6452012370134703E-2</v>
      </c>
      <c r="J39" s="32">
        <f t="shared" si="2"/>
        <v>100</v>
      </c>
      <c r="L39" s="21"/>
    </row>
    <row r="40" spans="1:12" ht="16.05" customHeight="1" x14ac:dyDescent="0.2">
      <c r="A40" s="30"/>
      <c r="B40" s="56"/>
      <c r="C40" s="16" t="s">
        <v>17</v>
      </c>
      <c r="D40" s="33">
        <f t="shared" ref="D40:I40" si="24">SUM(D38,D36)</f>
        <v>53211.900000000009</v>
      </c>
      <c r="E40" s="33">
        <f t="shared" si="24"/>
        <v>1115.6999999999998</v>
      </c>
      <c r="F40" s="33">
        <f t="shared" si="24"/>
        <v>2234.8999999999996</v>
      </c>
      <c r="G40" s="33">
        <f t="shared" si="24"/>
        <v>3254.1</v>
      </c>
      <c r="H40" s="33">
        <f t="shared" si="24"/>
        <v>0</v>
      </c>
      <c r="I40" s="33">
        <f t="shared" si="24"/>
        <v>2984.2000000000003</v>
      </c>
      <c r="J40" s="32">
        <f t="shared" si="2"/>
        <v>62800.800000000003</v>
      </c>
      <c r="L40" s="21"/>
    </row>
    <row r="41" spans="1:12" ht="16.05" customHeight="1" x14ac:dyDescent="0.2">
      <c r="A41" s="30"/>
      <c r="B41" s="34"/>
      <c r="C41" s="19" t="s">
        <v>15</v>
      </c>
      <c r="D41" s="33">
        <f t="shared" ref="D41:I41" si="25">IF($J40=0,0,D40/$J40%)</f>
        <v>84.731245461841254</v>
      </c>
      <c r="E41" s="33">
        <f t="shared" si="25"/>
        <v>1.7765697252264299</v>
      </c>
      <c r="F41" s="33">
        <f t="shared" si="25"/>
        <v>3.5587126278646122</v>
      </c>
      <c r="G41" s="33">
        <f t="shared" si="25"/>
        <v>5.1816218901670039</v>
      </c>
      <c r="H41" s="33">
        <f t="shared" si="25"/>
        <v>0</v>
      </c>
      <c r="I41" s="33">
        <f t="shared" si="25"/>
        <v>4.7518502949007022</v>
      </c>
      <c r="J41" s="32">
        <f t="shared" si="2"/>
        <v>100</v>
      </c>
      <c r="L41" s="21"/>
    </row>
    <row r="42" spans="1:12" ht="16.05" customHeight="1" x14ac:dyDescent="0.2">
      <c r="A42" s="30"/>
      <c r="B42" s="30" t="s">
        <v>23</v>
      </c>
      <c r="C42" s="16" t="s">
        <v>14</v>
      </c>
      <c r="D42" s="33">
        <v>12.9</v>
      </c>
      <c r="E42" s="33">
        <v>25.3</v>
      </c>
      <c r="F42" s="33">
        <v>21.3</v>
      </c>
      <c r="G42" s="33">
        <v>0</v>
      </c>
      <c r="H42" s="33">
        <v>0</v>
      </c>
      <c r="I42" s="33">
        <v>33.1</v>
      </c>
      <c r="J42" s="32">
        <f t="shared" si="2"/>
        <v>92.6</v>
      </c>
      <c r="L42" s="21"/>
    </row>
    <row r="43" spans="1:12" ht="16.05" customHeight="1" x14ac:dyDescent="0.2">
      <c r="A43" s="30"/>
      <c r="B43" s="30"/>
      <c r="C43" s="19" t="s">
        <v>15</v>
      </c>
      <c r="D43" s="33">
        <f t="shared" ref="D43:I43" si="26">IF($J42=0,0,D42/$J42%)</f>
        <v>13.930885529157669</v>
      </c>
      <c r="E43" s="33">
        <f t="shared" si="26"/>
        <v>27.321814254859614</v>
      </c>
      <c r="F43" s="33">
        <f t="shared" si="26"/>
        <v>23.002159827213827</v>
      </c>
      <c r="G43" s="33">
        <f t="shared" si="26"/>
        <v>0</v>
      </c>
      <c r="H43" s="33">
        <f t="shared" si="26"/>
        <v>0</v>
      </c>
      <c r="I43" s="33">
        <f t="shared" si="26"/>
        <v>35.745140388768903</v>
      </c>
      <c r="J43" s="32">
        <f t="shared" si="2"/>
        <v>100.00000000000001</v>
      </c>
      <c r="L43" s="21"/>
    </row>
    <row r="44" spans="1:12" ht="16.05" customHeight="1" x14ac:dyDescent="0.2">
      <c r="A44" s="30"/>
      <c r="B44" s="30"/>
      <c r="C44" s="16" t="s">
        <v>16</v>
      </c>
      <c r="D44" s="33">
        <v>333.4</v>
      </c>
      <c r="E44" s="33">
        <v>0</v>
      </c>
      <c r="F44" s="33">
        <v>0</v>
      </c>
      <c r="G44" s="33">
        <v>54</v>
      </c>
      <c r="H44" s="33">
        <v>0</v>
      </c>
      <c r="I44" s="33">
        <v>7.2</v>
      </c>
      <c r="J44" s="32">
        <f t="shared" si="2"/>
        <v>394.59999999999997</v>
      </c>
      <c r="L44" s="21"/>
    </row>
    <row r="45" spans="1:12" ht="16.05" customHeight="1" x14ac:dyDescent="0.2">
      <c r="A45" s="30"/>
      <c r="B45" s="30"/>
      <c r="C45" s="19" t="s">
        <v>15</v>
      </c>
      <c r="D45" s="33">
        <f t="shared" ref="D45:I45" si="27">IF($J44=0,0,D44/$J44%)</f>
        <v>84.490623416117586</v>
      </c>
      <c r="E45" s="33">
        <f t="shared" si="27"/>
        <v>0</v>
      </c>
      <c r="F45" s="33">
        <f t="shared" si="27"/>
        <v>0</v>
      </c>
      <c r="G45" s="33">
        <f t="shared" si="27"/>
        <v>13.68474404460213</v>
      </c>
      <c r="H45" s="33">
        <f t="shared" si="27"/>
        <v>0</v>
      </c>
      <c r="I45" s="33">
        <f t="shared" si="27"/>
        <v>1.824632539280284</v>
      </c>
      <c r="J45" s="32">
        <f t="shared" si="2"/>
        <v>100</v>
      </c>
      <c r="L45" s="21"/>
    </row>
    <row r="46" spans="1:12" ht="16.05" customHeight="1" x14ac:dyDescent="0.2">
      <c r="A46" s="30"/>
      <c r="B46" s="30"/>
      <c r="C46" s="16" t="s">
        <v>17</v>
      </c>
      <c r="D46" s="33">
        <f t="shared" ref="D46:I46" si="28">SUM(D44,D42)</f>
        <v>346.29999999999995</v>
      </c>
      <c r="E46" s="33">
        <f t="shared" si="28"/>
        <v>25.3</v>
      </c>
      <c r="F46" s="33">
        <f t="shared" si="28"/>
        <v>21.3</v>
      </c>
      <c r="G46" s="33">
        <f t="shared" si="28"/>
        <v>54</v>
      </c>
      <c r="H46" s="33">
        <f t="shared" si="28"/>
        <v>0</v>
      </c>
      <c r="I46" s="33">
        <f t="shared" si="28"/>
        <v>40.300000000000004</v>
      </c>
      <c r="J46" s="32">
        <f t="shared" si="2"/>
        <v>487.2</v>
      </c>
      <c r="L46" s="21"/>
    </row>
    <row r="47" spans="1:12" ht="16.05" customHeight="1" x14ac:dyDescent="0.2">
      <c r="A47" s="30"/>
      <c r="B47" s="35"/>
      <c r="C47" s="19" t="s">
        <v>15</v>
      </c>
      <c r="D47" s="33">
        <f t="shared" ref="D47:I47" si="29">IF($J46=0,0,D46/$J46%)</f>
        <v>71.079638752052531</v>
      </c>
      <c r="E47" s="33">
        <f t="shared" si="29"/>
        <v>5.1929392446633829</v>
      </c>
      <c r="F47" s="33">
        <f t="shared" si="29"/>
        <v>4.3719211822660098</v>
      </c>
      <c r="G47" s="33">
        <f t="shared" si="29"/>
        <v>11.083743842364532</v>
      </c>
      <c r="H47" s="33">
        <f t="shared" si="29"/>
        <v>0</v>
      </c>
      <c r="I47" s="33">
        <f t="shared" si="29"/>
        <v>8.2717569786535314</v>
      </c>
      <c r="J47" s="32">
        <f t="shared" si="2"/>
        <v>99.999999999999972</v>
      </c>
      <c r="L47" s="21"/>
    </row>
    <row r="48" spans="1:12" ht="16.05" customHeight="1" x14ac:dyDescent="0.2">
      <c r="A48" s="30"/>
      <c r="B48" s="30" t="s">
        <v>24</v>
      </c>
      <c r="C48" s="16" t="s">
        <v>14</v>
      </c>
      <c r="D48" s="33">
        <v>4251.8</v>
      </c>
      <c r="E48" s="33">
        <v>0</v>
      </c>
      <c r="F48" s="33">
        <v>15.2</v>
      </c>
      <c r="G48" s="33">
        <v>1218.2</v>
      </c>
      <c r="H48" s="33">
        <v>0</v>
      </c>
      <c r="I48" s="33">
        <v>2784.4</v>
      </c>
      <c r="J48" s="32">
        <f t="shared" si="2"/>
        <v>8269.6</v>
      </c>
      <c r="L48" s="21"/>
    </row>
    <row r="49" spans="1:12" ht="16.05" customHeight="1" x14ac:dyDescent="0.2">
      <c r="A49" s="30"/>
      <c r="B49" s="30"/>
      <c r="C49" s="19" t="s">
        <v>15</v>
      </c>
      <c r="D49" s="33">
        <f t="shared" ref="D49:I49" si="30">IF($J48=0,0,D48/$J48%)</f>
        <v>51.414820547547649</v>
      </c>
      <c r="E49" s="33">
        <f t="shared" si="30"/>
        <v>0</v>
      </c>
      <c r="F49" s="33">
        <f t="shared" si="30"/>
        <v>0.18380574634807004</v>
      </c>
      <c r="G49" s="33">
        <f t="shared" si="30"/>
        <v>14.731063171132824</v>
      </c>
      <c r="H49" s="33">
        <f t="shared" si="30"/>
        <v>0</v>
      </c>
      <c r="I49" s="33">
        <f t="shared" si="30"/>
        <v>33.670310534971463</v>
      </c>
      <c r="J49" s="32">
        <f t="shared" si="2"/>
        <v>100</v>
      </c>
      <c r="L49" s="21"/>
    </row>
    <row r="50" spans="1:12" ht="16.05" customHeight="1" x14ac:dyDescent="0.2">
      <c r="A50" s="30"/>
      <c r="B50" s="30"/>
      <c r="C50" s="16" t="s">
        <v>16</v>
      </c>
      <c r="D50" s="33">
        <v>32042.200000000004</v>
      </c>
      <c r="E50" s="33">
        <v>0</v>
      </c>
      <c r="F50" s="33">
        <v>841.3</v>
      </c>
      <c r="G50" s="33">
        <v>1935.1</v>
      </c>
      <c r="H50" s="33">
        <v>0</v>
      </c>
      <c r="I50" s="33">
        <v>0</v>
      </c>
      <c r="J50" s="32">
        <f t="shared" si="2"/>
        <v>34818.600000000006</v>
      </c>
      <c r="L50" s="21"/>
    </row>
    <row r="51" spans="1:12" ht="16.05" customHeight="1" x14ac:dyDescent="0.2">
      <c r="A51" s="30"/>
      <c r="B51" s="30"/>
      <c r="C51" s="19" t="s">
        <v>15</v>
      </c>
      <c r="D51" s="33">
        <f t="shared" ref="D51:I51" si="31">IF($J50=0,0,D50/$J50%)</f>
        <v>92.026100991998533</v>
      </c>
      <c r="E51" s="33">
        <f t="shared" si="31"/>
        <v>0</v>
      </c>
      <c r="F51" s="33">
        <f t="shared" si="31"/>
        <v>2.4162372984554228</v>
      </c>
      <c r="G51" s="33">
        <f t="shared" si="31"/>
        <v>5.5576617095460463</v>
      </c>
      <c r="H51" s="33">
        <f t="shared" si="31"/>
        <v>0</v>
      </c>
      <c r="I51" s="33">
        <f t="shared" si="31"/>
        <v>0</v>
      </c>
      <c r="J51" s="32">
        <f t="shared" si="2"/>
        <v>100</v>
      </c>
      <c r="L51" s="21"/>
    </row>
    <row r="52" spans="1:12" ht="16.05" customHeight="1" x14ac:dyDescent="0.2">
      <c r="A52" s="30"/>
      <c r="B52" s="30"/>
      <c r="C52" s="16" t="s">
        <v>17</v>
      </c>
      <c r="D52" s="33">
        <f t="shared" ref="D52:I52" si="32">SUM(D50,D48)</f>
        <v>36294.000000000007</v>
      </c>
      <c r="E52" s="33">
        <f t="shared" si="32"/>
        <v>0</v>
      </c>
      <c r="F52" s="33">
        <f t="shared" si="32"/>
        <v>856.5</v>
      </c>
      <c r="G52" s="33">
        <f t="shared" si="32"/>
        <v>3153.3</v>
      </c>
      <c r="H52" s="33">
        <f t="shared" si="32"/>
        <v>0</v>
      </c>
      <c r="I52" s="33">
        <f t="shared" si="32"/>
        <v>2784.4</v>
      </c>
      <c r="J52" s="32">
        <f t="shared" si="2"/>
        <v>43088.200000000012</v>
      </c>
      <c r="L52" s="21"/>
    </row>
    <row r="53" spans="1:12" ht="16.05" customHeight="1" x14ac:dyDescent="0.2">
      <c r="A53" s="30"/>
      <c r="B53" s="35"/>
      <c r="C53" s="19" t="s">
        <v>15</v>
      </c>
      <c r="D53" s="33">
        <f t="shared" ref="D53:I53" si="33">IF($J52=0,0,D52/$J52%)</f>
        <v>84.231877869114967</v>
      </c>
      <c r="E53" s="33">
        <f t="shared" si="33"/>
        <v>0</v>
      </c>
      <c r="F53" s="33">
        <f t="shared" si="33"/>
        <v>1.9877831981841891</v>
      </c>
      <c r="G53" s="33">
        <f t="shared" si="33"/>
        <v>7.3182449023166418</v>
      </c>
      <c r="H53" s="33">
        <f t="shared" si="33"/>
        <v>0</v>
      </c>
      <c r="I53" s="33">
        <f t="shared" si="33"/>
        <v>6.4620940303841872</v>
      </c>
      <c r="J53" s="32">
        <f t="shared" si="2"/>
        <v>99.999999999999986</v>
      </c>
      <c r="L53" s="21"/>
    </row>
    <row r="54" spans="1:12" ht="16.05" customHeight="1" x14ac:dyDescent="0.2">
      <c r="A54" s="30"/>
      <c r="B54" s="30" t="s">
        <v>25</v>
      </c>
      <c r="C54" s="16" t="s">
        <v>14</v>
      </c>
      <c r="D54" s="33">
        <v>13.4</v>
      </c>
      <c r="E54" s="33">
        <v>0</v>
      </c>
      <c r="F54" s="33">
        <v>0</v>
      </c>
      <c r="G54" s="33">
        <v>0</v>
      </c>
      <c r="H54" s="33">
        <v>0</v>
      </c>
      <c r="I54" s="33">
        <v>0</v>
      </c>
      <c r="J54" s="32">
        <f t="shared" si="2"/>
        <v>13.4</v>
      </c>
      <c r="L54" s="21"/>
    </row>
    <row r="55" spans="1:12" ht="16.05" customHeight="1" x14ac:dyDescent="0.2">
      <c r="A55" s="30"/>
      <c r="B55" s="30"/>
      <c r="C55" s="19" t="s">
        <v>15</v>
      </c>
      <c r="D55" s="33">
        <f t="shared" ref="D55:I55" si="34">IF($J54=0,0,D54/$J54%)</f>
        <v>100</v>
      </c>
      <c r="E55" s="33">
        <f t="shared" si="34"/>
        <v>0</v>
      </c>
      <c r="F55" s="33">
        <f t="shared" si="34"/>
        <v>0</v>
      </c>
      <c r="G55" s="33">
        <f t="shared" si="34"/>
        <v>0</v>
      </c>
      <c r="H55" s="33">
        <f t="shared" si="34"/>
        <v>0</v>
      </c>
      <c r="I55" s="33">
        <f t="shared" si="34"/>
        <v>0</v>
      </c>
      <c r="J55" s="32">
        <f t="shared" si="2"/>
        <v>100</v>
      </c>
      <c r="L55" s="21"/>
    </row>
    <row r="56" spans="1:12" ht="16.05" customHeight="1" x14ac:dyDescent="0.2">
      <c r="A56" s="30"/>
      <c r="B56" s="30"/>
      <c r="C56" s="16" t="s">
        <v>16</v>
      </c>
      <c r="D56" s="33">
        <v>385.7</v>
      </c>
      <c r="E56" s="33">
        <v>0</v>
      </c>
      <c r="F56" s="33">
        <v>0</v>
      </c>
      <c r="G56" s="33">
        <v>0</v>
      </c>
      <c r="H56" s="33">
        <v>0</v>
      </c>
      <c r="I56" s="33">
        <v>0</v>
      </c>
      <c r="J56" s="32">
        <f t="shared" si="2"/>
        <v>385.7</v>
      </c>
      <c r="L56" s="21"/>
    </row>
    <row r="57" spans="1:12" ht="16.05" customHeight="1" x14ac:dyDescent="0.2">
      <c r="A57" s="30"/>
      <c r="B57" s="30"/>
      <c r="C57" s="19" t="s">
        <v>15</v>
      </c>
      <c r="D57" s="33">
        <f t="shared" ref="D57:I57" si="35">IF($J56=0,0,D56/$J56%)</f>
        <v>100</v>
      </c>
      <c r="E57" s="33">
        <f t="shared" si="35"/>
        <v>0</v>
      </c>
      <c r="F57" s="33">
        <f t="shared" si="35"/>
        <v>0</v>
      </c>
      <c r="G57" s="33">
        <f t="shared" si="35"/>
        <v>0</v>
      </c>
      <c r="H57" s="33">
        <f t="shared" si="35"/>
        <v>0</v>
      </c>
      <c r="I57" s="33">
        <f t="shared" si="35"/>
        <v>0</v>
      </c>
      <c r="J57" s="32">
        <f t="shared" si="2"/>
        <v>100</v>
      </c>
      <c r="L57" s="21"/>
    </row>
    <row r="58" spans="1:12" ht="16.05" customHeight="1" x14ac:dyDescent="0.2">
      <c r="A58" s="30"/>
      <c r="B58" s="30"/>
      <c r="C58" s="16" t="s">
        <v>17</v>
      </c>
      <c r="D58" s="33">
        <f t="shared" ref="D58:I58" si="36">SUM(D56,D54)</f>
        <v>399.09999999999997</v>
      </c>
      <c r="E58" s="33">
        <f t="shared" si="36"/>
        <v>0</v>
      </c>
      <c r="F58" s="33">
        <f t="shared" si="36"/>
        <v>0</v>
      </c>
      <c r="G58" s="33">
        <f t="shared" si="36"/>
        <v>0</v>
      </c>
      <c r="H58" s="33">
        <f t="shared" si="36"/>
        <v>0</v>
      </c>
      <c r="I58" s="33">
        <f t="shared" si="36"/>
        <v>0</v>
      </c>
      <c r="J58" s="32">
        <f t="shared" si="2"/>
        <v>399.09999999999997</v>
      </c>
      <c r="L58" s="21"/>
    </row>
    <row r="59" spans="1:12" ht="16.05" customHeight="1" x14ac:dyDescent="0.2">
      <c r="A59" s="30"/>
      <c r="B59" s="35"/>
      <c r="C59" s="19" t="s">
        <v>15</v>
      </c>
      <c r="D59" s="33">
        <f t="shared" ref="D59:I59" si="37">IF($J58=0,0,D58/$J58%)</f>
        <v>100</v>
      </c>
      <c r="E59" s="33">
        <f t="shared" si="37"/>
        <v>0</v>
      </c>
      <c r="F59" s="33">
        <f t="shared" si="37"/>
        <v>0</v>
      </c>
      <c r="G59" s="33">
        <f t="shared" si="37"/>
        <v>0</v>
      </c>
      <c r="H59" s="33">
        <f t="shared" si="37"/>
        <v>0</v>
      </c>
      <c r="I59" s="33">
        <f t="shared" si="37"/>
        <v>0</v>
      </c>
      <c r="J59" s="32">
        <f t="shared" si="2"/>
        <v>100</v>
      </c>
      <c r="L59" s="21"/>
    </row>
    <row r="60" spans="1:12" ht="16.05" customHeight="1" x14ac:dyDescent="0.2">
      <c r="A60" s="30"/>
      <c r="B60" s="30" t="s">
        <v>26</v>
      </c>
      <c r="C60" s="16" t="s">
        <v>14</v>
      </c>
      <c r="D60" s="33">
        <v>133.9</v>
      </c>
      <c r="E60" s="33">
        <v>36.6</v>
      </c>
      <c r="F60" s="33">
        <v>3.2</v>
      </c>
      <c r="G60" s="33">
        <v>0</v>
      </c>
      <c r="H60" s="33">
        <v>0</v>
      </c>
      <c r="I60" s="33">
        <v>15</v>
      </c>
      <c r="J60" s="32">
        <f t="shared" si="2"/>
        <v>188.7</v>
      </c>
      <c r="L60" s="21"/>
    </row>
    <row r="61" spans="1:12" ht="16.05" customHeight="1" x14ac:dyDescent="0.2">
      <c r="A61" s="30"/>
      <c r="B61" s="30"/>
      <c r="C61" s="19" t="s">
        <v>15</v>
      </c>
      <c r="D61" s="33">
        <f t="shared" ref="D61:I61" si="38">IF($J60=0,0,D60/$J60%)</f>
        <v>70.959194488606258</v>
      </c>
      <c r="E61" s="33">
        <f t="shared" si="38"/>
        <v>19.395866454689987</v>
      </c>
      <c r="F61" s="33">
        <f t="shared" si="38"/>
        <v>1.6958134605193431</v>
      </c>
      <c r="G61" s="33">
        <f t="shared" si="38"/>
        <v>0</v>
      </c>
      <c r="H61" s="33">
        <f t="shared" si="38"/>
        <v>0</v>
      </c>
      <c r="I61" s="33">
        <f t="shared" si="38"/>
        <v>7.9491255961844205</v>
      </c>
      <c r="J61" s="32">
        <f t="shared" si="2"/>
        <v>100.00000000000001</v>
      </c>
      <c r="L61" s="21"/>
    </row>
    <row r="62" spans="1:12" ht="16.05" customHeight="1" x14ac:dyDescent="0.2">
      <c r="A62" s="30"/>
      <c r="B62" s="30"/>
      <c r="C62" s="16" t="s">
        <v>16</v>
      </c>
      <c r="D62" s="33">
        <v>1601.8999999999999</v>
      </c>
      <c r="E62" s="33">
        <v>226.1</v>
      </c>
      <c r="F62" s="33">
        <v>0</v>
      </c>
      <c r="G62" s="33">
        <v>0</v>
      </c>
      <c r="H62" s="33">
        <v>0</v>
      </c>
      <c r="I62" s="33">
        <v>0</v>
      </c>
      <c r="J62" s="32">
        <f t="shared" si="2"/>
        <v>1827.9999999999998</v>
      </c>
      <c r="L62" s="21"/>
    </row>
    <row r="63" spans="1:12" ht="16.05" customHeight="1" x14ac:dyDescent="0.2">
      <c r="A63" s="30"/>
      <c r="B63" s="30"/>
      <c r="C63" s="19" t="s">
        <v>15</v>
      </c>
      <c r="D63" s="33">
        <f t="shared" ref="D63:I63" si="39">IF($J62=0,0,D62/$J62%)</f>
        <v>87.631291028446398</v>
      </c>
      <c r="E63" s="33">
        <f t="shared" si="39"/>
        <v>12.368708971553612</v>
      </c>
      <c r="F63" s="33">
        <f t="shared" si="39"/>
        <v>0</v>
      </c>
      <c r="G63" s="33">
        <f t="shared" si="39"/>
        <v>0</v>
      </c>
      <c r="H63" s="33">
        <f t="shared" si="39"/>
        <v>0</v>
      </c>
      <c r="I63" s="33">
        <f t="shared" si="39"/>
        <v>0</v>
      </c>
      <c r="J63" s="32">
        <f t="shared" si="2"/>
        <v>100.00000000000001</v>
      </c>
      <c r="L63" s="21"/>
    </row>
    <row r="64" spans="1:12" ht="16.05" customHeight="1" x14ac:dyDescent="0.2">
      <c r="A64" s="30"/>
      <c r="B64" s="30"/>
      <c r="C64" s="16" t="s">
        <v>17</v>
      </c>
      <c r="D64" s="33">
        <f t="shared" ref="D64:I64" si="40">SUM(D62,D60)</f>
        <v>1735.8</v>
      </c>
      <c r="E64" s="33">
        <f t="shared" si="40"/>
        <v>262.7</v>
      </c>
      <c r="F64" s="33">
        <f t="shared" si="40"/>
        <v>3.2</v>
      </c>
      <c r="G64" s="33">
        <f t="shared" si="40"/>
        <v>0</v>
      </c>
      <c r="H64" s="33">
        <f t="shared" si="40"/>
        <v>0</v>
      </c>
      <c r="I64" s="33">
        <f t="shared" si="40"/>
        <v>15</v>
      </c>
      <c r="J64" s="32">
        <f t="shared" si="2"/>
        <v>2016.7</v>
      </c>
      <c r="L64" s="21"/>
    </row>
    <row r="65" spans="1:12" ht="16.05" customHeight="1" x14ac:dyDescent="0.2">
      <c r="A65" s="30"/>
      <c r="B65" s="35"/>
      <c r="C65" s="19" t="s">
        <v>15</v>
      </c>
      <c r="D65" s="33">
        <f t="shared" ref="D65:I65" si="41">IF($J64=0,0,D64/$J64%)</f>
        <v>86.071304606535421</v>
      </c>
      <c r="E65" s="33">
        <f t="shared" si="41"/>
        <v>13.026230971388902</v>
      </c>
      <c r="F65" s="33">
        <f t="shared" si="41"/>
        <v>0.15867506322209549</v>
      </c>
      <c r="G65" s="33">
        <f t="shared" si="41"/>
        <v>0</v>
      </c>
      <c r="H65" s="33">
        <f t="shared" si="41"/>
        <v>0</v>
      </c>
      <c r="I65" s="33">
        <f t="shared" si="41"/>
        <v>0.74378935885357256</v>
      </c>
      <c r="J65" s="32">
        <f t="shared" si="2"/>
        <v>99.999999999999986</v>
      </c>
      <c r="L65" s="21"/>
    </row>
    <row r="66" spans="1:12" ht="16.05" customHeight="1" x14ac:dyDescent="0.2">
      <c r="A66" s="30"/>
      <c r="B66" s="30" t="s">
        <v>27</v>
      </c>
      <c r="C66" s="16" t="s">
        <v>14</v>
      </c>
      <c r="D66" s="33">
        <v>0</v>
      </c>
      <c r="E66" s="33">
        <v>0</v>
      </c>
      <c r="F66" s="33">
        <v>0</v>
      </c>
      <c r="G66" s="33">
        <v>0</v>
      </c>
      <c r="H66" s="33">
        <v>0</v>
      </c>
      <c r="I66" s="33">
        <v>0</v>
      </c>
      <c r="J66" s="32">
        <f t="shared" si="2"/>
        <v>0</v>
      </c>
      <c r="L66" s="21"/>
    </row>
    <row r="67" spans="1:12" ht="16.05" customHeight="1" x14ac:dyDescent="0.2">
      <c r="A67" s="30"/>
      <c r="B67" s="30"/>
      <c r="C67" s="19" t="s">
        <v>15</v>
      </c>
      <c r="D67" s="33">
        <f t="shared" ref="D67:I67" si="42">IF($J66=0,0,D66/$J66%)</f>
        <v>0</v>
      </c>
      <c r="E67" s="33">
        <f t="shared" si="42"/>
        <v>0</v>
      </c>
      <c r="F67" s="33">
        <f t="shared" si="42"/>
        <v>0</v>
      </c>
      <c r="G67" s="33">
        <f t="shared" si="42"/>
        <v>0</v>
      </c>
      <c r="H67" s="33">
        <f t="shared" si="42"/>
        <v>0</v>
      </c>
      <c r="I67" s="33">
        <f t="shared" si="42"/>
        <v>0</v>
      </c>
      <c r="J67" s="32">
        <f t="shared" si="2"/>
        <v>0</v>
      </c>
      <c r="L67" s="21"/>
    </row>
    <row r="68" spans="1:12" ht="16.05" customHeight="1" x14ac:dyDescent="0.2">
      <c r="A68" s="30"/>
      <c r="B68" s="30"/>
      <c r="C68" s="16" t="s">
        <v>16</v>
      </c>
      <c r="D68" s="33">
        <v>0</v>
      </c>
      <c r="E68" s="33">
        <v>0</v>
      </c>
      <c r="F68" s="33">
        <v>0</v>
      </c>
      <c r="G68" s="33">
        <v>0</v>
      </c>
      <c r="H68" s="33">
        <v>0</v>
      </c>
      <c r="I68" s="33">
        <v>0</v>
      </c>
      <c r="J68" s="32">
        <f t="shared" si="2"/>
        <v>0</v>
      </c>
      <c r="L68" s="21"/>
    </row>
    <row r="69" spans="1:12" ht="16.05" customHeight="1" x14ac:dyDescent="0.2">
      <c r="A69" s="30"/>
      <c r="B69" s="30"/>
      <c r="C69" s="19" t="s">
        <v>15</v>
      </c>
      <c r="D69" s="33">
        <f t="shared" ref="D69:I69" si="43">IF($J68=0,0,D68/$J68%)</f>
        <v>0</v>
      </c>
      <c r="E69" s="33">
        <f t="shared" si="43"/>
        <v>0</v>
      </c>
      <c r="F69" s="33">
        <f t="shared" si="43"/>
        <v>0</v>
      </c>
      <c r="G69" s="33">
        <f t="shared" si="43"/>
        <v>0</v>
      </c>
      <c r="H69" s="33">
        <f t="shared" si="43"/>
        <v>0</v>
      </c>
      <c r="I69" s="33">
        <f t="shared" si="43"/>
        <v>0</v>
      </c>
      <c r="J69" s="32">
        <f t="shared" si="2"/>
        <v>0</v>
      </c>
      <c r="L69" s="21"/>
    </row>
    <row r="70" spans="1:12" ht="16.05" customHeight="1" x14ac:dyDescent="0.2">
      <c r="A70" s="30"/>
      <c r="B70" s="30"/>
      <c r="C70" s="16" t="s">
        <v>17</v>
      </c>
      <c r="D70" s="33">
        <f t="shared" ref="D70:I70" si="44">SUM(D68,D66)</f>
        <v>0</v>
      </c>
      <c r="E70" s="33">
        <f t="shared" si="44"/>
        <v>0</v>
      </c>
      <c r="F70" s="33">
        <f t="shared" si="44"/>
        <v>0</v>
      </c>
      <c r="G70" s="33">
        <f t="shared" si="44"/>
        <v>0</v>
      </c>
      <c r="H70" s="33">
        <f t="shared" si="44"/>
        <v>0</v>
      </c>
      <c r="I70" s="33">
        <f t="shared" si="44"/>
        <v>0</v>
      </c>
      <c r="J70" s="32">
        <f t="shared" si="2"/>
        <v>0</v>
      </c>
      <c r="L70" s="21"/>
    </row>
    <row r="71" spans="1:12" ht="16.05" customHeight="1" x14ac:dyDescent="0.2">
      <c r="A71" s="30"/>
      <c r="B71" s="35"/>
      <c r="C71" s="19" t="s">
        <v>15</v>
      </c>
      <c r="D71" s="33">
        <f t="shared" ref="D71:I71" si="45">IF($J70=0,0,D70/$J70%)</f>
        <v>0</v>
      </c>
      <c r="E71" s="33">
        <f t="shared" si="45"/>
        <v>0</v>
      </c>
      <c r="F71" s="33">
        <f t="shared" si="45"/>
        <v>0</v>
      </c>
      <c r="G71" s="33">
        <f t="shared" si="45"/>
        <v>0</v>
      </c>
      <c r="H71" s="33">
        <f t="shared" si="45"/>
        <v>0</v>
      </c>
      <c r="I71" s="33">
        <f t="shared" si="45"/>
        <v>0</v>
      </c>
      <c r="J71" s="32">
        <f t="shared" si="2"/>
        <v>0</v>
      </c>
      <c r="L71" s="21"/>
    </row>
    <row r="72" spans="1:12" ht="16.05" customHeight="1" x14ac:dyDescent="0.2">
      <c r="A72" s="30"/>
      <c r="B72" s="30" t="s">
        <v>28</v>
      </c>
      <c r="C72" s="16" t="s">
        <v>14</v>
      </c>
      <c r="D72" s="33">
        <v>45.8</v>
      </c>
      <c r="E72" s="33">
        <v>0</v>
      </c>
      <c r="F72" s="33">
        <v>6.9</v>
      </c>
      <c r="G72" s="33">
        <v>0</v>
      </c>
      <c r="H72" s="33">
        <v>0</v>
      </c>
      <c r="I72" s="33">
        <v>18</v>
      </c>
      <c r="J72" s="32">
        <f t="shared" si="2"/>
        <v>70.699999999999989</v>
      </c>
      <c r="L72" s="21"/>
    </row>
    <row r="73" spans="1:12" ht="16.05" customHeight="1" x14ac:dyDescent="0.2">
      <c r="A73" s="30"/>
      <c r="B73" s="30"/>
      <c r="C73" s="19" t="s">
        <v>15</v>
      </c>
      <c r="D73" s="33">
        <f t="shared" ref="D73:I73" si="46">IF($J72=0,0,D72/$J72%)</f>
        <v>64.780763790664793</v>
      </c>
      <c r="E73" s="33">
        <f t="shared" si="46"/>
        <v>0</v>
      </c>
      <c r="F73" s="33">
        <f t="shared" si="46"/>
        <v>9.7595473833097621</v>
      </c>
      <c r="G73" s="33">
        <f t="shared" si="46"/>
        <v>0</v>
      </c>
      <c r="H73" s="33">
        <f t="shared" si="46"/>
        <v>0</v>
      </c>
      <c r="I73" s="33">
        <f t="shared" si="46"/>
        <v>25.459688826025467</v>
      </c>
      <c r="J73" s="32">
        <f t="shared" si="2"/>
        <v>100.00000000000003</v>
      </c>
      <c r="L73" s="21"/>
    </row>
    <row r="74" spans="1:12" ht="16.05" customHeight="1" x14ac:dyDescent="0.2">
      <c r="A74" s="30"/>
      <c r="B74" s="30"/>
      <c r="C74" s="16" t="s">
        <v>16</v>
      </c>
      <c r="D74" s="33">
        <v>7.3</v>
      </c>
      <c r="E74" s="33">
        <v>0</v>
      </c>
      <c r="F74" s="33">
        <v>0</v>
      </c>
      <c r="G74" s="33">
        <v>4</v>
      </c>
      <c r="H74" s="33">
        <v>0</v>
      </c>
      <c r="I74" s="33">
        <v>0</v>
      </c>
      <c r="J74" s="32">
        <f t="shared" si="2"/>
        <v>11.3</v>
      </c>
      <c r="L74" s="21"/>
    </row>
    <row r="75" spans="1:12" ht="16.05" customHeight="1" x14ac:dyDescent="0.2">
      <c r="A75" s="30"/>
      <c r="B75" s="30"/>
      <c r="C75" s="19" t="s">
        <v>15</v>
      </c>
      <c r="D75" s="33">
        <f t="shared" ref="D75:I75" si="47">IF($J74=0,0,D74/$J74%)</f>
        <v>64.601769911504419</v>
      </c>
      <c r="E75" s="33">
        <f t="shared" si="47"/>
        <v>0</v>
      </c>
      <c r="F75" s="33">
        <f t="shared" si="47"/>
        <v>0</v>
      </c>
      <c r="G75" s="33">
        <f t="shared" si="47"/>
        <v>35.398230088495573</v>
      </c>
      <c r="H75" s="33">
        <f t="shared" si="47"/>
        <v>0</v>
      </c>
      <c r="I75" s="33">
        <f t="shared" si="47"/>
        <v>0</v>
      </c>
      <c r="J75" s="32">
        <f t="shared" si="2"/>
        <v>100</v>
      </c>
      <c r="L75" s="21"/>
    </row>
    <row r="76" spans="1:12" ht="16.05" customHeight="1" x14ac:dyDescent="0.2">
      <c r="A76" s="30"/>
      <c r="B76" s="30"/>
      <c r="C76" s="16" t="s">
        <v>17</v>
      </c>
      <c r="D76" s="33">
        <f t="shared" ref="D76:I76" si="48">SUM(D74,D72)</f>
        <v>53.099999999999994</v>
      </c>
      <c r="E76" s="33">
        <f t="shared" si="48"/>
        <v>0</v>
      </c>
      <c r="F76" s="33">
        <f t="shared" si="48"/>
        <v>6.9</v>
      </c>
      <c r="G76" s="33">
        <f t="shared" si="48"/>
        <v>4</v>
      </c>
      <c r="H76" s="33">
        <f t="shared" si="48"/>
        <v>0</v>
      </c>
      <c r="I76" s="33">
        <f t="shared" si="48"/>
        <v>18</v>
      </c>
      <c r="J76" s="32">
        <f t="shared" si="2"/>
        <v>82</v>
      </c>
      <c r="L76" s="21"/>
    </row>
    <row r="77" spans="1:12" ht="16.05" customHeight="1" x14ac:dyDescent="0.2">
      <c r="A77" s="30"/>
      <c r="B77" s="35"/>
      <c r="C77" s="19" t="s">
        <v>15</v>
      </c>
      <c r="D77" s="33">
        <f t="shared" ref="D77:I77" si="49">IF($J76=0,0,D76/$J76%)</f>
        <v>64.756097560975604</v>
      </c>
      <c r="E77" s="33">
        <f t="shared" si="49"/>
        <v>0</v>
      </c>
      <c r="F77" s="33">
        <f t="shared" si="49"/>
        <v>8.4146341463414647</v>
      </c>
      <c r="G77" s="33">
        <f t="shared" si="49"/>
        <v>4.8780487804878048</v>
      </c>
      <c r="H77" s="33">
        <f t="shared" si="49"/>
        <v>0</v>
      </c>
      <c r="I77" s="33">
        <f t="shared" si="49"/>
        <v>21.951219512195124</v>
      </c>
      <c r="J77" s="32">
        <f t="shared" si="2"/>
        <v>100</v>
      </c>
      <c r="L77" s="21"/>
    </row>
    <row r="78" spans="1:12" ht="16.05" customHeight="1" x14ac:dyDescent="0.2">
      <c r="A78" s="30"/>
      <c r="B78" s="30" t="s">
        <v>29</v>
      </c>
      <c r="C78" s="16" t="s">
        <v>14</v>
      </c>
      <c r="D78" s="33">
        <v>1259.4000000000001</v>
      </c>
      <c r="E78" s="33">
        <v>148.9</v>
      </c>
      <c r="F78" s="33">
        <v>0</v>
      </c>
      <c r="G78" s="33">
        <v>0</v>
      </c>
      <c r="H78" s="33">
        <v>0</v>
      </c>
      <c r="I78" s="33">
        <v>0</v>
      </c>
      <c r="J78" s="32">
        <f t="shared" si="2"/>
        <v>1408.3000000000002</v>
      </c>
      <c r="L78" s="21"/>
    </row>
    <row r="79" spans="1:12" ht="16.05" customHeight="1" x14ac:dyDescent="0.2">
      <c r="A79" s="30"/>
      <c r="B79" s="30"/>
      <c r="C79" s="19" t="s">
        <v>15</v>
      </c>
      <c r="D79" s="33">
        <f t="shared" ref="D79:I79" si="50">IF($J78=0,0,D78/$J78%)</f>
        <v>89.426968685649356</v>
      </c>
      <c r="E79" s="33">
        <f t="shared" si="50"/>
        <v>10.573031314350635</v>
      </c>
      <c r="F79" s="33">
        <f t="shared" si="50"/>
        <v>0</v>
      </c>
      <c r="G79" s="33">
        <f t="shared" si="50"/>
        <v>0</v>
      </c>
      <c r="H79" s="33">
        <f t="shared" si="50"/>
        <v>0</v>
      </c>
      <c r="I79" s="33">
        <f t="shared" si="50"/>
        <v>0</v>
      </c>
      <c r="J79" s="32">
        <f t="shared" si="2"/>
        <v>99.999999999999986</v>
      </c>
      <c r="L79" s="21"/>
    </row>
    <row r="80" spans="1:12" ht="16.05" customHeight="1" x14ac:dyDescent="0.2">
      <c r="A80" s="30"/>
      <c r="B80" s="30"/>
      <c r="C80" s="16" t="s">
        <v>16</v>
      </c>
      <c r="D80" s="33">
        <v>657.1</v>
      </c>
      <c r="E80" s="33">
        <v>0</v>
      </c>
      <c r="F80" s="33">
        <v>0</v>
      </c>
      <c r="G80" s="33">
        <v>0</v>
      </c>
      <c r="H80" s="33">
        <v>0</v>
      </c>
      <c r="I80" s="33">
        <v>0</v>
      </c>
      <c r="J80" s="32">
        <f t="shared" si="2"/>
        <v>657.1</v>
      </c>
      <c r="L80" s="21"/>
    </row>
    <row r="81" spans="1:12" ht="16.05" customHeight="1" x14ac:dyDescent="0.2">
      <c r="A81" s="30"/>
      <c r="B81" s="30"/>
      <c r="C81" s="19" t="s">
        <v>15</v>
      </c>
      <c r="D81" s="33">
        <f t="shared" ref="D81:I81" si="51">IF($J80=0,0,D80/$J80%)</f>
        <v>100</v>
      </c>
      <c r="E81" s="33">
        <f t="shared" si="51"/>
        <v>0</v>
      </c>
      <c r="F81" s="33">
        <f t="shared" si="51"/>
        <v>0</v>
      </c>
      <c r="G81" s="33">
        <f t="shared" si="51"/>
        <v>0</v>
      </c>
      <c r="H81" s="33">
        <f t="shared" si="51"/>
        <v>0</v>
      </c>
      <c r="I81" s="33">
        <f t="shared" si="51"/>
        <v>0</v>
      </c>
      <c r="J81" s="32">
        <f t="shared" si="2"/>
        <v>100</v>
      </c>
      <c r="L81" s="21"/>
    </row>
    <row r="82" spans="1:12" ht="16.05" customHeight="1" x14ac:dyDescent="0.2">
      <c r="A82" s="30"/>
      <c r="B82" s="30"/>
      <c r="C82" s="16" t="s">
        <v>17</v>
      </c>
      <c r="D82" s="33">
        <f t="shared" ref="D82:I82" si="52">SUM(D80,D78)</f>
        <v>1916.5</v>
      </c>
      <c r="E82" s="33">
        <f t="shared" si="52"/>
        <v>148.9</v>
      </c>
      <c r="F82" s="33">
        <f t="shared" si="52"/>
        <v>0</v>
      </c>
      <c r="G82" s="33">
        <f t="shared" si="52"/>
        <v>0</v>
      </c>
      <c r="H82" s="33">
        <f t="shared" si="52"/>
        <v>0</v>
      </c>
      <c r="I82" s="33">
        <f t="shared" si="52"/>
        <v>0</v>
      </c>
      <c r="J82" s="32">
        <f t="shared" si="2"/>
        <v>2065.4</v>
      </c>
      <c r="L82" s="21"/>
    </row>
    <row r="83" spans="1:12" ht="16.05" customHeight="1" x14ac:dyDescent="0.2">
      <c r="A83" s="30"/>
      <c r="B83" s="35"/>
      <c r="C83" s="19" t="s">
        <v>15</v>
      </c>
      <c r="D83" s="33">
        <f t="shared" ref="D83:I83" si="53">IF($J82=0,0,D82/$J82%)</f>
        <v>92.790742713275876</v>
      </c>
      <c r="E83" s="33">
        <f t="shared" si="53"/>
        <v>7.2092572867241218</v>
      </c>
      <c r="F83" s="33">
        <f t="shared" si="53"/>
        <v>0</v>
      </c>
      <c r="G83" s="33">
        <f t="shared" si="53"/>
        <v>0</v>
      </c>
      <c r="H83" s="33">
        <f t="shared" si="53"/>
        <v>0</v>
      </c>
      <c r="I83" s="33">
        <f t="shared" si="53"/>
        <v>0</v>
      </c>
      <c r="J83" s="32">
        <f t="shared" si="2"/>
        <v>100</v>
      </c>
      <c r="L83" s="21"/>
    </row>
    <row r="84" spans="1:12" ht="16.05" customHeight="1" x14ac:dyDescent="0.2">
      <c r="A84" s="30"/>
      <c r="B84" s="30" t="s">
        <v>30</v>
      </c>
      <c r="C84" s="16" t="s">
        <v>14</v>
      </c>
      <c r="D84" s="33">
        <v>55.3</v>
      </c>
      <c r="E84" s="33">
        <v>0</v>
      </c>
      <c r="F84" s="33">
        <v>3.3</v>
      </c>
      <c r="G84" s="33">
        <v>0</v>
      </c>
      <c r="H84" s="33">
        <v>0</v>
      </c>
      <c r="I84" s="33">
        <v>0</v>
      </c>
      <c r="J84" s="32">
        <f t="shared" si="2"/>
        <v>58.599999999999994</v>
      </c>
      <c r="L84" s="21"/>
    </row>
    <row r="85" spans="1:12" ht="16.05" customHeight="1" x14ac:dyDescent="0.2">
      <c r="A85" s="30"/>
      <c r="B85" s="30"/>
      <c r="C85" s="19" t="s">
        <v>15</v>
      </c>
      <c r="D85" s="33">
        <f t="shared" ref="D85:I85" si="54">IF($J84=0,0,D84/$J84%)</f>
        <v>94.368600682593851</v>
      </c>
      <c r="E85" s="33">
        <f t="shared" si="54"/>
        <v>0</v>
      </c>
      <c r="F85" s="33">
        <f t="shared" si="54"/>
        <v>5.6313993174061432</v>
      </c>
      <c r="G85" s="33">
        <f t="shared" si="54"/>
        <v>0</v>
      </c>
      <c r="H85" s="33">
        <f t="shared" si="54"/>
        <v>0</v>
      </c>
      <c r="I85" s="33">
        <f t="shared" si="54"/>
        <v>0</v>
      </c>
      <c r="J85" s="32">
        <f t="shared" si="2"/>
        <v>100</v>
      </c>
      <c r="L85" s="21"/>
    </row>
    <row r="86" spans="1:12" ht="16.05" customHeight="1" x14ac:dyDescent="0.2">
      <c r="A86" s="30"/>
      <c r="B86" s="30"/>
      <c r="C86" s="16" t="s">
        <v>16</v>
      </c>
      <c r="D86" s="33">
        <v>0</v>
      </c>
      <c r="E86" s="33">
        <v>0</v>
      </c>
      <c r="F86" s="33">
        <v>0</v>
      </c>
      <c r="G86" s="33">
        <v>0</v>
      </c>
      <c r="H86" s="33">
        <v>0</v>
      </c>
      <c r="I86" s="33">
        <v>0</v>
      </c>
      <c r="J86" s="32">
        <f t="shared" si="2"/>
        <v>0</v>
      </c>
      <c r="L86" s="21"/>
    </row>
    <row r="87" spans="1:12" ht="16.05" customHeight="1" x14ac:dyDescent="0.2">
      <c r="A87" s="30"/>
      <c r="B87" s="30"/>
      <c r="C87" s="19" t="s">
        <v>15</v>
      </c>
      <c r="D87" s="33">
        <f t="shared" ref="D87:I87" si="55">IF($J86=0,0,D86/$J86%)</f>
        <v>0</v>
      </c>
      <c r="E87" s="33">
        <f t="shared" si="55"/>
        <v>0</v>
      </c>
      <c r="F87" s="33">
        <f t="shared" si="55"/>
        <v>0</v>
      </c>
      <c r="G87" s="33">
        <f t="shared" si="55"/>
        <v>0</v>
      </c>
      <c r="H87" s="33">
        <f t="shared" si="55"/>
        <v>0</v>
      </c>
      <c r="I87" s="33">
        <f t="shared" si="55"/>
        <v>0</v>
      </c>
      <c r="J87" s="32">
        <f t="shared" si="2"/>
        <v>0</v>
      </c>
      <c r="L87" s="21"/>
    </row>
    <row r="88" spans="1:12" ht="16.05" customHeight="1" x14ac:dyDescent="0.2">
      <c r="A88" s="30"/>
      <c r="B88" s="30"/>
      <c r="C88" s="16" t="s">
        <v>17</v>
      </c>
      <c r="D88" s="33">
        <f t="shared" ref="D88:I88" si="56">SUM(D86,D84)</f>
        <v>55.3</v>
      </c>
      <c r="E88" s="33">
        <f t="shared" si="56"/>
        <v>0</v>
      </c>
      <c r="F88" s="33">
        <f t="shared" si="56"/>
        <v>3.3</v>
      </c>
      <c r="G88" s="33">
        <f t="shared" si="56"/>
        <v>0</v>
      </c>
      <c r="H88" s="33">
        <f t="shared" si="56"/>
        <v>0</v>
      </c>
      <c r="I88" s="33">
        <f t="shared" si="56"/>
        <v>0</v>
      </c>
      <c r="J88" s="32">
        <f t="shared" si="2"/>
        <v>58.599999999999994</v>
      </c>
      <c r="L88" s="21"/>
    </row>
    <row r="89" spans="1:12" ht="16.05" customHeight="1" x14ac:dyDescent="0.2">
      <c r="A89" s="30"/>
      <c r="B89" s="35"/>
      <c r="C89" s="19" t="s">
        <v>15</v>
      </c>
      <c r="D89" s="33">
        <f t="shared" ref="D89:I89" si="57">IF($J88=0,0,D88/$J88%)</f>
        <v>94.368600682593851</v>
      </c>
      <c r="E89" s="33">
        <f t="shared" si="57"/>
        <v>0</v>
      </c>
      <c r="F89" s="33">
        <f t="shared" si="57"/>
        <v>5.6313993174061432</v>
      </c>
      <c r="G89" s="33">
        <f t="shared" si="57"/>
        <v>0</v>
      </c>
      <c r="H89" s="33">
        <f t="shared" si="57"/>
        <v>0</v>
      </c>
      <c r="I89" s="33">
        <f t="shared" si="57"/>
        <v>0</v>
      </c>
      <c r="J89" s="32">
        <f t="shared" ref="J89:J152" si="58">SUM(D89:I89)</f>
        <v>100</v>
      </c>
      <c r="L89" s="21"/>
    </row>
    <row r="90" spans="1:12" ht="16.05" customHeight="1" x14ac:dyDescent="0.2">
      <c r="A90" s="30"/>
      <c r="B90" s="30" t="s">
        <v>31</v>
      </c>
      <c r="C90" s="16" t="s">
        <v>14</v>
      </c>
      <c r="D90" s="33">
        <v>18</v>
      </c>
      <c r="E90" s="33">
        <v>0</v>
      </c>
      <c r="F90" s="33">
        <v>1</v>
      </c>
      <c r="G90" s="33">
        <v>0</v>
      </c>
      <c r="H90" s="33">
        <v>0</v>
      </c>
      <c r="I90" s="33">
        <v>2.8</v>
      </c>
      <c r="J90" s="32">
        <f t="shared" si="58"/>
        <v>21.8</v>
      </c>
      <c r="L90" s="21"/>
    </row>
    <row r="91" spans="1:12" ht="16.05" customHeight="1" x14ac:dyDescent="0.2">
      <c r="A91" s="30"/>
      <c r="B91" s="30"/>
      <c r="C91" s="19" t="s">
        <v>15</v>
      </c>
      <c r="D91" s="33">
        <f t="shared" ref="D91:I91" si="59">IF($J90=0,0,D90/$J90%)</f>
        <v>82.568807339449535</v>
      </c>
      <c r="E91" s="33">
        <f t="shared" si="59"/>
        <v>0</v>
      </c>
      <c r="F91" s="33">
        <f t="shared" si="59"/>
        <v>4.5871559633027523</v>
      </c>
      <c r="G91" s="33">
        <f t="shared" si="59"/>
        <v>0</v>
      </c>
      <c r="H91" s="33">
        <f t="shared" si="59"/>
        <v>0</v>
      </c>
      <c r="I91" s="33">
        <f t="shared" si="59"/>
        <v>12.844036697247706</v>
      </c>
      <c r="J91" s="32">
        <f t="shared" si="58"/>
        <v>99.999999999999986</v>
      </c>
      <c r="L91" s="21"/>
    </row>
    <row r="92" spans="1:12" ht="16.05" customHeight="1" x14ac:dyDescent="0.2">
      <c r="A92" s="30"/>
      <c r="B92" s="30"/>
      <c r="C92" s="16" t="s">
        <v>16</v>
      </c>
      <c r="D92" s="33">
        <v>47.6</v>
      </c>
      <c r="E92" s="33">
        <v>0</v>
      </c>
      <c r="F92" s="33">
        <v>0</v>
      </c>
      <c r="G92" s="33">
        <v>0</v>
      </c>
      <c r="H92" s="33">
        <v>0</v>
      </c>
      <c r="I92" s="33">
        <v>0</v>
      </c>
      <c r="J92" s="32">
        <f t="shared" si="58"/>
        <v>47.6</v>
      </c>
      <c r="L92" s="21"/>
    </row>
    <row r="93" spans="1:12" ht="16.05" customHeight="1" x14ac:dyDescent="0.2">
      <c r="A93" s="30"/>
      <c r="B93" s="30"/>
      <c r="C93" s="19" t="s">
        <v>15</v>
      </c>
      <c r="D93" s="33">
        <f t="shared" ref="D93:I93" si="60">IF($J92=0,0,D92/$J92%)</f>
        <v>100</v>
      </c>
      <c r="E93" s="33">
        <f t="shared" si="60"/>
        <v>0</v>
      </c>
      <c r="F93" s="33">
        <f t="shared" si="60"/>
        <v>0</v>
      </c>
      <c r="G93" s="33">
        <f t="shared" si="60"/>
        <v>0</v>
      </c>
      <c r="H93" s="33">
        <f t="shared" si="60"/>
        <v>0</v>
      </c>
      <c r="I93" s="33">
        <f t="shared" si="60"/>
        <v>0</v>
      </c>
      <c r="J93" s="32">
        <f t="shared" si="58"/>
        <v>100</v>
      </c>
      <c r="L93" s="21"/>
    </row>
    <row r="94" spans="1:12" ht="16.05" customHeight="1" x14ac:dyDescent="0.2">
      <c r="A94" s="30"/>
      <c r="B94" s="30"/>
      <c r="C94" s="16" t="s">
        <v>17</v>
      </c>
      <c r="D94" s="33">
        <f t="shared" ref="D94:I94" si="61">SUM(D92,D90)</f>
        <v>65.599999999999994</v>
      </c>
      <c r="E94" s="33">
        <f t="shared" si="61"/>
        <v>0</v>
      </c>
      <c r="F94" s="33">
        <f t="shared" si="61"/>
        <v>1</v>
      </c>
      <c r="G94" s="33">
        <f t="shared" si="61"/>
        <v>0</v>
      </c>
      <c r="H94" s="33">
        <f t="shared" si="61"/>
        <v>0</v>
      </c>
      <c r="I94" s="33">
        <f t="shared" si="61"/>
        <v>2.8</v>
      </c>
      <c r="J94" s="32">
        <f t="shared" si="58"/>
        <v>69.399999999999991</v>
      </c>
      <c r="L94" s="21"/>
    </row>
    <row r="95" spans="1:12" ht="16.05" customHeight="1" x14ac:dyDescent="0.2">
      <c r="A95" s="30"/>
      <c r="B95" s="35"/>
      <c r="C95" s="19" t="s">
        <v>15</v>
      </c>
      <c r="D95" s="33">
        <f t="shared" ref="D95:I95" si="62">IF($J94=0,0,D94/$J94%)</f>
        <v>94.524495677233432</v>
      </c>
      <c r="E95" s="33">
        <f t="shared" si="62"/>
        <v>0</v>
      </c>
      <c r="F95" s="33">
        <f t="shared" si="62"/>
        <v>1.4409221902017293</v>
      </c>
      <c r="G95" s="33">
        <f t="shared" si="62"/>
        <v>0</v>
      </c>
      <c r="H95" s="33">
        <f t="shared" si="62"/>
        <v>0</v>
      </c>
      <c r="I95" s="33">
        <f t="shared" si="62"/>
        <v>4.0345821325648412</v>
      </c>
      <c r="J95" s="32">
        <f t="shared" si="58"/>
        <v>100</v>
      </c>
      <c r="L95" s="21"/>
    </row>
    <row r="96" spans="1:12" ht="16.05" customHeight="1" x14ac:dyDescent="0.2">
      <c r="A96" s="30"/>
      <c r="B96" s="30" t="s">
        <v>32</v>
      </c>
      <c r="C96" s="16" t="s">
        <v>14</v>
      </c>
      <c r="D96" s="33">
        <v>587.5</v>
      </c>
      <c r="E96" s="33">
        <v>158.5</v>
      </c>
      <c r="F96" s="33">
        <v>0</v>
      </c>
      <c r="G96" s="33">
        <v>0</v>
      </c>
      <c r="H96" s="33">
        <v>0</v>
      </c>
      <c r="I96" s="33">
        <v>0.9</v>
      </c>
      <c r="J96" s="32">
        <f t="shared" si="58"/>
        <v>746.9</v>
      </c>
      <c r="L96" s="21"/>
    </row>
    <row r="97" spans="1:12" ht="16.05" customHeight="1" x14ac:dyDescent="0.2">
      <c r="A97" s="30"/>
      <c r="B97" s="30"/>
      <c r="C97" s="19" t="s">
        <v>15</v>
      </c>
      <c r="D97" s="33">
        <f t="shared" ref="D97:I97" si="63">IF($J96=0,0,D96/$J96%)</f>
        <v>78.658454947114748</v>
      </c>
      <c r="E97" s="33">
        <f t="shared" si="63"/>
        <v>21.221046994242872</v>
      </c>
      <c r="F97" s="33">
        <f t="shared" si="63"/>
        <v>0</v>
      </c>
      <c r="G97" s="33">
        <f t="shared" si="63"/>
        <v>0</v>
      </c>
      <c r="H97" s="33">
        <f t="shared" si="63"/>
        <v>0</v>
      </c>
      <c r="I97" s="33">
        <f t="shared" si="63"/>
        <v>0.12049805864238855</v>
      </c>
      <c r="J97" s="32">
        <f t="shared" si="58"/>
        <v>100</v>
      </c>
      <c r="L97" s="21"/>
    </row>
    <row r="98" spans="1:12" ht="16.05" customHeight="1" x14ac:dyDescent="0.2">
      <c r="A98" s="30"/>
      <c r="B98" s="30"/>
      <c r="C98" s="16" t="s">
        <v>16</v>
      </c>
      <c r="D98" s="33">
        <v>705.1</v>
      </c>
      <c r="E98" s="33">
        <v>3.3</v>
      </c>
      <c r="F98" s="33">
        <v>0</v>
      </c>
      <c r="G98" s="33">
        <v>0</v>
      </c>
      <c r="H98" s="33">
        <v>0</v>
      </c>
      <c r="I98" s="33">
        <v>0</v>
      </c>
      <c r="J98" s="32">
        <f t="shared" si="58"/>
        <v>708.4</v>
      </c>
      <c r="L98" s="21"/>
    </row>
    <row r="99" spans="1:12" ht="16.05" customHeight="1" x14ac:dyDescent="0.2">
      <c r="A99" s="30"/>
      <c r="B99" s="30"/>
      <c r="C99" s="19" t="s">
        <v>15</v>
      </c>
      <c r="D99" s="33">
        <f t="shared" ref="D99:I99" si="64">IF($J98=0,0,D98/$J98%)</f>
        <v>99.534161490683232</v>
      </c>
      <c r="E99" s="33">
        <f t="shared" si="64"/>
        <v>0.46583850931677018</v>
      </c>
      <c r="F99" s="33">
        <f t="shared" si="64"/>
        <v>0</v>
      </c>
      <c r="G99" s="33">
        <f t="shared" si="64"/>
        <v>0</v>
      </c>
      <c r="H99" s="33">
        <f t="shared" si="64"/>
        <v>0</v>
      </c>
      <c r="I99" s="33">
        <f t="shared" si="64"/>
        <v>0</v>
      </c>
      <c r="J99" s="32">
        <f t="shared" si="58"/>
        <v>100</v>
      </c>
      <c r="L99" s="21"/>
    </row>
    <row r="100" spans="1:12" ht="16.05" customHeight="1" x14ac:dyDescent="0.2">
      <c r="A100" s="30"/>
      <c r="B100" s="30"/>
      <c r="C100" s="16" t="s">
        <v>17</v>
      </c>
      <c r="D100" s="33">
        <f t="shared" ref="D100:I100" si="65">SUM(D98,D96)</f>
        <v>1292.5999999999999</v>
      </c>
      <c r="E100" s="33">
        <f t="shared" si="65"/>
        <v>161.80000000000001</v>
      </c>
      <c r="F100" s="33">
        <f t="shared" si="65"/>
        <v>0</v>
      </c>
      <c r="G100" s="33">
        <f t="shared" si="65"/>
        <v>0</v>
      </c>
      <c r="H100" s="33">
        <f t="shared" si="65"/>
        <v>0</v>
      </c>
      <c r="I100" s="33">
        <f t="shared" si="65"/>
        <v>0.9</v>
      </c>
      <c r="J100" s="32">
        <f t="shared" si="58"/>
        <v>1455.3</v>
      </c>
      <c r="L100" s="21"/>
    </row>
    <row r="101" spans="1:12" ht="16.05" customHeight="1" x14ac:dyDescent="0.2">
      <c r="A101" s="30"/>
      <c r="B101" s="35"/>
      <c r="C101" s="19" t="s">
        <v>15</v>
      </c>
      <c r="D101" s="33">
        <f t="shared" ref="D101:I101" si="66">IF($J100=0,0,D100/$J100%)</f>
        <v>88.82017453446025</v>
      </c>
      <c r="E101" s="33">
        <f t="shared" si="66"/>
        <v>11.117982546553977</v>
      </c>
      <c r="F101" s="33">
        <f t="shared" si="66"/>
        <v>0</v>
      </c>
      <c r="G101" s="33">
        <f t="shared" si="66"/>
        <v>0</v>
      </c>
      <c r="H101" s="33">
        <f t="shared" si="66"/>
        <v>0</v>
      </c>
      <c r="I101" s="33">
        <f t="shared" si="66"/>
        <v>6.1842918985776131E-2</v>
      </c>
      <c r="J101" s="32">
        <f t="shared" si="58"/>
        <v>100</v>
      </c>
      <c r="L101" s="21"/>
    </row>
    <row r="102" spans="1:12" ht="16.05" customHeight="1" x14ac:dyDescent="0.2">
      <c r="A102" s="30"/>
      <c r="B102" s="30" t="s">
        <v>33</v>
      </c>
      <c r="C102" s="16" t="s">
        <v>14</v>
      </c>
      <c r="D102" s="33">
        <v>331.5</v>
      </c>
      <c r="E102" s="33">
        <v>0</v>
      </c>
      <c r="F102" s="33">
        <v>0</v>
      </c>
      <c r="G102" s="33">
        <v>0</v>
      </c>
      <c r="H102" s="33">
        <v>0</v>
      </c>
      <c r="I102" s="33">
        <v>0</v>
      </c>
      <c r="J102" s="32">
        <f t="shared" si="58"/>
        <v>331.5</v>
      </c>
      <c r="L102" s="21"/>
    </row>
    <row r="103" spans="1:12" ht="16.05" customHeight="1" x14ac:dyDescent="0.2">
      <c r="A103" s="30"/>
      <c r="B103" s="30"/>
      <c r="C103" s="19" t="s">
        <v>15</v>
      </c>
      <c r="D103" s="33">
        <f t="shared" ref="D103:I103" si="67">IF($J102=0,0,D102/$J102%)</f>
        <v>100</v>
      </c>
      <c r="E103" s="33">
        <f t="shared" si="67"/>
        <v>0</v>
      </c>
      <c r="F103" s="33">
        <f t="shared" si="67"/>
        <v>0</v>
      </c>
      <c r="G103" s="33">
        <f t="shared" si="67"/>
        <v>0</v>
      </c>
      <c r="H103" s="33">
        <f t="shared" si="67"/>
        <v>0</v>
      </c>
      <c r="I103" s="33">
        <f t="shared" si="67"/>
        <v>0</v>
      </c>
      <c r="J103" s="32">
        <f t="shared" si="58"/>
        <v>100</v>
      </c>
      <c r="L103" s="21"/>
    </row>
    <row r="104" spans="1:12" ht="16.05" customHeight="1" x14ac:dyDescent="0.2">
      <c r="A104" s="30"/>
      <c r="B104" s="30"/>
      <c r="C104" s="16" t="s">
        <v>16</v>
      </c>
      <c r="D104" s="33">
        <v>3542.4</v>
      </c>
      <c r="E104" s="33">
        <v>0</v>
      </c>
      <c r="F104" s="33">
        <v>0</v>
      </c>
      <c r="G104" s="33">
        <v>0</v>
      </c>
      <c r="H104" s="33">
        <v>0</v>
      </c>
      <c r="I104" s="33">
        <v>0</v>
      </c>
      <c r="J104" s="32">
        <f t="shared" si="58"/>
        <v>3542.4</v>
      </c>
      <c r="L104" s="21"/>
    </row>
    <row r="105" spans="1:12" ht="16.05" customHeight="1" x14ac:dyDescent="0.2">
      <c r="A105" s="30"/>
      <c r="B105" s="30"/>
      <c r="C105" s="19" t="s">
        <v>15</v>
      </c>
      <c r="D105" s="33">
        <f t="shared" ref="D105:I105" si="68">IF($J104=0,0,D104/$J104%)</f>
        <v>100</v>
      </c>
      <c r="E105" s="33">
        <f t="shared" si="68"/>
        <v>0</v>
      </c>
      <c r="F105" s="33">
        <f t="shared" si="68"/>
        <v>0</v>
      </c>
      <c r="G105" s="33">
        <f t="shared" si="68"/>
        <v>0</v>
      </c>
      <c r="H105" s="33">
        <f t="shared" si="68"/>
        <v>0</v>
      </c>
      <c r="I105" s="33">
        <f t="shared" si="68"/>
        <v>0</v>
      </c>
      <c r="J105" s="32">
        <f t="shared" si="58"/>
        <v>100</v>
      </c>
      <c r="L105" s="21"/>
    </row>
    <row r="106" spans="1:12" ht="16.05" customHeight="1" x14ac:dyDescent="0.2">
      <c r="A106" s="30"/>
      <c r="B106" s="30"/>
      <c r="C106" s="16" t="s">
        <v>17</v>
      </c>
      <c r="D106" s="33">
        <f t="shared" ref="D106:I106" si="69">SUM(D104,D102)</f>
        <v>3873.9</v>
      </c>
      <c r="E106" s="33">
        <f t="shared" si="69"/>
        <v>0</v>
      </c>
      <c r="F106" s="33">
        <f t="shared" si="69"/>
        <v>0</v>
      </c>
      <c r="G106" s="33">
        <f t="shared" si="69"/>
        <v>0</v>
      </c>
      <c r="H106" s="33">
        <f t="shared" si="69"/>
        <v>0</v>
      </c>
      <c r="I106" s="33">
        <f t="shared" si="69"/>
        <v>0</v>
      </c>
      <c r="J106" s="32">
        <f t="shared" si="58"/>
        <v>3873.9</v>
      </c>
      <c r="L106" s="21"/>
    </row>
    <row r="107" spans="1:12" ht="16.05" customHeight="1" x14ac:dyDescent="0.2">
      <c r="A107" s="30"/>
      <c r="B107" s="35"/>
      <c r="C107" s="19" t="s">
        <v>15</v>
      </c>
      <c r="D107" s="33">
        <f t="shared" ref="D107:I107" si="70">IF($J106=0,0,D106/$J106%)</f>
        <v>99.999999999999986</v>
      </c>
      <c r="E107" s="33">
        <f t="shared" si="70"/>
        <v>0</v>
      </c>
      <c r="F107" s="33">
        <f t="shared" si="70"/>
        <v>0</v>
      </c>
      <c r="G107" s="33">
        <f t="shared" si="70"/>
        <v>0</v>
      </c>
      <c r="H107" s="33">
        <f t="shared" si="70"/>
        <v>0</v>
      </c>
      <c r="I107" s="33">
        <f t="shared" si="70"/>
        <v>0</v>
      </c>
      <c r="J107" s="32">
        <f t="shared" si="58"/>
        <v>99.999999999999986</v>
      </c>
      <c r="L107" s="21"/>
    </row>
    <row r="108" spans="1:12" ht="16.05" customHeight="1" x14ac:dyDescent="0.2">
      <c r="A108" s="30"/>
      <c r="B108" s="30" t="s">
        <v>34</v>
      </c>
      <c r="C108" s="16" t="s">
        <v>14</v>
      </c>
      <c r="D108" s="33">
        <v>259.70000000000005</v>
      </c>
      <c r="E108" s="33">
        <v>218</v>
      </c>
      <c r="F108" s="33">
        <v>15.3</v>
      </c>
      <c r="G108" s="33">
        <v>12.6</v>
      </c>
      <c r="H108" s="33">
        <v>0</v>
      </c>
      <c r="I108" s="33">
        <v>6</v>
      </c>
      <c r="J108" s="32">
        <f t="shared" si="58"/>
        <v>511.60000000000008</v>
      </c>
      <c r="L108" s="21"/>
    </row>
    <row r="109" spans="1:12" ht="16.05" customHeight="1" x14ac:dyDescent="0.2">
      <c r="A109" s="30"/>
      <c r="B109" s="30"/>
      <c r="C109" s="19" t="s">
        <v>15</v>
      </c>
      <c r="D109" s="33">
        <f t="shared" ref="D109:I109" si="71">IF($J108=0,0,D108/$J108%)</f>
        <v>50.76231430805317</v>
      </c>
      <c r="E109" s="33">
        <f t="shared" si="71"/>
        <v>42.611415168100073</v>
      </c>
      <c r="F109" s="33">
        <f t="shared" si="71"/>
        <v>2.9906176700547302</v>
      </c>
      <c r="G109" s="33">
        <f t="shared" si="71"/>
        <v>2.4628616106333068</v>
      </c>
      <c r="H109" s="33">
        <f t="shared" si="71"/>
        <v>0</v>
      </c>
      <c r="I109" s="33">
        <f t="shared" si="71"/>
        <v>1.1727912431587175</v>
      </c>
      <c r="J109" s="32">
        <f t="shared" si="58"/>
        <v>100</v>
      </c>
      <c r="L109" s="21"/>
    </row>
    <row r="110" spans="1:12" ht="16.05" customHeight="1" x14ac:dyDescent="0.2">
      <c r="A110" s="30"/>
      <c r="B110" s="30"/>
      <c r="C110" s="16" t="s">
        <v>16</v>
      </c>
      <c r="D110" s="33">
        <v>125.3</v>
      </c>
      <c r="E110" s="33">
        <v>206.8</v>
      </c>
      <c r="F110" s="33">
        <v>0</v>
      </c>
      <c r="G110" s="33">
        <v>0</v>
      </c>
      <c r="H110" s="33">
        <v>0</v>
      </c>
      <c r="I110" s="33">
        <v>0</v>
      </c>
      <c r="J110" s="32">
        <f t="shared" si="58"/>
        <v>332.1</v>
      </c>
      <c r="L110" s="21"/>
    </row>
    <row r="111" spans="1:12" ht="16.05" customHeight="1" x14ac:dyDescent="0.2">
      <c r="A111" s="30"/>
      <c r="B111" s="30"/>
      <c r="C111" s="19" t="s">
        <v>15</v>
      </c>
      <c r="D111" s="33">
        <f t="shared" ref="D111:I111" si="72">IF($J110=0,0,D110/$J110%)</f>
        <v>37.729599518217398</v>
      </c>
      <c r="E111" s="33">
        <f t="shared" si="72"/>
        <v>62.270400481782595</v>
      </c>
      <c r="F111" s="33">
        <f t="shared" si="72"/>
        <v>0</v>
      </c>
      <c r="G111" s="33">
        <f t="shared" si="72"/>
        <v>0</v>
      </c>
      <c r="H111" s="33">
        <f t="shared" si="72"/>
        <v>0</v>
      </c>
      <c r="I111" s="33">
        <f t="shared" si="72"/>
        <v>0</v>
      </c>
      <c r="J111" s="32">
        <f t="shared" si="58"/>
        <v>100</v>
      </c>
      <c r="L111" s="21"/>
    </row>
    <row r="112" spans="1:12" ht="16.05" customHeight="1" x14ac:dyDescent="0.2">
      <c r="A112" s="30"/>
      <c r="B112" s="30"/>
      <c r="C112" s="16" t="s">
        <v>17</v>
      </c>
      <c r="D112" s="33">
        <f t="shared" ref="D112:I112" si="73">SUM(D110,D108)</f>
        <v>385.00000000000006</v>
      </c>
      <c r="E112" s="33">
        <f t="shared" si="73"/>
        <v>424.8</v>
      </c>
      <c r="F112" s="33">
        <f t="shared" si="73"/>
        <v>15.3</v>
      </c>
      <c r="G112" s="33">
        <f t="shared" si="73"/>
        <v>12.6</v>
      </c>
      <c r="H112" s="33">
        <f t="shared" si="73"/>
        <v>0</v>
      </c>
      <c r="I112" s="33">
        <f t="shared" si="73"/>
        <v>6</v>
      </c>
      <c r="J112" s="32">
        <f t="shared" si="58"/>
        <v>843.7</v>
      </c>
      <c r="L112" s="21"/>
    </row>
    <row r="113" spans="1:12" ht="16.05" customHeight="1" x14ac:dyDescent="0.2">
      <c r="A113" s="30"/>
      <c r="B113" s="35"/>
      <c r="C113" s="19" t="s">
        <v>15</v>
      </c>
      <c r="D113" s="33">
        <f t="shared" ref="D113:I113" si="74">IF($J112=0,0,D112/$J112%)</f>
        <v>45.632333767926987</v>
      </c>
      <c r="E113" s="33">
        <f t="shared" si="74"/>
        <v>50.349650349650346</v>
      </c>
      <c r="F113" s="33">
        <f t="shared" si="74"/>
        <v>1.8134407964916437</v>
      </c>
      <c r="G113" s="33">
        <f t="shared" si="74"/>
        <v>1.4934218324048829</v>
      </c>
      <c r="H113" s="33">
        <f t="shared" si="74"/>
        <v>0</v>
      </c>
      <c r="I113" s="33">
        <f t="shared" si="74"/>
        <v>0.71115325352613479</v>
      </c>
      <c r="J113" s="32">
        <f t="shared" si="58"/>
        <v>99.999999999999986</v>
      </c>
      <c r="L113" s="21"/>
    </row>
    <row r="114" spans="1:12" ht="16.05" customHeight="1" x14ac:dyDescent="0.2">
      <c r="A114" s="30"/>
      <c r="B114" s="30" t="s">
        <v>35</v>
      </c>
      <c r="C114" s="16" t="s">
        <v>14</v>
      </c>
      <c r="D114" s="33">
        <v>9.3000000000000007</v>
      </c>
      <c r="E114" s="33">
        <v>0</v>
      </c>
      <c r="F114" s="33">
        <v>0</v>
      </c>
      <c r="G114" s="33">
        <v>0</v>
      </c>
      <c r="H114" s="33">
        <v>0</v>
      </c>
      <c r="I114" s="33">
        <v>0</v>
      </c>
      <c r="J114" s="32">
        <f t="shared" si="58"/>
        <v>9.3000000000000007</v>
      </c>
      <c r="L114" s="21"/>
    </row>
    <row r="115" spans="1:12" ht="16.05" customHeight="1" x14ac:dyDescent="0.2">
      <c r="A115" s="30"/>
      <c r="B115" s="30"/>
      <c r="C115" s="19" t="s">
        <v>15</v>
      </c>
      <c r="D115" s="33">
        <f t="shared" ref="D115:I115" si="75">IF($J114=0,0,D114/$J114%)</f>
        <v>100</v>
      </c>
      <c r="E115" s="33">
        <f t="shared" si="75"/>
        <v>0</v>
      </c>
      <c r="F115" s="33">
        <f t="shared" si="75"/>
        <v>0</v>
      </c>
      <c r="G115" s="33">
        <f t="shared" si="75"/>
        <v>0</v>
      </c>
      <c r="H115" s="33">
        <f t="shared" si="75"/>
        <v>0</v>
      </c>
      <c r="I115" s="33">
        <f t="shared" si="75"/>
        <v>0</v>
      </c>
      <c r="J115" s="32">
        <f t="shared" si="58"/>
        <v>100</v>
      </c>
      <c r="L115" s="21"/>
    </row>
    <row r="116" spans="1:12" ht="16.05" customHeight="1" x14ac:dyDescent="0.2">
      <c r="A116" s="30"/>
      <c r="B116" s="30"/>
      <c r="C116" s="16" t="s">
        <v>16</v>
      </c>
      <c r="D116" s="33">
        <v>449.3</v>
      </c>
      <c r="E116" s="33">
        <v>0</v>
      </c>
      <c r="F116" s="33">
        <v>0</v>
      </c>
      <c r="G116" s="33">
        <v>0</v>
      </c>
      <c r="H116" s="33">
        <v>0</v>
      </c>
      <c r="I116" s="33">
        <v>0</v>
      </c>
      <c r="J116" s="32">
        <f t="shared" si="58"/>
        <v>449.3</v>
      </c>
      <c r="L116" s="21"/>
    </row>
    <row r="117" spans="1:12" ht="16.05" customHeight="1" x14ac:dyDescent="0.2">
      <c r="A117" s="30"/>
      <c r="B117" s="30"/>
      <c r="C117" s="19" t="s">
        <v>15</v>
      </c>
      <c r="D117" s="33">
        <f t="shared" ref="D117:I117" si="76">IF($J116=0,0,D116/$J116%)</f>
        <v>100</v>
      </c>
      <c r="E117" s="33">
        <f t="shared" si="76"/>
        <v>0</v>
      </c>
      <c r="F117" s="33">
        <f t="shared" si="76"/>
        <v>0</v>
      </c>
      <c r="G117" s="33">
        <f t="shared" si="76"/>
        <v>0</v>
      </c>
      <c r="H117" s="33">
        <f t="shared" si="76"/>
        <v>0</v>
      </c>
      <c r="I117" s="33">
        <f t="shared" si="76"/>
        <v>0</v>
      </c>
      <c r="J117" s="32">
        <f t="shared" si="58"/>
        <v>100</v>
      </c>
      <c r="L117" s="21"/>
    </row>
    <row r="118" spans="1:12" ht="16.05" customHeight="1" x14ac:dyDescent="0.2">
      <c r="A118" s="30"/>
      <c r="B118" s="30"/>
      <c r="C118" s="16" t="s">
        <v>17</v>
      </c>
      <c r="D118" s="33">
        <f t="shared" ref="D118:I118" si="77">SUM(D116,D114)</f>
        <v>458.6</v>
      </c>
      <c r="E118" s="33">
        <f t="shared" si="77"/>
        <v>0</v>
      </c>
      <c r="F118" s="33">
        <f t="shared" si="77"/>
        <v>0</v>
      </c>
      <c r="G118" s="33">
        <f t="shared" si="77"/>
        <v>0</v>
      </c>
      <c r="H118" s="33">
        <f t="shared" si="77"/>
        <v>0</v>
      </c>
      <c r="I118" s="33">
        <f t="shared" si="77"/>
        <v>0</v>
      </c>
      <c r="J118" s="32">
        <f t="shared" si="58"/>
        <v>458.6</v>
      </c>
      <c r="L118" s="21"/>
    </row>
    <row r="119" spans="1:12" ht="16.05" customHeight="1" x14ac:dyDescent="0.2">
      <c r="A119" s="30"/>
      <c r="B119" s="35"/>
      <c r="C119" s="19" t="s">
        <v>15</v>
      </c>
      <c r="D119" s="33">
        <f t="shared" ref="D119:I119" si="78">IF($J118=0,0,D118/$J118%)</f>
        <v>100</v>
      </c>
      <c r="E119" s="33">
        <f t="shared" si="78"/>
        <v>0</v>
      </c>
      <c r="F119" s="33">
        <f t="shared" si="78"/>
        <v>0</v>
      </c>
      <c r="G119" s="33">
        <f t="shared" si="78"/>
        <v>0</v>
      </c>
      <c r="H119" s="33">
        <f t="shared" si="78"/>
        <v>0</v>
      </c>
      <c r="I119" s="33">
        <f t="shared" si="78"/>
        <v>0</v>
      </c>
      <c r="J119" s="32">
        <f t="shared" si="58"/>
        <v>100</v>
      </c>
      <c r="L119" s="21"/>
    </row>
    <row r="120" spans="1:12" ht="16.05" customHeight="1" x14ac:dyDescent="0.2">
      <c r="A120" s="30"/>
      <c r="B120" s="30" t="s">
        <v>36</v>
      </c>
      <c r="C120" s="16" t="s">
        <v>14</v>
      </c>
      <c r="D120" s="33">
        <v>75.8</v>
      </c>
      <c r="E120" s="33">
        <v>6.3</v>
      </c>
      <c r="F120" s="33">
        <v>24.2</v>
      </c>
      <c r="G120" s="33">
        <v>0</v>
      </c>
      <c r="H120" s="33">
        <v>0</v>
      </c>
      <c r="I120" s="33">
        <v>12.4</v>
      </c>
      <c r="J120" s="32">
        <f t="shared" si="58"/>
        <v>118.7</v>
      </c>
      <c r="L120" s="21"/>
    </row>
    <row r="121" spans="1:12" ht="16.05" customHeight="1" x14ac:dyDescent="0.2">
      <c r="A121" s="30"/>
      <c r="B121" s="30"/>
      <c r="C121" s="19" t="s">
        <v>15</v>
      </c>
      <c r="D121" s="33">
        <f t="shared" ref="D121:I121" si="79">IF($J120=0,0,D120/$J120%)</f>
        <v>63.858466722830663</v>
      </c>
      <c r="E121" s="33">
        <f t="shared" si="79"/>
        <v>5.3074978938500417</v>
      </c>
      <c r="F121" s="33">
        <f t="shared" si="79"/>
        <v>20.387531592249367</v>
      </c>
      <c r="G121" s="33">
        <f t="shared" si="79"/>
        <v>0</v>
      </c>
      <c r="H121" s="33">
        <f t="shared" si="79"/>
        <v>0</v>
      </c>
      <c r="I121" s="33">
        <f t="shared" si="79"/>
        <v>10.446503791069924</v>
      </c>
      <c r="J121" s="32">
        <f t="shared" si="58"/>
        <v>100.00000000000001</v>
      </c>
      <c r="L121" s="21"/>
    </row>
    <row r="122" spans="1:12" ht="16.05" customHeight="1" x14ac:dyDescent="0.2">
      <c r="A122" s="30"/>
      <c r="B122" s="30"/>
      <c r="C122" s="16" t="s">
        <v>16</v>
      </c>
      <c r="D122" s="33">
        <v>2.5</v>
      </c>
      <c r="E122" s="33">
        <v>0</v>
      </c>
      <c r="F122" s="33">
        <v>0</v>
      </c>
      <c r="G122" s="33">
        <v>0</v>
      </c>
      <c r="H122" s="33">
        <v>0</v>
      </c>
      <c r="I122" s="33">
        <v>0</v>
      </c>
      <c r="J122" s="32">
        <f t="shared" si="58"/>
        <v>2.5</v>
      </c>
      <c r="L122" s="21"/>
    </row>
    <row r="123" spans="1:12" ht="16.05" customHeight="1" x14ac:dyDescent="0.2">
      <c r="A123" s="30"/>
      <c r="B123" s="30"/>
      <c r="C123" s="19" t="s">
        <v>15</v>
      </c>
      <c r="D123" s="33">
        <f t="shared" ref="D123:I123" si="80">IF($J122=0,0,D122/$J122%)</f>
        <v>100</v>
      </c>
      <c r="E123" s="33">
        <f t="shared" si="80"/>
        <v>0</v>
      </c>
      <c r="F123" s="33">
        <f t="shared" si="80"/>
        <v>0</v>
      </c>
      <c r="G123" s="33">
        <f t="shared" si="80"/>
        <v>0</v>
      </c>
      <c r="H123" s="33">
        <f t="shared" si="80"/>
        <v>0</v>
      </c>
      <c r="I123" s="33">
        <f t="shared" si="80"/>
        <v>0</v>
      </c>
      <c r="J123" s="32">
        <f t="shared" si="58"/>
        <v>100</v>
      </c>
      <c r="L123" s="21"/>
    </row>
    <row r="124" spans="1:12" ht="16.05" customHeight="1" x14ac:dyDescent="0.2">
      <c r="A124" s="30"/>
      <c r="B124" s="30"/>
      <c r="C124" s="16" t="s">
        <v>17</v>
      </c>
      <c r="D124" s="33">
        <f t="shared" ref="D124:I124" si="81">SUM(D122,D120)</f>
        <v>78.3</v>
      </c>
      <c r="E124" s="33">
        <f t="shared" si="81"/>
        <v>6.3</v>
      </c>
      <c r="F124" s="33">
        <f t="shared" si="81"/>
        <v>24.2</v>
      </c>
      <c r="G124" s="33">
        <f t="shared" si="81"/>
        <v>0</v>
      </c>
      <c r="H124" s="33">
        <f t="shared" si="81"/>
        <v>0</v>
      </c>
      <c r="I124" s="33">
        <f t="shared" si="81"/>
        <v>12.4</v>
      </c>
      <c r="J124" s="32">
        <f t="shared" si="58"/>
        <v>121.2</v>
      </c>
      <c r="L124" s="21"/>
    </row>
    <row r="125" spans="1:12" ht="16.05" customHeight="1" x14ac:dyDescent="0.2">
      <c r="A125" s="30"/>
      <c r="B125" s="35"/>
      <c r="C125" s="19" t="s">
        <v>15</v>
      </c>
      <c r="D125" s="33">
        <f t="shared" ref="D125:I125" si="82">IF($J124=0,0,D124/$J124%)</f>
        <v>64.603960396039597</v>
      </c>
      <c r="E125" s="33">
        <f t="shared" si="82"/>
        <v>5.1980198019801982</v>
      </c>
      <c r="F125" s="33">
        <f t="shared" si="82"/>
        <v>19.966996699669966</v>
      </c>
      <c r="G125" s="33">
        <f t="shared" si="82"/>
        <v>0</v>
      </c>
      <c r="H125" s="33">
        <f t="shared" si="82"/>
        <v>0</v>
      </c>
      <c r="I125" s="33">
        <f t="shared" si="82"/>
        <v>10.231023102310232</v>
      </c>
      <c r="J125" s="32">
        <f t="shared" si="58"/>
        <v>99.999999999999986</v>
      </c>
      <c r="L125" s="21"/>
    </row>
    <row r="126" spans="1:12" ht="16.05" customHeight="1" x14ac:dyDescent="0.2">
      <c r="A126" s="30"/>
      <c r="B126" s="30" t="s">
        <v>37</v>
      </c>
      <c r="C126" s="16" t="s">
        <v>14</v>
      </c>
      <c r="D126" s="33">
        <v>0</v>
      </c>
      <c r="E126" s="33">
        <v>0</v>
      </c>
      <c r="F126" s="33">
        <v>0</v>
      </c>
      <c r="G126" s="33">
        <v>0</v>
      </c>
      <c r="H126" s="33">
        <v>0</v>
      </c>
      <c r="I126" s="33">
        <v>0</v>
      </c>
      <c r="J126" s="32">
        <f t="shared" si="58"/>
        <v>0</v>
      </c>
      <c r="L126" s="21"/>
    </row>
    <row r="127" spans="1:12" ht="16.05" customHeight="1" x14ac:dyDescent="0.2">
      <c r="A127" s="30"/>
      <c r="B127" s="30"/>
      <c r="C127" s="19" t="s">
        <v>15</v>
      </c>
      <c r="D127" s="33">
        <f t="shared" ref="D127:I127" si="83">IF($J126=0,0,D126/$J126%)</f>
        <v>0</v>
      </c>
      <c r="E127" s="33">
        <f t="shared" si="83"/>
        <v>0</v>
      </c>
      <c r="F127" s="33">
        <f t="shared" si="83"/>
        <v>0</v>
      </c>
      <c r="G127" s="33">
        <f t="shared" si="83"/>
        <v>0</v>
      </c>
      <c r="H127" s="33">
        <f t="shared" si="83"/>
        <v>0</v>
      </c>
      <c r="I127" s="33">
        <f t="shared" si="83"/>
        <v>0</v>
      </c>
      <c r="J127" s="32">
        <f t="shared" si="58"/>
        <v>0</v>
      </c>
      <c r="L127" s="21"/>
    </row>
    <row r="128" spans="1:12" ht="16.05" customHeight="1" x14ac:dyDescent="0.2">
      <c r="A128" s="30"/>
      <c r="B128" s="30"/>
      <c r="C128" s="16" t="s">
        <v>16</v>
      </c>
      <c r="D128" s="33">
        <v>0</v>
      </c>
      <c r="E128" s="33">
        <v>0</v>
      </c>
      <c r="F128" s="33">
        <v>0</v>
      </c>
      <c r="G128" s="33">
        <v>0</v>
      </c>
      <c r="H128" s="33">
        <v>0</v>
      </c>
      <c r="I128" s="33">
        <v>0</v>
      </c>
      <c r="J128" s="32">
        <f t="shared" si="58"/>
        <v>0</v>
      </c>
      <c r="L128" s="21"/>
    </row>
    <row r="129" spans="1:12" ht="16.05" customHeight="1" x14ac:dyDescent="0.2">
      <c r="A129" s="30"/>
      <c r="B129" s="30"/>
      <c r="C129" s="19" t="s">
        <v>15</v>
      </c>
      <c r="D129" s="33">
        <f t="shared" ref="D129:I129" si="84">IF($J128=0,0,D128/$J128%)</f>
        <v>0</v>
      </c>
      <c r="E129" s="33">
        <f t="shared" si="84"/>
        <v>0</v>
      </c>
      <c r="F129" s="33">
        <f t="shared" si="84"/>
        <v>0</v>
      </c>
      <c r="G129" s="33">
        <f t="shared" si="84"/>
        <v>0</v>
      </c>
      <c r="H129" s="33">
        <f t="shared" si="84"/>
        <v>0</v>
      </c>
      <c r="I129" s="33">
        <f t="shared" si="84"/>
        <v>0</v>
      </c>
      <c r="J129" s="32">
        <f t="shared" si="58"/>
        <v>0</v>
      </c>
      <c r="L129" s="21"/>
    </row>
    <row r="130" spans="1:12" ht="16.05" customHeight="1" x14ac:dyDescent="0.2">
      <c r="A130" s="30"/>
      <c r="B130" s="30"/>
      <c r="C130" s="16" t="s">
        <v>17</v>
      </c>
      <c r="D130" s="33">
        <f t="shared" ref="D130:I130" si="85">SUM(D128,D126)</f>
        <v>0</v>
      </c>
      <c r="E130" s="33">
        <f t="shared" si="85"/>
        <v>0</v>
      </c>
      <c r="F130" s="33">
        <f t="shared" si="85"/>
        <v>0</v>
      </c>
      <c r="G130" s="33">
        <f t="shared" si="85"/>
        <v>0</v>
      </c>
      <c r="H130" s="33">
        <f t="shared" si="85"/>
        <v>0</v>
      </c>
      <c r="I130" s="33">
        <f t="shared" si="85"/>
        <v>0</v>
      </c>
      <c r="J130" s="32">
        <f t="shared" si="58"/>
        <v>0</v>
      </c>
      <c r="L130" s="21"/>
    </row>
    <row r="131" spans="1:12" ht="16.05" customHeight="1" x14ac:dyDescent="0.2">
      <c r="A131" s="30"/>
      <c r="B131" s="35"/>
      <c r="C131" s="19" t="s">
        <v>15</v>
      </c>
      <c r="D131" s="33">
        <f t="shared" ref="D131:I131" si="86">IF($J130=0,0,D130/$J130%)</f>
        <v>0</v>
      </c>
      <c r="E131" s="33">
        <f t="shared" si="86"/>
        <v>0</v>
      </c>
      <c r="F131" s="33">
        <f t="shared" si="86"/>
        <v>0</v>
      </c>
      <c r="G131" s="33">
        <f t="shared" si="86"/>
        <v>0</v>
      </c>
      <c r="H131" s="33">
        <f t="shared" si="86"/>
        <v>0</v>
      </c>
      <c r="I131" s="33">
        <f t="shared" si="86"/>
        <v>0</v>
      </c>
      <c r="J131" s="32">
        <f t="shared" si="58"/>
        <v>0</v>
      </c>
      <c r="L131" s="21"/>
    </row>
    <row r="132" spans="1:12" ht="16.05" customHeight="1" x14ac:dyDescent="0.2">
      <c r="A132" s="30"/>
      <c r="B132" s="30" t="s">
        <v>38</v>
      </c>
      <c r="C132" s="16" t="s">
        <v>14</v>
      </c>
      <c r="D132" s="33">
        <v>0.89999999999999991</v>
      </c>
      <c r="E132" s="33">
        <v>0</v>
      </c>
      <c r="F132" s="33">
        <v>1.1000000000000001</v>
      </c>
      <c r="G132" s="33">
        <v>0</v>
      </c>
      <c r="H132" s="33">
        <v>0</v>
      </c>
      <c r="I132" s="33">
        <v>0.6</v>
      </c>
      <c r="J132" s="32">
        <f t="shared" si="58"/>
        <v>2.6</v>
      </c>
      <c r="L132" s="21"/>
    </row>
    <row r="133" spans="1:12" ht="16.05" customHeight="1" x14ac:dyDescent="0.2">
      <c r="A133" s="30"/>
      <c r="B133" s="30"/>
      <c r="C133" s="19" t="s">
        <v>15</v>
      </c>
      <c r="D133" s="33">
        <f t="shared" ref="D133:I133" si="87">IF($J132=0,0,D132/$J132%)</f>
        <v>34.615384615384606</v>
      </c>
      <c r="E133" s="33">
        <f t="shared" si="87"/>
        <v>0</v>
      </c>
      <c r="F133" s="33">
        <f t="shared" si="87"/>
        <v>42.307692307692307</v>
      </c>
      <c r="G133" s="33">
        <f t="shared" si="87"/>
        <v>0</v>
      </c>
      <c r="H133" s="33">
        <f t="shared" si="87"/>
        <v>0</v>
      </c>
      <c r="I133" s="33">
        <f t="shared" si="87"/>
        <v>23.076923076923073</v>
      </c>
      <c r="J133" s="32">
        <f t="shared" si="58"/>
        <v>99.999999999999972</v>
      </c>
      <c r="L133" s="21"/>
    </row>
    <row r="134" spans="1:12" ht="16.05" customHeight="1" x14ac:dyDescent="0.2">
      <c r="A134" s="30"/>
      <c r="B134" s="30"/>
      <c r="C134" s="16" t="s">
        <v>16</v>
      </c>
      <c r="D134" s="33">
        <v>7.4</v>
      </c>
      <c r="E134" s="33">
        <v>0</v>
      </c>
      <c r="F134" s="33">
        <v>0</v>
      </c>
      <c r="G134" s="33">
        <v>0</v>
      </c>
      <c r="H134" s="33">
        <v>0</v>
      </c>
      <c r="I134" s="33">
        <v>0</v>
      </c>
      <c r="J134" s="32">
        <f t="shared" si="58"/>
        <v>7.4</v>
      </c>
      <c r="L134" s="21"/>
    </row>
    <row r="135" spans="1:12" ht="16.05" customHeight="1" x14ac:dyDescent="0.2">
      <c r="A135" s="30"/>
      <c r="B135" s="30"/>
      <c r="C135" s="19" t="s">
        <v>15</v>
      </c>
      <c r="D135" s="33">
        <f t="shared" ref="D135:I135" si="88">IF($J134=0,0,D134/$J134%)</f>
        <v>99.999999999999986</v>
      </c>
      <c r="E135" s="33">
        <f t="shared" si="88"/>
        <v>0</v>
      </c>
      <c r="F135" s="33">
        <f t="shared" si="88"/>
        <v>0</v>
      </c>
      <c r="G135" s="33">
        <f t="shared" si="88"/>
        <v>0</v>
      </c>
      <c r="H135" s="33">
        <f t="shared" si="88"/>
        <v>0</v>
      </c>
      <c r="I135" s="33">
        <f t="shared" si="88"/>
        <v>0</v>
      </c>
      <c r="J135" s="32">
        <f t="shared" si="58"/>
        <v>99.999999999999986</v>
      </c>
      <c r="L135" s="21"/>
    </row>
    <row r="136" spans="1:12" ht="16.05" customHeight="1" x14ac:dyDescent="0.2">
      <c r="A136" s="30"/>
      <c r="B136" s="30"/>
      <c r="C136" s="16" t="s">
        <v>17</v>
      </c>
      <c r="D136" s="33">
        <f t="shared" ref="D136:I136" si="89">SUM(D134,D132)</f>
        <v>8.3000000000000007</v>
      </c>
      <c r="E136" s="33">
        <f t="shared" si="89"/>
        <v>0</v>
      </c>
      <c r="F136" s="33">
        <f t="shared" si="89"/>
        <v>1.1000000000000001</v>
      </c>
      <c r="G136" s="33">
        <f t="shared" si="89"/>
        <v>0</v>
      </c>
      <c r="H136" s="33">
        <f t="shared" si="89"/>
        <v>0</v>
      </c>
      <c r="I136" s="33">
        <f t="shared" si="89"/>
        <v>0.6</v>
      </c>
      <c r="J136" s="32">
        <f t="shared" si="58"/>
        <v>10</v>
      </c>
      <c r="L136" s="21"/>
    </row>
    <row r="137" spans="1:12" ht="16.05" customHeight="1" x14ac:dyDescent="0.2">
      <c r="A137" s="30"/>
      <c r="B137" s="35"/>
      <c r="C137" s="19" t="s">
        <v>15</v>
      </c>
      <c r="D137" s="33">
        <f t="shared" ref="D137:I137" si="90">IF($J136=0,0,D136/$J136%)</f>
        <v>83</v>
      </c>
      <c r="E137" s="33">
        <f t="shared" si="90"/>
        <v>0</v>
      </c>
      <c r="F137" s="33">
        <f t="shared" si="90"/>
        <v>11</v>
      </c>
      <c r="G137" s="33">
        <f t="shared" si="90"/>
        <v>0</v>
      </c>
      <c r="H137" s="33">
        <f t="shared" si="90"/>
        <v>0</v>
      </c>
      <c r="I137" s="33">
        <f t="shared" si="90"/>
        <v>5.9999999999999991</v>
      </c>
      <c r="J137" s="32">
        <f t="shared" si="58"/>
        <v>100</v>
      </c>
      <c r="L137" s="21"/>
    </row>
    <row r="138" spans="1:12" ht="16.05" customHeight="1" x14ac:dyDescent="0.2">
      <c r="A138" s="30"/>
      <c r="B138" s="30" t="s">
        <v>39</v>
      </c>
      <c r="C138" s="16" t="s">
        <v>14</v>
      </c>
      <c r="D138" s="33">
        <v>0</v>
      </c>
      <c r="E138" s="33">
        <v>0</v>
      </c>
      <c r="F138" s="33">
        <v>0</v>
      </c>
      <c r="G138" s="33">
        <v>0</v>
      </c>
      <c r="H138" s="33">
        <v>0</v>
      </c>
      <c r="I138" s="33">
        <v>0</v>
      </c>
      <c r="J138" s="32">
        <f t="shared" si="58"/>
        <v>0</v>
      </c>
      <c r="L138" s="21"/>
    </row>
    <row r="139" spans="1:12" ht="16.05" customHeight="1" x14ac:dyDescent="0.2">
      <c r="A139" s="30"/>
      <c r="B139" s="30"/>
      <c r="C139" s="19" t="s">
        <v>15</v>
      </c>
      <c r="D139" s="33">
        <f t="shared" ref="D139:I139" si="91">IF($J138=0,0,D138/$J138%)</f>
        <v>0</v>
      </c>
      <c r="E139" s="33">
        <f t="shared" si="91"/>
        <v>0</v>
      </c>
      <c r="F139" s="33">
        <f t="shared" si="91"/>
        <v>0</v>
      </c>
      <c r="G139" s="33">
        <f t="shared" si="91"/>
        <v>0</v>
      </c>
      <c r="H139" s="33">
        <f t="shared" si="91"/>
        <v>0</v>
      </c>
      <c r="I139" s="33">
        <f t="shared" si="91"/>
        <v>0</v>
      </c>
      <c r="J139" s="32">
        <f t="shared" si="58"/>
        <v>0</v>
      </c>
      <c r="L139" s="21"/>
    </row>
    <row r="140" spans="1:12" ht="16.05" customHeight="1" x14ac:dyDescent="0.2">
      <c r="A140" s="30"/>
      <c r="B140" s="30"/>
      <c r="C140" s="16" t="s">
        <v>16</v>
      </c>
      <c r="D140" s="33">
        <v>0</v>
      </c>
      <c r="E140" s="33">
        <v>0</v>
      </c>
      <c r="F140" s="33">
        <v>0</v>
      </c>
      <c r="G140" s="33">
        <v>0</v>
      </c>
      <c r="H140" s="33">
        <v>0</v>
      </c>
      <c r="I140" s="33">
        <v>0</v>
      </c>
      <c r="J140" s="32">
        <f t="shared" si="58"/>
        <v>0</v>
      </c>
      <c r="L140" s="21"/>
    </row>
    <row r="141" spans="1:12" ht="16.05" customHeight="1" x14ac:dyDescent="0.2">
      <c r="A141" s="30"/>
      <c r="B141" s="30"/>
      <c r="C141" s="19" t="s">
        <v>15</v>
      </c>
      <c r="D141" s="33">
        <f t="shared" ref="D141:I141" si="92">IF($J140=0,0,D140/$J140%)</f>
        <v>0</v>
      </c>
      <c r="E141" s="33">
        <f t="shared" si="92"/>
        <v>0</v>
      </c>
      <c r="F141" s="33">
        <f t="shared" si="92"/>
        <v>0</v>
      </c>
      <c r="G141" s="33">
        <f t="shared" si="92"/>
        <v>0</v>
      </c>
      <c r="H141" s="33">
        <f t="shared" si="92"/>
        <v>0</v>
      </c>
      <c r="I141" s="33">
        <f t="shared" si="92"/>
        <v>0</v>
      </c>
      <c r="J141" s="32">
        <f t="shared" si="58"/>
        <v>0</v>
      </c>
      <c r="L141" s="21"/>
    </row>
    <row r="142" spans="1:12" ht="16.05" customHeight="1" x14ac:dyDescent="0.2">
      <c r="A142" s="30"/>
      <c r="B142" s="30"/>
      <c r="C142" s="16" t="s">
        <v>17</v>
      </c>
      <c r="D142" s="33">
        <f t="shared" ref="D142:I142" si="93">SUM(D140,D138)</f>
        <v>0</v>
      </c>
      <c r="E142" s="33">
        <f t="shared" si="93"/>
        <v>0</v>
      </c>
      <c r="F142" s="33">
        <f t="shared" si="93"/>
        <v>0</v>
      </c>
      <c r="G142" s="33">
        <f t="shared" si="93"/>
        <v>0</v>
      </c>
      <c r="H142" s="33">
        <f t="shared" si="93"/>
        <v>0</v>
      </c>
      <c r="I142" s="33">
        <f t="shared" si="93"/>
        <v>0</v>
      </c>
      <c r="J142" s="32">
        <f t="shared" si="58"/>
        <v>0</v>
      </c>
      <c r="L142" s="21"/>
    </row>
    <row r="143" spans="1:12" ht="16.05" customHeight="1" x14ac:dyDescent="0.2">
      <c r="A143" s="30"/>
      <c r="B143" s="35"/>
      <c r="C143" s="19" t="s">
        <v>15</v>
      </c>
      <c r="D143" s="33">
        <f t="shared" ref="D143:I143" si="94">IF($J142=0,0,D142/$J142%)</f>
        <v>0</v>
      </c>
      <c r="E143" s="33">
        <f t="shared" si="94"/>
        <v>0</v>
      </c>
      <c r="F143" s="33">
        <f t="shared" si="94"/>
        <v>0</v>
      </c>
      <c r="G143" s="33">
        <f t="shared" si="94"/>
        <v>0</v>
      </c>
      <c r="H143" s="33">
        <f t="shared" si="94"/>
        <v>0</v>
      </c>
      <c r="I143" s="33">
        <f t="shared" si="94"/>
        <v>0</v>
      </c>
      <c r="J143" s="32">
        <f t="shared" si="58"/>
        <v>0</v>
      </c>
      <c r="L143" s="21"/>
    </row>
    <row r="144" spans="1:12" ht="16.05" customHeight="1" x14ac:dyDescent="0.2">
      <c r="A144" s="30"/>
      <c r="B144" s="30" t="s">
        <v>40</v>
      </c>
      <c r="C144" s="16" t="s">
        <v>14</v>
      </c>
      <c r="D144" s="33">
        <v>1946.5</v>
      </c>
      <c r="E144" s="33">
        <v>0</v>
      </c>
      <c r="F144" s="33">
        <v>0</v>
      </c>
      <c r="G144" s="33">
        <v>0</v>
      </c>
      <c r="H144" s="33">
        <v>0</v>
      </c>
      <c r="I144" s="33">
        <v>3.1</v>
      </c>
      <c r="J144" s="32">
        <f t="shared" si="58"/>
        <v>1949.6</v>
      </c>
      <c r="L144" s="21"/>
    </row>
    <row r="145" spans="1:12" ht="16.05" customHeight="1" x14ac:dyDescent="0.2">
      <c r="A145" s="30"/>
      <c r="B145" s="30"/>
      <c r="C145" s="19" t="s">
        <v>15</v>
      </c>
      <c r="D145" s="33">
        <f t="shared" ref="D145:I145" si="95">IF($J144=0,0,D144/$J144%)</f>
        <v>99.840993024210107</v>
      </c>
      <c r="E145" s="33">
        <f t="shared" si="95"/>
        <v>0</v>
      </c>
      <c r="F145" s="33">
        <f t="shared" si="95"/>
        <v>0</v>
      </c>
      <c r="G145" s="33">
        <f t="shared" si="95"/>
        <v>0</v>
      </c>
      <c r="H145" s="33">
        <f t="shared" si="95"/>
        <v>0</v>
      </c>
      <c r="I145" s="33">
        <f t="shared" si="95"/>
        <v>0.15900697578990564</v>
      </c>
      <c r="J145" s="32">
        <f t="shared" si="58"/>
        <v>100.00000000000001</v>
      </c>
      <c r="L145" s="21"/>
    </row>
    <row r="146" spans="1:12" ht="16.05" customHeight="1" x14ac:dyDescent="0.2">
      <c r="A146" s="30"/>
      <c r="B146" s="30"/>
      <c r="C146" s="16" t="s">
        <v>16</v>
      </c>
      <c r="D146" s="33">
        <v>903.1</v>
      </c>
      <c r="E146" s="33">
        <v>0</v>
      </c>
      <c r="F146" s="33">
        <v>0</v>
      </c>
      <c r="G146" s="33">
        <v>0</v>
      </c>
      <c r="H146" s="33">
        <v>0</v>
      </c>
      <c r="I146" s="33">
        <v>0</v>
      </c>
      <c r="J146" s="32">
        <f t="shared" si="58"/>
        <v>903.1</v>
      </c>
      <c r="L146" s="21"/>
    </row>
    <row r="147" spans="1:12" ht="16.05" customHeight="1" x14ac:dyDescent="0.2">
      <c r="A147" s="30"/>
      <c r="B147" s="30"/>
      <c r="C147" s="19" t="s">
        <v>15</v>
      </c>
      <c r="D147" s="33">
        <f t="shared" ref="D147:I147" si="96">IF($J146=0,0,D146/$J146%)</f>
        <v>100</v>
      </c>
      <c r="E147" s="33">
        <f t="shared" si="96"/>
        <v>0</v>
      </c>
      <c r="F147" s="33">
        <f t="shared" si="96"/>
        <v>0</v>
      </c>
      <c r="G147" s="33">
        <f t="shared" si="96"/>
        <v>0</v>
      </c>
      <c r="H147" s="33">
        <f t="shared" si="96"/>
        <v>0</v>
      </c>
      <c r="I147" s="33">
        <f t="shared" si="96"/>
        <v>0</v>
      </c>
      <c r="J147" s="32">
        <f t="shared" si="58"/>
        <v>100</v>
      </c>
      <c r="L147" s="21"/>
    </row>
    <row r="148" spans="1:12" ht="16.05" customHeight="1" x14ac:dyDescent="0.2">
      <c r="A148" s="30"/>
      <c r="B148" s="30"/>
      <c r="C148" s="16" t="s">
        <v>17</v>
      </c>
      <c r="D148" s="33">
        <f t="shared" ref="D148:I148" si="97">SUM(D146,D144)</f>
        <v>2849.6</v>
      </c>
      <c r="E148" s="33">
        <f t="shared" si="97"/>
        <v>0</v>
      </c>
      <c r="F148" s="33">
        <f t="shared" si="97"/>
        <v>0</v>
      </c>
      <c r="G148" s="33">
        <f t="shared" si="97"/>
        <v>0</v>
      </c>
      <c r="H148" s="33">
        <f t="shared" si="97"/>
        <v>0</v>
      </c>
      <c r="I148" s="33">
        <f t="shared" si="97"/>
        <v>3.1</v>
      </c>
      <c r="J148" s="32">
        <f t="shared" si="58"/>
        <v>2852.7</v>
      </c>
      <c r="L148" s="21"/>
    </row>
    <row r="149" spans="1:12" ht="16.05" customHeight="1" x14ac:dyDescent="0.2">
      <c r="A149" s="30"/>
      <c r="B149" s="35"/>
      <c r="C149" s="19" t="s">
        <v>15</v>
      </c>
      <c r="D149" s="33">
        <f t="shared" ref="D149:I149" si="98">IF($J148=0,0,D148/$J148%)</f>
        <v>99.891331019735688</v>
      </c>
      <c r="E149" s="33">
        <f t="shared" si="98"/>
        <v>0</v>
      </c>
      <c r="F149" s="33">
        <f t="shared" si="98"/>
        <v>0</v>
      </c>
      <c r="G149" s="33">
        <f t="shared" si="98"/>
        <v>0</v>
      </c>
      <c r="H149" s="33">
        <f t="shared" si="98"/>
        <v>0</v>
      </c>
      <c r="I149" s="33">
        <f t="shared" si="98"/>
        <v>0.10866898026431102</v>
      </c>
      <c r="J149" s="32">
        <f t="shared" si="58"/>
        <v>100</v>
      </c>
      <c r="L149" s="21"/>
    </row>
    <row r="150" spans="1:12" ht="16.05" customHeight="1" x14ac:dyDescent="0.2">
      <c r="A150" s="30"/>
      <c r="B150" s="30" t="s">
        <v>41</v>
      </c>
      <c r="C150" s="16" t="s">
        <v>14</v>
      </c>
      <c r="D150" s="33">
        <v>142</v>
      </c>
      <c r="E150" s="33">
        <v>39.200000000000003</v>
      </c>
      <c r="F150" s="33">
        <v>0.2</v>
      </c>
      <c r="G150" s="33">
        <v>0</v>
      </c>
      <c r="H150" s="33">
        <v>0</v>
      </c>
      <c r="I150" s="33">
        <v>0</v>
      </c>
      <c r="J150" s="32">
        <f t="shared" si="58"/>
        <v>181.39999999999998</v>
      </c>
      <c r="L150" s="21"/>
    </row>
    <row r="151" spans="1:12" ht="16.05" customHeight="1" x14ac:dyDescent="0.2">
      <c r="A151" s="30"/>
      <c r="B151" s="30"/>
      <c r="C151" s="19" t="s">
        <v>15</v>
      </c>
      <c r="D151" s="33">
        <f t="shared" ref="D151:I151" si="99">IF($J150=0,0,D150/$J150%)</f>
        <v>78.280044101433305</v>
      </c>
      <c r="E151" s="33">
        <f t="shared" si="99"/>
        <v>21.609702315325251</v>
      </c>
      <c r="F151" s="33">
        <f t="shared" si="99"/>
        <v>0.11025358324145536</v>
      </c>
      <c r="G151" s="33">
        <f t="shared" si="99"/>
        <v>0</v>
      </c>
      <c r="H151" s="33">
        <f t="shared" si="99"/>
        <v>0</v>
      </c>
      <c r="I151" s="33">
        <f t="shared" si="99"/>
        <v>0</v>
      </c>
      <c r="J151" s="32">
        <f t="shared" si="58"/>
        <v>100.00000000000001</v>
      </c>
      <c r="L151" s="21"/>
    </row>
    <row r="152" spans="1:12" ht="16.05" customHeight="1" x14ac:dyDescent="0.2">
      <c r="A152" s="30"/>
      <c r="B152" s="30"/>
      <c r="C152" s="16" t="s">
        <v>16</v>
      </c>
      <c r="D152" s="33">
        <v>243.8</v>
      </c>
      <c r="E152" s="33">
        <v>0</v>
      </c>
      <c r="F152" s="33">
        <v>0</v>
      </c>
      <c r="G152" s="33">
        <v>0</v>
      </c>
      <c r="H152" s="33">
        <v>0</v>
      </c>
      <c r="I152" s="33">
        <v>0</v>
      </c>
      <c r="J152" s="32">
        <f t="shared" si="58"/>
        <v>243.8</v>
      </c>
      <c r="L152" s="21"/>
    </row>
    <row r="153" spans="1:12" ht="16.05" customHeight="1" x14ac:dyDescent="0.2">
      <c r="A153" s="30"/>
      <c r="B153" s="30"/>
      <c r="C153" s="19" t="s">
        <v>15</v>
      </c>
      <c r="D153" s="33">
        <f t="shared" ref="D153:I153" si="100">IF($J152=0,0,D152/$J152%)</f>
        <v>100</v>
      </c>
      <c r="E153" s="33">
        <f t="shared" si="100"/>
        <v>0</v>
      </c>
      <c r="F153" s="33">
        <f t="shared" si="100"/>
        <v>0</v>
      </c>
      <c r="G153" s="33">
        <f t="shared" si="100"/>
        <v>0</v>
      </c>
      <c r="H153" s="33">
        <f t="shared" si="100"/>
        <v>0</v>
      </c>
      <c r="I153" s="33">
        <f t="shared" si="100"/>
        <v>0</v>
      </c>
      <c r="J153" s="32">
        <f t="shared" ref="J153:J216" si="101">SUM(D153:I153)</f>
        <v>100</v>
      </c>
      <c r="L153" s="21"/>
    </row>
    <row r="154" spans="1:12" ht="16.05" customHeight="1" x14ac:dyDescent="0.2">
      <c r="A154" s="30"/>
      <c r="B154" s="30"/>
      <c r="C154" s="16" t="s">
        <v>17</v>
      </c>
      <c r="D154" s="33">
        <f t="shared" ref="D154:I154" si="102">SUM(D152,D150)</f>
        <v>385.8</v>
      </c>
      <c r="E154" s="33">
        <f t="shared" si="102"/>
        <v>39.200000000000003</v>
      </c>
      <c r="F154" s="33">
        <f t="shared" si="102"/>
        <v>0.2</v>
      </c>
      <c r="G154" s="33">
        <f t="shared" si="102"/>
        <v>0</v>
      </c>
      <c r="H154" s="33">
        <f t="shared" si="102"/>
        <v>0</v>
      </c>
      <c r="I154" s="33">
        <f t="shared" si="102"/>
        <v>0</v>
      </c>
      <c r="J154" s="32">
        <f t="shared" si="101"/>
        <v>425.2</v>
      </c>
      <c r="L154" s="21"/>
    </row>
    <row r="155" spans="1:12" ht="16.05" customHeight="1" x14ac:dyDescent="0.2">
      <c r="A155" s="30"/>
      <c r="B155" s="35"/>
      <c r="C155" s="19" t="s">
        <v>15</v>
      </c>
      <c r="D155" s="33">
        <f t="shared" ref="D155:I155" si="103">IF($J154=0,0,D154/$J154%)</f>
        <v>90.733772342427102</v>
      </c>
      <c r="E155" s="33">
        <f t="shared" si="103"/>
        <v>9.219190968955786</v>
      </c>
      <c r="F155" s="33">
        <f t="shared" si="103"/>
        <v>4.7036688617121361E-2</v>
      </c>
      <c r="G155" s="33">
        <f t="shared" si="103"/>
        <v>0</v>
      </c>
      <c r="H155" s="33">
        <f t="shared" si="103"/>
        <v>0</v>
      </c>
      <c r="I155" s="33">
        <f t="shared" si="103"/>
        <v>0</v>
      </c>
      <c r="J155" s="32">
        <f t="shared" si="101"/>
        <v>100.00000000000001</v>
      </c>
      <c r="L155" s="21"/>
    </row>
    <row r="156" spans="1:12" ht="16.05" customHeight="1" x14ac:dyDescent="0.2">
      <c r="A156" s="30"/>
      <c r="B156" s="30" t="s">
        <v>42</v>
      </c>
      <c r="C156" s="16" t="s">
        <v>14</v>
      </c>
      <c r="D156" s="33">
        <v>143.60000000000002</v>
      </c>
      <c r="E156" s="33">
        <v>20.399999999999999</v>
      </c>
      <c r="F156" s="33">
        <v>0</v>
      </c>
      <c r="G156" s="33">
        <v>0</v>
      </c>
      <c r="H156" s="33">
        <v>0</v>
      </c>
      <c r="I156" s="33">
        <v>32.1</v>
      </c>
      <c r="J156" s="32">
        <f t="shared" si="101"/>
        <v>196.10000000000002</v>
      </c>
      <c r="L156" s="21"/>
    </row>
    <row r="157" spans="1:12" ht="16.05" customHeight="1" x14ac:dyDescent="0.2">
      <c r="A157" s="30"/>
      <c r="B157" s="30"/>
      <c r="C157" s="19" t="s">
        <v>15</v>
      </c>
      <c r="D157" s="33">
        <f t="shared" ref="D157:I157" si="104">IF($J156=0,0,D156/$J156%)</f>
        <v>73.227944926058129</v>
      </c>
      <c r="E157" s="33">
        <f t="shared" si="104"/>
        <v>10.402855685874551</v>
      </c>
      <c r="F157" s="33">
        <f t="shared" si="104"/>
        <v>0</v>
      </c>
      <c r="G157" s="33">
        <f t="shared" si="104"/>
        <v>0</v>
      </c>
      <c r="H157" s="33">
        <f t="shared" si="104"/>
        <v>0</v>
      </c>
      <c r="I157" s="33">
        <f t="shared" si="104"/>
        <v>16.369199388067312</v>
      </c>
      <c r="J157" s="32">
        <f t="shared" si="101"/>
        <v>100</v>
      </c>
      <c r="L157" s="21"/>
    </row>
    <row r="158" spans="1:12" ht="16.05" customHeight="1" x14ac:dyDescent="0.2">
      <c r="A158" s="30"/>
      <c r="B158" s="30"/>
      <c r="C158" s="16" t="s">
        <v>16</v>
      </c>
      <c r="D158" s="33">
        <v>281.39999999999998</v>
      </c>
      <c r="E158" s="33">
        <v>0</v>
      </c>
      <c r="F158" s="33">
        <v>0</v>
      </c>
      <c r="G158" s="33">
        <v>0</v>
      </c>
      <c r="H158" s="33">
        <v>0</v>
      </c>
      <c r="I158" s="33">
        <v>0</v>
      </c>
      <c r="J158" s="32">
        <f t="shared" si="101"/>
        <v>281.39999999999998</v>
      </c>
      <c r="L158" s="21"/>
    </row>
    <row r="159" spans="1:12" ht="16.05" customHeight="1" x14ac:dyDescent="0.2">
      <c r="A159" s="30"/>
      <c r="B159" s="30"/>
      <c r="C159" s="19" t="s">
        <v>15</v>
      </c>
      <c r="D159" s="33">
        <f t="shared" ref="D159:I159" si="105">IF($J158=0,0,D158/$J158%)</f>
        <v>100</v>
      </c>
      <c r="E159" s="33">
        <f t="shared" si="105"/>
        <v>0</v>
      </c>
      <c r="F159" s="33">
        <f t="shared" si="105"/>
        <v>0</v>
      </c>
      <c r="G159" s="33">
        <f t="shared" si="105"/>
        <v>0</v>
      </c>
      <c r="H159" s="33">
        <f t="shared" si="105"/>
        <v>0</v>
      </c>
      <c r="I159" s="33">
        <f t="shared" si="105"/>
        <v>0</v>
      </c>
      <c r="J159" s="32">
        <f t="shared" si="101"/>
        <v>100</v>
      </c>
      <c r="L159" s="21"/>
    </row>
    <row r="160" spans="1:12" ht="16.05" customHeight="1" x14ac:dyDescent="0.2">
      <c r="A160" s="30"/>
      <c r="B160" s="30"/>
      <c r="C160" s="16" t="s">
        <v>17</v>
      </c>
      <c r="D160" s="33">
        <f t="shared" ref="D160:I160" si="106">SUM(D158,D156)</f>
        <v>425</v>
      </c>
      <c r="E160" s="33">
        <f t="shared" si="106"/>
        <v>20.399999999999999</v>
      </c>
      <c r="F160" s="33">
        <f t="shared" si="106"/>
        <v>0</v>
      </c>
      <c r="G160" s="33">
        <f t="shared" si="106"/>
        <v>0</v>
      </c>
      <c r="H160" s="33">
        <f t="shared" si="106"/>
        <v>0</v>
      </c>
      <c r="I160" s="33">
        <f t="shared" si="106"/>
        <v>32.1</v>
      </c>
      <c r="J160" s="32">
        <f t="shared" si="101"/>
        <v>477.5</v>
      </c>
      <c r="L160" s="21"/>
    </row>
    <row r="161" spans="1:12" ht="16.05" customHeight="1" x14ac:dyDescent="0.2">
      <c r="A161" s="30"/>
      <c r="B161" s="35"/>
      <c r="C161" s="19" t="s">
        <v>15</v>
      </c>
      <c r="D161" s="33">
        <f t="shared" ref="D161:I161" si="107">IF($J160=0,0,D160/$J160%)</f>
        <v>89.005235602094231</v>
      </c>
      <c r="E161" s="33">
        <f t="shared" si="107"/>
        <v>4.2722513089005227</v>
      </c>
      <c r="F161" s="33">
        <f t="shared" si="107"/>
        <v>0</v>
      </c>
      <c r="G161" s="33">
        <f t="shared" si="107"/>
        <v>0</v>
      </c>
      <c r="H161" s="33">
        <f t="shared" si="107"/>
        <v>0</v>
      </c>
      <c r="I161" s="33">
        <f t="shared" si="107"/>
        <v>6.7225130890052354</v>
      </c>
      <c r="J161" s="32">
        <f t="shared" si="101"/>
        <v>99.999999999999986</v>
      </c>
      <c r="L161" s="21"/>
    </row>
    <row r="162" spans="1:12" ht="16.05" customHeight="1" x14ac:dyDescent="0.2">
      <c r="A162" s="30"/>
      <c r="B162" s="30" t="s">
        <v>43</v>
      </c>
      <c r="C162" s="16" t="s">
        <v>14</v>
      </c>
      <c r="D162" s="33">
        <v>2011.5</v>
      </c>
      <c r="E162" s="33">
        <v>26.3</v>
      </c>
      <c r="F162" s="33">
        <v>1281.1999999999996</v>
      </c>
      <c r="G162" s="33">
        <v>26.8</v>
      </c>
      <c r="H162" s="33">
        <v>0</v>
      </c>
      <c r="I162" s="33">
        <v>43.9</v>
      </c>
      <c r="J162" s="32">
        <f t="shared" si="101"/>
        <v>3389.7</v>
      </c>
      <c r="L162" s="21"/>
    </row>
    <row r="163" spans="1:12" ht="16.05" customHeight="1" x14ac:dyDescent="0.2">
      <c r="A163" s="30"/>
      <c r="B163" s="30"/>
      <c r="C163" s="19" t="s">
        <v>15</v>
      </c>
      <c r="D163" s="33">
        <f t="shared" ref="D163:I163" si="108">IF($J162=0,0,D162/$J162%)</f>
        <v>59.341534649083989</v>
      </c>
      <c r="E163" s="33">
        <f t="shared" si="108"/>
        <v>0.77587987137504799</v>
      </c>
      <c r="F163" s="33">
        <f t="shared" si="108"/>
        <v>37.796855178924375</v>
      </c>
      <c r="G163" s="33">
        <f t="shared" si="108"/>
        <v>0.79063043927191201</v>
      </c>
      <c r="H163" s="33">
        <f t="shared" si="108"/>
        <v>0</v>
      </c>
      <c r="I163" s="33">
        <f t="shared" si="108"/>
        <v>1.2950998613446618</v>
      </c>
      <c r="J163" s="32">
        <f t="shared" si="101"/>
        <v>99.999999999999986</v>
      </c>
      <c r="L163" s="21"/>
    </row>
    <row r="164" spans="1:12" ht="16.05" customHeight="1" x14ac:dyDescent="0.2">
      <c r="A164" s="30"/>
      <c r="B164" s="30"/>
      <c r="C164" s="16" t="s">
        <v>16</v>
      </c>
      <c r="D164" s="33">
        <v>313.10000000000002</v>
      </c>
      <c r="E164" s="33">
        <v>0</v>
      </c>
      <c r="F164" s="33">
        <v>0</v>
      </c>
      <c r="G164" s="33">
        <v>0</v>
      </c>
      <c r="H164" s="33">
        <v>0</v>
      </c>
      <c r="I164" s="33">
        <v>0.2</v>
      </c>
      <c r="J164" s="32">
        <f t="shared" si="101"/>
        <v>313.3</v>
      </c>
      <c r="L164" s="21"/>
    </row>
    <row r="165" spans="1:12" ht="16.05" customHeight="1" x14ac:dyDescent="0.2">
      <c r="A165" s="30"/>
      <c r="B165" s="30"/>
      <c r="C165" s="19" t="s">
        <v>15</v>
      </c>
      <c r="D165" s="33">
        <f t="shared" ref="D165:I165" si="109">IF($J164=0,0,D164/$J164%)</f>
        <v>99.9361634216406</v>
      </c>
      <c r="E165" s="33">
        <f t="shared" si="109"/>
        <v>0</v>
      </c>
      <c r="F165" s="33">
        <f t="shared" si="109"/>
        <v>0</v>
      </c>
      <c r="G165" s="33">
        <f t="shared" si="109"/>
        <v>0</v>
      </c>
      <c r="H165" s="33">
        <f t="shared" si="109"/>
        <v>0</v>
      </c>
      <c r="I165" s="33">
        <f t="shared" si="109"/>
        <v>6.3836578359399945E-2</v>
      </c>
      <c r="J165" s="32">
        <f t="shared" si="101"/>
        <v>100</v>
      </c>
      <c r="L165" s="21"/>
    </row>
    <row r="166" spans="1:12" ht="16.05" customHeight="1" x14ac:dyDescent="0.2">
      <c r="A166" s="30"/>
      <c r="B166" s="30"/>
      <c r="C166" s="16" t="s">
        <v>17</v>
      </c>
      <c r="D166" s="33">
        <f t="shared" ref="D166:I166" si="110">SUM(D164,D162)</f>
        <v>2324.6</v>
      </c>
      <c r="E166" s="33">
        <f t="shared" si="110"/>
        <v>26.3</v>
      </c>
      <c r="F166" s="33">
        <f t="shared" si="110"/>
        <v>1281.1999999999996</v>
      </c>
      <c r="G166" s="33">
        <f t="shared" si="110"/>
        <v>26.8</v>
      </c>
      <c r="H166" s="33">
        <f t="shared" si="110"/>
        <v>0</v>
      </c>
      <c r="I166" s="33">
        <f t="shared" si="110"/>
        <v>44.1</v>
      </c>
      <c r="J166" s="32">
        <f t="shared" si="101"/>
        <v>3702.9999999999995</v>
      </c>
      <c r="L166" s="21"/>
    </row>
    <row r="167" spans="1:12" ht="16.05" customHeight="1" x14ac:dyDescent="0.2">
      <c r="A167" s="30"/>
      <c r="B167" s="35"/>
      <c r="C167" s="19" t="s">
        <v>15</v>
      </c>
      <c r="D167" s="33">
        <f t="shared" ref="D167:I167" si="111">IF($J166=0,0,D166/$J166%)</f>
        <v>62.776127464218206</v>
      </c>
      <c r="E167" s="33">
        <f t="shared" si="111"/>
        <v>0.71023494463948167</v>
      </c>
      <c r="F167" s="33">
        <f t="shared" si="111"/>
        <v>34.598973805022951</v>
      </c>
      <c r="G167" s="33">
        <f t="shared" si="111"/>
        <v>0.72373751012692422</v>
      </c>
      <c r="H167" s="33">
        <f t="shared" si="111"/>
        <v>0</v>
      </c>
      <c r="I167" s="33">
        <f t="shared" si="111"/>
        <v>1.1909262759924388</v>
      </c>
      <c r="J167" s="32">
        <f t="shared" si="101"/>
        <v>100</v>
      </c>
      <c r="L167" s="21"/>
    </row>
    <row r="168" spans="1:12" ht="16.05" customHeight="1" x14ac:dyDescent="0.2">
      <c r="A168" s="30"/>
      <c r="B168" s="30" t="s">
        <v>44</v>
      </c>
      <c r="C168" s="16" t="s">
        <v>14</v>
      </c>
      <c r="D168" s="33">
        <v>178.89999999999998</v>
      </c>
      <c r="E168" s="33">
        <v>0</v>
      </c>
      <c r="F168" s="33">
        <v>19</v>
      </c>
      <c r="G168" s="33">
        <v>0</v>
      </c>
      <c r="H168" s="33">
        <v>0</v>
      </c>
      <c r="I168" s="33">
        <v>15.1</v>
      </c>
      <c r="J168" s="32">
        <f t="shared" si="101"/>
        <v>212.99999999999997</v>
      </c>
      <c r="L168" s="21"/>
    </row>
    <row r="169" spans="1:12" ht="16.05" customHeight="1" x14ac:dyDescent="0.2">
      <c r="A169" s="30"/>
      <c r="B169" s="30"/>
      <c r="C169" s="19" t="s">
        <v>15</v>
      </c>
      <c r="D169" s="33">
        <f t="shared" ref="D169:I169" si="112">IF($J168=0,0,D168/$J168%)</f>
        <v>83.990610328638496</v>
      </c>
      <c r="E169" s="33">
        <f t="shared" si="112"/>
        <v>0</v>
      </c>
      <c r="F169" s="33">
        <f t="shared" si="112"/>
        <v>8.92018779342723</v>
      </c>
      <c r="G169" s="33">
        <f t="shared" si="112"/>
        <v>0</v>
      </c>
      <c r="H169" s="33">
        <f t="shared" si="112"/>
        <v>0</v>
      </c>
      <c r="I169" s="33">
        <f t="shared" si="112"/>
        <v>7.0892018779342729</v>
      </c>
      <c r="J169" s="32">
        <f t="shared" si="101"/>
        <v>100</v>
      </c>
      <c r="L169" s="21"/>
    </row>
    <row r="170" spans="1:12" ht="16.05" customHeight="1" x14ac:dyDescent="0.2">
      <c r="A170" s="30"/>
      <c r="B170" s="30"/>
      <c r="C170" s="16" t="s">
        <v>16</v>
      </c>
      <c r="D170" s="33">
        <v>8.6999999999999993</v>
      </c>
      <c r="E170" s="33">
        <v>0</v>
      </c>
      <c r="F170" s="33">
        <v>0</v>
      </c>
      <c r="G170" s="33">
        <v>0</v>
      </c>
      <c r="H170" s="33">
        <v>0</v>
      </c>
      <c r="I170" s="33">
        <v>0</v>
      </c>
      <c r="J170" s="32">
        <f t="shared" si="101"/>
        <v>8.6999999999999993</v>
      </c>
      <c r="L170" s="21"/>
    </row>
    <row r="171" spans="1:12" ht="16.05" customHeight="1" x14ac:dyDescent="0.2">
      <c r="A171" s="30"/>
      <c r="B171" s="30"/>
      <c r="C171" s="19" t="s">
        <v>15</v>
      </c>
      <c r="D171" s="33">
        <f t="shared" ref="D171:I171" si="113">IF($J170=0,0,D170/$J170%)</f>
        <v>100</v>
      </c>
      <c r="E171" s="33">
        <f t="shared" si="113"/>
        <v>0</v>
      </c>
      <c r="F171" s="33">
        <f t="shared" si="113"/>
        <v>0</v>
      </c>
      <c r="G171" s="33">
        <f t="shared" si="113"/>
        <v>0</v>
      </c>
      <c r="H171" s="33">
        <f t="shared" si="113"/>
        <v>0</v>
      </c>
      <c r="I171" s="33">
        <f t="shared" si="113"/>
        <v>0</v>
      </c>
      <c r="J171" s="32">
        <f t="shared" si="101"/>
        <v>100</v>
      </c>
      <c r="L171" s="21"/>
    </row>
    <row r="172" spans="1:12" ht="16.05" customHeight="1" x14ac:dyDescent="0.2">
      <c r="A172" s="30"/>
      <c r="B172" s="30"/>
      <c r="C172" s="16" t="s">
        <v>17</v>
      </c>
      <c r="D172" s="33">
        <f t="shared" ref="D172:I172" si="114">SUM(D170,D168)</f>
        <v>187.59999999999997</v>
      </c>
      <c r="E172" s="33">
        <f t="shared" si="114"/>
        <v>0</v>
      </c>
      <c r="F172" s="33">
        <f t="shared" si="114"/>
        <v>19</v>
      </c>
      <c r="G172" s="33">
        <f t="shared" si="114"/>
        <v>0</v>
      </c>
      <c r="H172" s="33">
        <f t="shared" si="114"/>
        <v>0</v>
      </c>
      <c r="I172" s="33">
        <f t="shared" si="114"/>
        <v>15.1</v>
      </c>
      <c r="J172" s="32">
        <f t="shared" si="101"/>
        <v>221.69999999999996</v>
      </c>
      <c r="L172" s="21"/>
    </row>
    <row r="173" spans="1:12" ht="16.05" customHeight="1" x14ac:dyDescent="0.2">
      <c r="A173" s="30"/>
      <c r="B173" s="35"/>
      <c r="C173" s="19" t="s">
        <v>15</v>
      </c>
      <c r="D173" s="33">
        <f t="shared" ref="D173:I173" si="115">IF($J172=0,0,D172/$J172%)</f>
        <v>84.618854307622911</v>
      </c>
      <c r="E173" s="33">
        <f t="shared" si="115"/>
        <v>0</v>
      </c>
      <c r="F173" s="33">
        <f t="shared" si="115"/>
        <v>8.5701398285972044</v>
      </c>
      <c r="G173" s="33">
        <f t="shared" si="115"/>
        <v>0</v>
      </c>
      <c r="H173" s="33">
        <f t="shared" si="115"/>
        <v>0</v>
      </c>
      <c r="I173" s="33">
        <f t="shared" si="115"/>
        <v>6.8110058637798838</v>
      </c>
      <c r="J173" s="32">
        <f t="shared" si="101"/>
        <v>100</v>
      </c>
      <c r="L173" s="21"/>
    </row>
    <row r="174" spans="1:12" ht="16.05" customHeight="1" x14ac:dyDescent="0.2">
      <c r="A174" s="30"/>
      <c r="B174" s="30" t="s">
        <v>45</v>
      </c>
      <c r="C174" s="16" t="s">
        <v>14</v>
      </c>
      <c r="D174" s="33">
        <v>11.9</v>
      </c>
      <c r="E174" s="33">
        <v>0</v>
      </c>
      <c r="F174" s="33">
        <v>0</v>
      </c>
      <c r="G174" s="33">
        <v>3.4</v>
      </c>
      <c r="H174" s="33">
        <v>0</v>
      </c>
      <c r="I174" s="33">
        <v>0.5</v>
      </c>
      <c r="J174" s="32">
        <f t="shared" si="101"/>
        <v>15.8</v>
      </c>
      <c r="L174" s="21"/>
    </row>
    <row r="175" spans="1:12" ht="16.05" customHeight="1" x14ac:dyDescent="0.2">
      <c r="A175" s="30"/>
      <c r="B175" s="30"/>
      <c r="C175" s="19" t="s">
        <v>15</v>
      </c>
      <c r="D175" s="33">
        <f t="shared" ref="D175:I175" si="116">IF($J174=0,0,D174/$J174%)</f>
        <v>75.316455696202539</v>
      </c>
      <c r="E175" s="33">
        <f t="shared" si="116"/>
        <v>0</v>
      </c>
      <c r="F175" s="33">
        <f t="shared" si="116"/>
        <v>0</v>
      </c>
      <c r="G175" s="33">
        <f t="shared" si="116"/>
        <v>21.518987341772153</v>
      </c>
      <c r="H175" s="33">
        <f t="shared" si="116"/>
        <v>0</v>
      </c>
      <c r="I175" s="33">
        <f t="shared" si="116"/>
        <v>3.1645569620253164</v>
      </c>
      <c r="J175" s="32">
        <f t="shared" si="101"/>
        <v>100.00000000000001</v>
      </c>
      <c r="L175" s="21"/>
    </row>
    <row r="176" spans="1:12" ht="16.05" customHeight="1" x14ac:dyDescent="0.2">
      <c r="A176" s="30"/>
      <c r="B176" s="30"/>
      <c r="C176" s="16" t="s">
        <v>16</v>
      </c>
      <c r="D176" s="33">
        <v>9.6999999999999993</v>
      </c>
      <c r="E176" s="33">
        <v>0</v>
      </c>
      <c r="F176" s="33">
        <v>0</v>
      </c>
      <c r="G176" s="33">
        <v>0</v>
      </c>
      <c r="H176" s="33">
        <v>0</v>
      </c>
      <c r="I176" s="33">
        <v>0</v>
      </c>
      <c r="J176" s="32">
        <f t="shared" si="101"/>
        <v>9.6999999999999993</v>
      </c>
      <c r="L176" s="21"/>
    </row>
    <row r="177" spans="1:12" ht="16.05" customHeight="1" x14ac:dyDescent="0.2">
      <c r="A177" s="30"/>
      <c r="B177" s="30"/>
      <c r="C177" s="19" t="s">
        <v>15</v>
      </c>
      <c r="D177" s="33">
        <f t="shared" ref="D177:I177" si="117">IF($J176=0,0,D176/$J176%)</f>
        <v>100</v>
      </c>
      <c r="E177" s="33">
        <f t="shared" si="117"/>
        <v>0</v>
      </c>
      <c r="F177" s="33">
        <f t="shared" si="117"/>
        <v>0</v>
      </c>
      <c r="G177" s="33">
        <f t="shared" si="117"/>
        <v>0</v>
      </c>
      <c r="H177" s="33">
        <f t="shared" si="117"/>
        <v>0</v>
      </c>
      <c r="I177" s="33">
        <f t="shared" si="117"/>
        <v>0</v>
      </c>
      <c r="J177" s="32">
        <f t="shared" si="101"/>
        <v>100</v>
      </c>
      <c r="L177" s="21"/>
    </row>
    <row r="178" spans="1:12" ht="16.05" customHeight="1" x14ac:dyDescent="0.2">
      <c r="A178" s="30"/>
      <c r="B178" s="30"/>
      <c r="C178" s="16" t="s">
        <v>17</v>
      </c>
      <c r="D178" s="33">
        <f t="shared" ref="D178:I178" si="118">SUM(D176,D174)</f>
        <v>21.6</v>
      </c>
      <c r="E178" s="33">
        <f t="shared" si="118"/>
        <v>0</v>
      </c>
      <c r="F178" s="33">
        <f t="shared" si="118"/>
        <v>0</v>
      </c>
      <c r="G178" s="33">
        <f t="shared" si="118"/>
        <v>3.4</v>
      </c>
      <c r="H178" s="33">
        <f t="shared" si="118"/>
        <v>0</v>
      </c>
      <c r="I178" s="33">
        <f t="shared" si="118"/>
        <v>0.5</v>
      </c>
      <c r="J178" s="32">
        <f t="shared" si="101"/>
        <v>25.5</v>
      </c>
      <c r="L178" s="21"/>
    </row>
    <row r="179" spans="1:12" ht="16.05" customHeight="1" x14ac:dyDescent="0.2">
      <c r="A179" s="30"/>
      <c r="B179" s="35"/>
      <c r="C179" s="19" t="s">
        <v>15</v>
      </c>
      <c r="D179" s="33">
        <f t="shared" ref="D179:I179" si="119">IF($J178=0,0,D178/$J178%)</f>
        <v>84.705882352941174</v>
      </c>
      <c r="E179" s="33">
        <f t="shared" si="119"/>
        <v>0</v>
      </c>
      <c r="F179" s="33">
        <f t="shared" si="119"/>
        <v>0</v>
      </c>
      <c r="G179" s="33">
        <f t="shared" si="119"/>
        <v>13.333333333333332</v>
      </c>
      <c r="H179" s="33">
        <f t="shared" si="119"/>
        <v>0</v>
      </c>
      <c r="I179" s="33">
        <f t="shared" si="119"/>
        <v>1.9607843137254901</v>
      </c>
      <c r="J179" s="32">
        <f t="shared" si="101"/>
        <v>99.999999999999986</v>
      </c>
      <c r="L179" s="21"/>
    </row>
    <row r="180" spans="1:12" ht="16.05" customHeight="1" x14ac:dyDescent="0.2">
      <c r="A180" s="30"/>
      <c r="B180" s="30" t="s">
        <v>46</v>
      </c>
      <c r="C180" s="16" t="s">
        <v>14</v>
      </c>
      <c r="D180" s="33">
        <v>0</v>
      </c>
      <c r="E180" s="33">
        <v>0</v>
      </c>
      <c r="F180" s="33">
        <v>0</v>
      </c>
      <c r="G180" s="33">
        <v>0</v>
      </c>
      <c r="H180" s="33">
        <v>0</v>
      </c>
      <c r="I180" s="33">
        <v>0</v>
      </c>
      <c r="J180" s="32">
        <f t="shared" si="101"/>
        <v>0</v>
      </c>
      <c r="L180" s="21"/>
    </row>
    <row r="181" spans="1:12" ht="16.05" customHeight="1" x14ac:dyDescent="0.2">
      <c r="A181" s="30"/>
      <c r="B181" s="30"/>
      <c r="C181" s="19" t="s">
        <v>15</v>
      </c>
      <c r="D181" s="33">
        <f t="shared" ref="D181:I181" si="120">IF($J180=0,0,D180/$J180%)</f>
        <v>0</v>
      </c>
      <c r="E181" s="33">
        <f t="shared" si="120"/>
        <v>0</v>
      </c>
      <c r="F181" s="33">
        <f t="shared" si="120"/>
        <v>0</v>
      </c>
      <c r="G181" s="33">
        <f t="shared" si="120"/>
        <v>0</v>
      </c>
      <c r="H181" s="33">
        <f t="shared" si="120"/>
        <v>0</v>
      </c>
      <c r="I181" s="33">
        <f t="shared" si="120"/>
        <v>0</v>
      </c>
      <c r="J181" s="32">
        <f t="shared" si="101"/>
        <v>0</v>
      </c>
      <c r="L181" s="21"/>
    </row>
    <row r="182" spans="1:12" ht="16.05" customHeight="1" x14ac:dyDescent="0.2">
      <c r="A182" s="30"/>
      <c r="B182" s="30"/>
      <c r="C182" s="16" t="s">
        <v>16</v>
      </c>
      <c r="D182" s="33">
        <v>0</v>
      </c>
      <c r="E182" s="33">
        <v>0</v>
      </c>
      <c r="F182" s="33">
        <v>0</v>
      </c>
      <c r="G182" s="33">
        <v>0</v>
      </c>
      <c r="H182" s="33">
        <v>0</v>
      </c>
      <c r="I182" s="33">
        <v>0</v>
      </c>
      <c r="J182" s="32">
        <f t="shared" si="101"/>
        <v>0</v>
      </c>
      <c r="L182" s="21"/>
    </row>
    <row r="183" spans="1:12" ht="16.05" customHeight="1" x14ac:dyDescent="0.2">
      <c r="A183" s="30"/>
      <c r="B183" s="30"/>
      <c r="C183" s="19" t="s">
        <v>15</v>
      </c>
      <c r="D183" s="33">
        <f t="shared" ref="D183:I183" si="121">IF($J182=0,0,D182/$J182%)</f>
        <v>0</v>
      </c>
      <c r="E183" s="33">
        <f t="shared" si="121"/>
        <v>0</v>
      </c>
      <c r="F183" s="33">
        <f t="shared" si="121"/>
        <v>0</v>
      </c>
      <c r="G183" s="33">
        <f t="shared" si="121"/>
        <v>0</v>
      </c>
      <c r="H183" s="33">
        <f t="shared" si="121"/>
        <v>0</v>
      </c>
      <c r="I183" s="33">
        <f t="shared" si="121"/>
        <v>0</v>
      </c>
      <c r="J183" s="32">
        <f t="shared" si="101"/>
        <v>0</v>
      </c>
      <c r="L183" s="21"/>
    </row>
    <row r="184" spans="1:12" ht="16.05" customHeight="1" x14ac:dyDescent="0.2">
      <c r="A184" s="30"/>
      <c r="B184" s="30"/>
      <c r="C184" s="16" t="s">
        <v>17</v>
      </c>
      <c r="D184" s="33">
        <f t="shared" ref="D184:I184" si="122">SUM(D182,D180)</f>
        <v>0</v>
      </c>
      <c r="E184" s="33">
        <f t="shared" si="122"/>
        <v>0</v>
      </c>
      <c r="F184" s="33">
        <f t="shared" si="122"/>
        <v>0</v>
      </c>
      <c r="G184" s="33">
        <f t="shared" si="122"/>
        <v>0</v>
      </c>
      <c r="H184" s="33">
        <f t="shared" si="122"/>
        <v>0</v>
      </c>
      <c r="I184" s="33">
        <f t="shared" si="122"/>
        <v>0</v>
      </c>
      <c r="J184" s="32">
        <f t="shared" si="101"/>
        <v>0</v>
      </c>
      <c r="L184" s="21"/>
    </row>
    <row r="185" spans="1:12" ht="16.05" customHeight="1" x14ac:dyDescent="0.2">
      <c r="A185" s="30"/>
      <c r="B185" s="35"/>
      <c r="C185" s="19" t="s">
        <v>15</v>
      </c>
      <c r="D185" s="33">
        <f t="shared" ref="D185:I185" si="123">IF($J184=0,0,D184/$J184%)</f>
        <v>0</v>
      </c>
      <c r="E185" s="33">
        <f t="shared" si="123"/>
        <v>0</v>
      </c>
      <c r="F185" s="33">
        <f t="shared" si="123"/>
        <v>0</v>
      </c>
      <c r="G185" s="33">
        <f t="shared" si="123"/>
        <v>0</v>
      </c>
      <c r="H185" s="33">
        <f t="shared" si="123"/>
        <v>0</v>
      </c>
      <c r="I185" s="33">
        <f t="shared" si="123"/>
        <v>0</v>
      </c>
      <c r="J185" s="32">
        <f t="shared" si="101"/>
        <v>0</v>
      </c>
      <c r="L185" s="21"/>
    </row>
    <row r="186" spans="1:12" ht="16.05" customHeight="1" x14ac:dyDescent="0.2">
      <c r="A186" s="30"/>
      <c r="B186" s="30" t="s">
        <v>47</v>
      </c>
      <c r="C186" s="16" t="s">
        <v>14</v>
      </c>
      <c r="D186" s="33">
        <v>0</v>
      </c>
      <c r="E186" s="33">
        <v>0</v>
      </c>
      <c r="F186" s="33">
        <v>0</v>
      </c>
      <c r="G186" s="33">
        <v>0</v>
      </c>
      <c r="H186" s="33">
        <v>0</v>
      </c>
      <c r="I186" s="33">
        <v>0</v>
      </c>
      <c r="J186" s="32">
        <f t="shared" si="101"/>
        <v>0</v>
      </c>
      <c r="L186" s="21"/>
    </row>
    <row r="187" spans="1:12" ht="16.05" customHeight="1" x14ac:dyDescent="0.2">
      <c r="A187" s="30"/>
      <c r="B187" s="30"/>
      <c r="C187" s="19" t="s">
        <v>15</v>
      </c>
      <c r="D187" s="33">
        <f t="shared" ref="D187:I187" si="124">IF($J186=0,0,D186/$J186%)</f>
        <v>0</v>
      </c>
      <c r="E187" s="33">
        <f t="shared" si="124"/>
        <v>0</v>
      </c>
      <c r="F187" s="33">
        <f t="shared" si="124"/>
        <v>0</v>
      </c>
      <c r="G187" s="33">
        <f t="shared" si="124"/>
        <v>0</v>
      </c>
      <c r="H187" s="33">
        <f t="shared" si="124"/>
        <v>0</v>
      </c>
      <c r="I187" s="33">
        <f t="shared" si="124"/>
        <v>0</v>
      </c>
      <c r="J187" s="32">
        <f t="shared" si="101"/>
        <v>0</v>
      </c>
      <c r="L187" s="21"/>
    </row>
    <row r="188" spans="1:12" ht="16.05" customHeight="1" x14ac:dyDescent="0.2">
      <c r="A188" s="30"/>
      <c r="B188" s="30"/>
      <c r="C188" s="16" t="s">
        <v>16</v>
      </c>
      <c r="D188" s="33">
        <v>0</v>
      </c>
      <c r="E188" s="33">
        <v>0</v>
      </c>
      <c r="F188" s="33">
        <v>0</v>
      </c>
      <c r="G188" s="33">
        <v>0</v>
      </c>
      <c r="H188" s="33">
        <v>0</v>
      </c>
      <c r="I188" s="33">
        <v>0</v>
      </c>
      <c r="J188" s="32">
        <f t="shared" si="101"/>
        <v>0</v>
      </c>
      <c r="L188" s="21"/>
    </row>
    <row r="189" spans="1:12" ht="16.05" customHeight="1" x14ac:dyDescent="0.2">
      <c r="A189" s="30"/>
      <c r="B189" s="30"/>
      <c r="C189" s="19" t="s">
        <v>15</v>
      </c>
      <c r="D189" s="33">
        <f t="shared" ref="D189:I189" si="125">IF($J188=0,0,D188/$J188%)</f>
        <v>0</v>
      </c>
      <c r="E189" s="33">
        <f t="shared" si="125"/>
        <v>0</v>
      </c>
      <c r="F189" s="33">
        <f t="shared" si="125"/>
        <v>0</v>
      </c>
      <c r="G189" s="33">
        <f t="shared" si="125"/>
        <v>0</v>
      </c>
      <c r="H189" s="33">
        <f t="shared" si="125"/>
        <v>0</v>
      </c>
      <c r="I189" s="33">
        <f t="shared" si="125"/>
        <v>0</v>
      </c>
      <c r="J189" s="32">
        <f t="shared" si="101"/>
        <v>0</v>
      </c>
      <c r="L189" s="21"/>
    </row>
    <row r="190" spans="1:12" ht="16.05" customHeight="1" x14ac:dyDescent="0.2">
      <c r="A190" s="30"/>
      <c r="B190" s="30"/>
      <c r="C190" s="16" t="s">
        <v>17</v>
      </c>
      <c r="D190" s="33">
        <f t="shared" ref="D190:I190" si="126">SUM(D188,D186)</f>
        <v>0</v>
      </c>
      <c r="E190" s="33">
        <f t="shared" si="126"/>
        <v>0</v>
      </c>
      <c r="F190" s="33">
        <f t="shared" si="126"/>
        <v>0</v>
      </c>
      <c r="G190" s="33">
        <f t="shared" si="126"/>
        <v>0</v>
      </c>
      <c r="H190" s="33">
        <f t="shared" si="126"/>
        <v>0</v>
      </c>
      <c r="I190" s="33">
        <f t="shared" si="126"/>
        <v>0</v>
      </c>
      <c r="J190" s="32">
        <f t="shared" si="101"/>
        <v>0</v>
      </c>
      <c r="L190" s="21"/>
    </row>
    <row r="191" spans="1:12" ht="16.05" customHeight="1" x14ac:dyDescent="0.2">
      <c r="A191" s="30"/>
      <c r="B191" s="35"/>
      <c r="C191" s="19" t="s">
        <v>15</v>
      </c>
      <c r="D191" s="33">
        <f t="shared" ref="D191:I191" si="127">IF($J190=0,0,D190/$J190%)</f>
        <v>0</v>
      </c>
      <c r="E191" s="33">
        <f t="shared" si="127"/>
        <v>0</v>
      </c>
      <c r="F191" s="33">
        <f t="shared" si="127"/>
        <v>0</v>
      </c>
      <c r="G191" s="33">
        <f t="shared" si="127"/>
        <v>0</v>
      </c>
      <c r="H191" s="33">
        <f t="shared" si="127"/>
        <v>0</v>
      </c>
      <c r="I191" s="33">
        <f t="shared" si="127"/>
        <v>0</v>
      </c>
      <c r="J191" s="32">
        <f t="shared" si="101"/>
        <v>0</v>
      </c>
      <c r="L191" s="21"/>
    </row>
    <row r="192" spans="1:12" ht="16.05" customHeight="1" x14ac:dyDescent="0.2">
      <c r="A192" s="30"/>
      <c r="B192" s="30" t="s">
        <v>48</v>
      </c>
      <c r="C192" s="16" t="s">
        <v>14</v>
      </c>
      <c r="D192" s="33">
        <v>0</v>
      </c>
      <c r="E192" s="33">
        <v>0</v>
      </c>
      <c r="F192" s="33">
        <v>0</v>
      </c>
      <c r="G192" s="33">
        <v>0</v>
      </c>
      <c r="H192" s="33">
        <v>0</v>
      </c>
      <c r="I192" s="33">
        <v>0</v>
      </c>
      <c r="J192" s="32">
        <f t="shared" si="101"/>
        <v>0</v>
      </c>
      <c r="L192" s="21"/>
    </row>
    <row r="193" spans="1:12" ht="16.05" customHeight="1" x14ac:dyDescent="0.2">
      <c r="A193" s="30"/>
      <c r="B193" s="30"/>
      <c r="C193" s="19" t="s">
        <v>15</v>
      </c>
      <c r="D193" s="33">
        <f t="shared" ref="D193:I193" si="128">IF($J192=0,0,D192/$J192%)</f>
        <v>0</v>
      </c>
      <c r="E193" s="33">
        <f t="shared" si="128"/>
        <v>0</v>
      </c>
      <c r="F193" s="33">
        <f t="shared" si="128"/>
        <v>0</v>
      </c>
      <c r="G193" s="33">
        <f t="shared" si="128"/>
        <v>0</v>
      </c>
      <c r="H193" s="33">
        <f t="shared" si="128"/>
        <v>0</v>
      </c>
      <c r="I193" s="33">
        <f t="shared" si="128"/>
        <v>0</v>
      </c>
      <c r="J193" s="32">
        <f t="shared" si="101"/>
        <v>0</v>
      </c>
      <c r="L193" s="21"/>
    </row>
    <row r="194" spans="1:12" ht="16.05" customHeight="1" x14ac:dyDescent="0.2">
      <c r="A194" s="30"/>
      <c r="B194" s="30"/>
      <c r="C194" s="16" t="s">
        <v>16</v>
      </c>
      <c r="D194" s="33">
        <v>0</v>
      </c>
      <c r="E194" s="33">
        <v>0</v>
      </c>
      <c r="F194" s="33">
        <v>0</v>
      </c>
      <c r="G194" s="33">
        <v>0</v>
      </c>
      <c r="H194" s="33">
        <v>0</v>
      </c>
      <c r="I194" s="33">
        <v>0</v>
      </c>
      <c r="J194" s="32">
        <f t="shared" si="101"/>
        <v>0</v>
      </c>
      <c r="L194" s="21"/>
    </row>
    <row r="195" spans="1:12" ht="16.05" customHeight="1" x14ac:dyDescent="0.2">
      <c r="A195" s="30"/>
      <c r="B195" s="30"/>
      <c r="C195" s="19" t="s">
        <v>15</v>
      </c>
      <c r="D195" s="33">
        <f t="shared" ref="D195:I195" si="129">IF($J194=0,0,D194/$J194%)</f>
        <v>0</v>
      </c>
      <c r="E195" s="33">
        <f t="shared" si="129"/>
        <v>0</v>
      </c>
      <c r="F195" s="33">
        <f t="shared" si="129"/>
        <v>0</v>
      </c>
      <c r="G195" s="33">
        <f t="shared" si="129"/>
        <v>0</v>
      </c>
      <c r="H195" s="33">
        <f t="shared" si="129"/>
        <v>0</v>
      </c>
      <c r="I195" s="33">
        <f t="shared" si="129"/>
        <v>0</v>
      </c>
      <c r="J195" s="32">
        <f t="shared" si="101"/>
        <v>0</v>
      </c>
      <c r="L195" s="21"/>
    </row>
    <row r="196" spans="1:12" ht="16.05" customHeight="1" x14ac:dyDescent="0.2">
      <c r="A196" s="30"/>
      <c r="B196" s="30"/>
      <c r="C196" s="16" t="s">
        <v>17</v>
      </c>
      <c r="D196" s="33">
        <f t="shared" ref="D196:I196" si="130">SUM(D194,D192)</f>
        <v>0</v>
      </c>
      <c r="E196" s="33">
        <f t="shared" si="130"/>
        <v>0</v>
      </c>
      <c r="F196" s="33">
        <f t="shared" si="130"/>
        <v>0</v>
      </c>
      <c r="G196" s="33">
        <f t="shared" si="130"/>
        <v>0</v>
      </c>
      <c r="H196" s="33">
        <f t="shared" si="130"/>
        <v>0</v>
      </c>
      <c r="I196" s="33">
        <f t="shared" si="130"/>
        <v>0</v>
      </c>
      <c r="J196" s="32">
        <f t="shared" si="101"/>
        <v>0</v>
      </c>
      <c r="L196" s="21"/>
    </row>
    <row r="197" spans="1:12" ht="16.05" customHeight="1" x14ac:dyDescent="0.2">
      <c r="A197" s="30"/>
      <c r="B197" s="35"/>
      <c r="C197" s="19" t="s">
        <v>15</v>
      </c>
      <c r="D197" s="33">
        <f t="shared" ref="D197:I197" si="131">IF($J196=0,0,D196/$J196%)</f>
        <v>0</v>
      </c>
      <c r="E197" s="33">
        <f t="shared" si="131"/>
        <v>0</v>
      </c>
      <c r="F197" s="33">
        <f t="shared" si="131"/>
        <v>0</v>
      </c>
      <c r="G197" s="33">
        <f t="shared" si="131"/>
        <v>0</v>
      </c>
      <c r="H197" s="33">
        <f t="shared" si="131"/>
        <v>0</v>
      </c>
      <c r="I197" s="33">
        <f t="shared" si="131"/>
        <v>0</v>
      </c>
      <c r="J197" s="32">
        <f t="shared" si="101"/>
        <v>0</v>
      </c>
      <c r="L197" s="21"/>
    </row>
    <row r="198" spans="1:12" ht="16.05" customHeight="1" x14ac:dyDescent="0.2">
      <c r="A198" s="30"/>
      <c r="B198" s="30" t="s">
        <v>49</v>
      </c>
      <c r="C198" s="16" t="s">
        <v>14</v>
      </c>
      <c r="D198" s="33">
        <v>9</v>
      </c>
      <c r="E198" s="33">
        <v>0</v>
      </c>
      <c r="F198" s="33">
        <v>0.1</v>
      </c>
      <c r="G198" s="33">
        <v>0</v>
      </c>
      <c r="H198" s="33">
        <v>0</v>
      </c>
      <c r="I198" s="33">
        <v>0</v>
      </c>
      <c r="J198" s="32">
        <f t="shared" si="101"/>
        <v>9.1</v>
      </c>
      <c r="L198" s="21"/>
    </row>
    <row r="199" spans="1:12" ht="16.05" customHeight="1" x14ac:dyDescent="0.2">
      <c r="A199" s="30"/>
      <c r="B199" s="30"/>
      <c r="C199" s="19" t="s">
        <v>15</v>
      </c>
      <c r="D199" s="33">
        <f t="shared" ref="D199:I199" si="132">IF($J198=0,0,D198/$J198%)</f>
        <v>98.901098901098905</v>
      </c>
      <c r="E199" s="33">
        <f t="shared" si="132"/>
        <v>0</v>
      </c>
      <c r="F199" s="33">
        <f t="shared" si="132"/>
        <v>1.098901098901099</v>
      </c>
      <c r="G199" s="33">
        <f t="shared" si="132"/>
        <v>0</v>
      </c>
      <c r="H199" s="33">
        <f t="shared" si="132"/>
        <v>0</v>
      </c>
      <c r="I199" s="33">
        <f t="shared" si="132"/>
        <v>0</v>
      </c>
      <c r="J199" s="32">
        <f t="shared" si="101"/>
        <v>100</v>
      </c>
      <c r="L199" s="21"/>
    </row>
    <row r="200" spans="1:12" ht="16.05" customHeight="1" x14ac:dyDescent="0.2">
      <c r="A200" s="30"/>
      <c r="B200" s="30"/>
      <c r="C200" s="16" t="s">
        <v>16</v>
      </c>
      <c r="D200" s="33">
        <v>34</v>
      </c>
      <c r="E200" s="33">
        <v>0</v>
      </c>
      <c r="F200" s="33">
        <v>0</v>
      </c>
      <c r="G200" s="33">
        <v>0</v>
      </c>
      <c r="H200" s="33">
        <v>0</v>
      </c>
      <c r="I200" s="33">
        <v>0</v>
      </c>
      <c r="J200" s="32">
        <f t="shared" si="101"/>
        <v>34</v>
      </c>
      <c r="L200" s="21"/>
    </row>
    <row r="201" spans="1:12" ht="16.05" customHeight="1" x14ac:dyDescent="0.2">
      <c r="A201" s="30"/>
      <c r="B201" s="30"/>
      <c r="C201" s="19" t="s">
        <v>15</v>
      </c>
      <c r="D201" s="33">
        <f t="shared" ref="D201:I201" si="133">IF($J200=0,0,D200/$J200%)</f>
        <v>99.999999999999986</v>
      </c>
      <c r="E201" s="33">
        <f t="shared" si="133"/>
        <v>0</v>
      </c>
      <c r="F201" s="33">
        <f t="shared" si="133"/>
        <v>0</v>
      </c>
      <c r="G201" s="33">
        <f t="shared" si="133"/>
        <v>0</v>
      </c>
      <c r="H201" s="33">
        <f t="shared" si="133"/>
        <v>0</v>
      </c>
      <c r="I201" s="33">
        <f t="shared" si="133"/>
        <v>0</v>
      </c>
      <c r="J201" s="32">
        <f t="shared" si="101"/>
        <v>99.999999999999986</v>
      </c>
      <c r="L201" s="21"/>
    </row>
    <row r="202" spans="1:12" ht="16.05" customHeight="1" x14ac:dyDescent="0.2">
      <c r="A202" s="30"/>
      <c r="B202" s="30"/>
      <c r="C202" s="16" t="s">
        <v>17</v>
      </c>
      <c r="D202" s="33">
        <f t="shared" ref="D202:I202" si="134">SUM(D200,D198)</f>
        <v>43</v>
      </c>
      <c r="E202" s="33">
        <f t="shared" si="134"/>
        <v>0</v>
      </c>
      <c r="F202" s="33">
        <f t="shared" si="134"/>
        <v>0.1</v>
      </c>
      <c r="G202" s="33">
        <f t="shared" si="134"/>
        <v>0</v>
      </c>
      <c r="H202" s="33">
        <f t="shared" si="134"/>
        <v>0</v>
      </c>
      <c r="I202" s="33">
        <f t="shared" si="134"/>
        <v>0</v>
      </c>
      <c r="J202" s="32">
        <f t="shared" si="101"/>
        <v>43.1</v>
      </c>
      <c r="L202" s="21"/>
    </row>
    <row r="203" spans="1:12" ht="16.05" customHeight="1" x14ac:dyDescent="0.2">
      <c r="A203" s="30"/>
      <c r="B203" s="35"/>
      <c r="C203" s="19" t="s">
        <v>15</v>
      </c>
      <c r="D203" s="33">
        <f t="shared" ref="D203:I203" si="135">IF($J202=0,0,D202/$J202%)</f>
        <v>99.767981438515079</v>
      </c>
      <c r="E203" s="33">
        <f t="shared" si="135"/>
        <v>0</v>
      </c>
      <c r="F203" s="33">
        <f t="shared" si="135"/>
        <v>0.23201856148491881</v>
      </c>
      <c r="G203" s="33">
        <f t="shared" si="135"/>
        <v>0</v>
      </c>
      <c r="H203" s="33">
        <f t="shared" si="135"/>
        <v>0</v>
      </c>
      <c r="I203" s="33">
        <f t="shared" si="135"/>
        <v>0</v>
      </c>
      <c r="J203" s="32">
        <f t="shared" si="101"/>
        <v>100</v>
      </c>
      <c r="L203" s="21"/>
    </row>
    <row r="204" spans="1:12" ht="16.05" customHeight="1" x14ac:dyDescent="0.2">
      <c r="A204" s="30"/>
      <c r="B204" s="30" t="s">
        <v>50</v>
      </c>
      <c r="C204" s="16" t="s">
        <v>14</v>
      </c>
      <c r="D204" s="33">
        <v>0</v>
      </c>
      <c r="E204" s="33">
        <v>0</v>
      </c>
      <c r="F204" s="33">
        <v>0</v>
      </c>
      <c r="G204" s="33">
        <v>0</v>
      </c>
      <c r="H204" s="33">
        <v>0</v>
      </c>
      <c r="I204" s="33">
        <v>0</v>
      </c>
      <c r="J204" s="32">
        <f t="shared" si="101"/>
        <v>0</v>
      </c>
      <c r="L204" s="21"/>
    </row>
    <row r="205" spans="1:12" ht="16.05" customHeight="1" x14ac:dyDescent="0.2">
      <c r="A205" s="30"/>
      <c r="B205" s="30"/>
      <c r="C205" s="19" t="s">
        <v>15</v>
      </c>
      <c r="D205" s="33">
        <f t="shared" ref="D205:I205" si="136">IF($J204=0,0,D204/$J204%)</f>
        <v>0</v>
      </c>
      <c r="E205" s="33">
        <f t="shared" si="136"/>
        <v>0</v>
      </c>
      <c r="F205" s="33">
        <f t="shared" si="136"/>
        <v>0</v>
      </c>
      <c r="G205" s="33">
        <f t="shared" si="136"/>
        <v>0</v>
      </c>
      <c r="H205" s="33">
        <f t="shared" si="136"/>
        <v>0</v>
      </c>
      <c r="I205" s="33">
        <f t="shared" si="136"/>
        <v>0</v>
      </c>
      <c r="J205" s="32">
        <f t="shared" si="101"/>
        <v>0</v>
      </c>
      <c r="L205" s="21"/>
    </row>
    <row r="206" spans="1:12" ht="16.05" customHeight="1" x14ac:dyDescent="0.2">
      <c r="A206" s="30"/>
      <c r="B206" s="30"/>
      <c r="C206" s="16" t="s">
        <v>16</v>
      </c>
      <c r="D206" s="33">
        <v>0</v>
      </c>
      <c r="E206" s="33">
        <v>0</v>
      </c>
      <c r="F206" s="33">
        <v>0</v>
      </c>
      <c r="G206" s="33">
        <v>0</v>
      </c>
      <c r="H206" s="33">
        <v>0</v>
      </c>
      <c r="I206" s="33">
        <v>0</v>
      </c>
      <c r="J206" s="32">
        <f t="shared" si="101"/>
        <v>0</v>
      </c>
      <c r="L206" s="21"/>
    </row>
    <row r="207" spans="1:12" ht="16.05" customHeight="1" x14ac:dyDescent="0.2">
      <c r="A207" s="30"/>
      <c r="B207" s="30"/>
      <c r="C207" s="19" t="s">
        <v>15</v>
      </c>
      <c r="D207" s="33">
        <f t="shared" ref="D207:I207" si="137">IF($J206=0,0,D206/$J206%)</f>
        <v>0</v>
      </c>
      <c r="E207" s="33">
        <f t="shared" si="137"/>
        <v>0</v>
      </c>
      <c r="F207" s="33">
        <f t="shared" si="137"/>
        <v>0</v>
      </c>
      <c r="G207" s="33">
        <f t="shared" si="137"/>
        <v>0</v>
      </c>
      <c r="H207" s="33">
        <f t="shared" si="137"/>
        <v>0</v>
      </c>
      <c r="I207" s="33">
        <f t="shared" si="137"/>
        <v>0</v>
      </c>
      <c r="J207" s="32">
        <f t="shared" si="101"/>
        <v>0</v>
      </c>
      <c r="L207" s="21"/>
    </row>
    <row r="208" spans="1:12" ht="16.05" customHeight="1" x14ac:dyDescent="0.2">
      <c r="A208" s="30"/>
      <c r="B208" s="30"/>
      <c r="C208" s="16" t="s">
        <v>17</v>
      </c>
      <c r="D208" s="33">
        <f t="shared" ref="D208:I208" si="138">SUM(D206,D204)</f>
        <v>0</v>
      </c>
      <c r="E208" s="33">
        <f t="shared" si="138"/>
        <v>0</v>
      </c>
      <c r="F208" s="33">
        <f t="shared" si="138"/>
        <v>0</v>
      </c>
      <c r="G208" s="33">
        <f t="shared" si="138"/>
        <v>0</v>
      </c>
      <c r="H208" s="33">
        <f t="shared" si="138"/>
        <v>0</v>
      </c>
      <c r="I208" s="33">
        <f t="shared" si="138"/>
        <v>0</v>
      </c>
      <c r="J208" s="32">
        <f t="shared" si="101"/>
        <v>0</v>
      </c>
      <c r="L208" s="21"/>
    </row>
    <row r="209" spans="1:12" ht="16.05" customHeight="1" x14ac:dyDescent="0.2">
      <c r="A209" s="30"/>
      <c r="B209" s="35"/>
      <c r="C209" s="19" t="s">
        <v>15</v>
      </c>
      <c r="D209" s="33">
        <f t="shared" ref="D209:I209" si="139">IF($J208=0,0,D208/$J208%)</f>
        <v>0</v>
      </c>
      <c r="E209" s="33">
        <f t="shared" si="139"/>
        <v>0</v>
      </c>
      <c r="F209" s="33">
        <f t="shared" si="139"/>
        <v>0</v>
      </c>
      <c r="G209" s="33">
        <f t="shared" si="139"/>
        <v>0</v>
      </c>
      <c r="H209" s="33">
        <f t="shared" si="139"/>
        <v>0</v>
      </c>
      <c r="I209" s="33">
        <f t="shared" si="139"/>
        <v>0</v>
      </c>
      <c r="J209" s="32">
        <f t="shared" si="101"/>
        <v>0</v>
      </c>
      <c r="L209" s="21"/>
    </row>
    <row r="210" spans="1:12" ht="16.05" customHeight="1" x14ac:dyDescent="0.2">
      <c r="A210" s="30"/>
      <c r="B210" s="30" t="s">
        <v>51</v>
      </c>
      <c r="C210" s="16" t="s">
        <v>14</v>
      </c>
      <c r="D210" s="33">
        <v>0</v>
      </c>
      <c r="E210" s="33">
        <v>0</v>
      </c>
      <c r="F210" s="33">
        <v>0</v>
      </c>
      <c r="G210" s="33">
        <v>0</v>
      </c>
      <c r="H210" s="33">
        <v>0</v>
      </c>
      <c r="I210" s="33">
        <v>0</v>
      </c>
      <c r="J210" s="32">
        <f t="shared" si="101"/>
        <v>0</v>
      </c>
      <c r="L210" s="21"/>
    </row>
    <row r="211" spans="1:12" ht="16.05" customHeight="1" x14ac:dyDescent="0.2">
      <c r="A211" s="30"/>
      <c r="B211" s="30"/>
      <c r="C211" s="19" t="s">
        <v>15</v>
      </c>
      <c r="D211" s="33">
        <f t="shared" ref="D211:I211" si="140">IF($J210=0,0,D210/$J210%)</f>
        <v>0</v>
      </c>
      <c r="E211" s="33">
        <f t="shared" si="140"/>
        <v>0</v>
      </c>
      <c r="F211" s="33">
        <f t="shared" si="140"/>
        <v>0</v>
      </c>
      <c r="G211" s="33">
        <f t="shared" si="140"/>
        <v>0</v>
      </c>
      <c r="H211" s="33">
        <f t="shared" si="140"/>
        <v>0</v>
      </c>
      <c r="I211" s="33">
        <f t="shared" si="140"/>
        <v>0</v>
      </c>
      <c r="J211" s="32">
        <f t="shared" si="101"/>
        <v>0</v>
      </c>
      <c r="L211" s="21"/>
    </row>
    <row r="212" spans="1:12" ht="16.05" customHeight="1" x14ac:dyDescent="0.2">
      <c r="A212" s="30"/>
      <c r="B212" s="30"/>
      <c r="C212" s="16" t="s">
        <v>16</v>
      </c>
      <c r="D212" s="33">
        <v>0</v>
      </c>
      <c r="E212" s="33">
        <v>0</v>
      </c>
      <c r="F212" s="33">
        <v>0</v>
      </c>
      <c r="G212" s="33">
        <v>0</v>
      </c>
      <c r="H212" s="33">
        <v>0</v>
      </c>
      <c r="I212" s="33">
        <v>0</v>
      </c>
      <c r="J212" s="32">
        <f t="shared" si="101"/>
        <v>0</v>
      </c>
      <c r="L212" s="21"/>
    </row>
    <row r="213" spans="1:12" ht="16.05" customHeight="1" x14ac:dyDescent="0.2">
      <c r="A213" s="30"/>
      <c r="B213" s="30"/>
      <c r="C213" s="19" t="s">
        <v>15</v>
      </c>
      <c r="D213" s="33">
        <f t="shared" ref="D213:I213" si="141">IF($J212=0,0,D212/$J212%)</f>
        <v>0</v>
      </c>
      <c r="E213" s="33">
        <f t="shared" si="141"/>
        <v>0</v>
      </c>
      <c r="F213" s="33">
        <f t="shared" si="141"/>
        <v>0</v>
      </c>
      <c r="G213" s="33">
        <f t="shared" si="141"/>
        <v>0</v>
      </c>
      <c r="H213" s="33">
        <f t="shared" si="141"/>
        <v>0</v>
      </c>
      <c r="I213" s="33">
        <f t="shared" si="141"/>
        <v>0</v>
      </c>
      <c r="J213" s="32">
        <f t="shared" si="101"/>
        <v>0</v>
      </c>
      <c r="L213" s="21"/>
    </row>
    <row r="214" spans="1:12" ht="16.05" customHeight="1" x14ac:dyDescent="0.2">
      <c r="A214" s="30"/>
      <c r="B214" s="30"/>
      <c r="C214" s="16" t="s">
        <v>17</v>
      </c>
      <c r="D214" s="33">
        <f t="shared" ref="D214:I214" si="142">SUM(D212,D210)</f>
        <v>0</v>
      </c>
      <c r="E214" s="33">
        <f t="shared" si="142"/>
        <v>0</v>
      </c>
      <c r="F214" s="33">
        <f t="shared" si="142"/>
        <v>0</v>
      </c>
      <c r="G214" s="33">
        <f t="shared" si="142"/>
        <v>0</v>
      </c>
      <c r="H214" s="33">
        <f t="shared" si="142"/>
        <v>0</v>
      </c>
      <c r="I214" s="33">
        <f t="shared" si="142"/>
        <v>0</v>
      </c>
      <c r="J214" s="32">
        <f t="shared" si="101"/>
        <v>0</v>
      </c>
      <c r="L214" s="21"/>
    </row>
    <row r="215" spans="1:12" ht="16.05" customHeight="1" x14ac:dyDescent="0.2">
      <c r="A215" s="30"/>
      <c r="B215" s="35"/>
      <c r="C215" s="19" t="s">
        <v>15</v>
      </c>
      <c r="D215" s="33">
        <f t="shared" ref="D215:I215" si="143">IF($J214=0,0,D214/$J214%)</f>
        <v>0</v>
      </c>
      <c r="E215" s="33">
        <f t="shared" si="143"/>
        <v>0</v>
      </c>
      <c r="F215" s="33">
        <f t="shared" si="143"/>
        <v>0</v>
      </c>
      <c r="G215" s="33">
        <f t="shared" si="143"/>
        <v>0</v>
      </c>
      <c r="H215" s="33">
        <f t="shared" si="143"/>
        <v>0</v>
      </c>
      <c r="I215" s="33">
        <f t="shared" si="143"/>
        <v>0</v>
      </c>
      <c r="J215" s="32">
        <f t="shared" si="101"/>
        <v>0</v>
      </c>
      <c r="L215" s="21"/>
    </row>
    <row r="216" spans="1:12" ht="16.05" customHeight="1" x14ac:dyDescent="0.2">
      <c r="A216" s="30"/>
      <c r="B216" s="30" t="s">
        <v>52</v>
      </c>
      <c r="C216" s="16" t="s">
        <v>14</v>
      </c>
      <c r="D216" s="33">
        <v>0</v>
      </c>
      <c r="E216" s="33">
        <v>0</v>
      </c>
      <c r="F216" s="33">
        <v>0</v>
      </c>
      <c r="G216" s="33">
        <v>0</v>
      </c>
      <c r="H216" s="33">
        <v>0</v>
      </c>
      <c r="I216" s="33">
        <v>0</v>
      </c>
      <c r="J216" s="32">
        <f t="shared" si="101"/>
        <v>0</v>
      </c>
      <c r="L216" s="21"/>
    </row>
    <row r="217" spans="1:12" ht="16.05" customHeight="1" x14ac:dyDescent="0.2">
      <c r="A217" s="30"/>
      <c r="B217" s="30"/>
      <c r="C217" s="19" t="s">
        <v>15</v>
      </c>
      <c r="D217" s="33">
        <f t="shared" ref="D217:I217" si="144">IF($J216=0,0,D216/$J216%)</f>
        <v>0</v>
      </c>
      <c r="E217" s="33">
        <f t="shared" si="144"/>
        <v>0</v>
      </c>
      <c r="F217" s="33">
        <f t="shared" si="144"/>
        <v>0</v>
      </c>
      <c r="G217" s="33">
        <f t="shared" si="144"/>
        <v>0</v>
      </c>
      <c r="H217" s="33">
        <f t="shared" si="144"/>
        <v>0</v>
      </c>
      <c r="I217" s="33">
        <f t="shared" si="144"/>
        <v>0</v>
      </c>
      <c r="J217" s="32">
        <f t="shared" ref="J217:J268" si="145">SUM(D217:I217)</f>
        <v>0</v>
      </c>
      <c r="L217" s="21"/>
    </row>
    <row r="218" spans="1:12" ht="16.05" customHeight="1" x14ac:dyDescent="0.2">
      <c r="A218" s="30"/>
      <c r="B218" s="30"/>
      <c r="C218" s="16" t="s">
        <v>16</v>
      </c>
      <c r="D218" s="33">
        <v>0</v>
      </c>
      <c r="E218" s="33">
        <v>0</v>
      </c>
      <c r="F218" s="33">
        <v>0</v>
      </c>
      <c r="G218" s="33">
        <v>0</v>
      </c>
      <c r="H218" s="33">
        <v>0</v>
      </c>
      <c r="I218" s="33">
        <v>0</v>
      </c>
      <c r="J218" s="32">
        <f t="shared" si="145"/>
        <v>0</v>
      </c>
      <c r="L218" s="21"/>
    </row>
    <row r="219" spans="1:12" ht="16.05" customHeight="1" x14ac:dyDescent="0.2">
      <c r="A219" s="30"/>
      <c r="B219" s="30"/>
      <c r="C219" s="19" t="s">
        <v>15</v>
      </c>
      <c r="D219" s="33">
        <f t="shared" ref="D219:I219" si="146">IF($J218=0,0,D218/$J218%)</f>
        <v>0</v>
      </c>
      <c r="E219" s="33">
        <f t="shared" si="146"/>
        <v>0</v>
      </c>
      <c r="F219" s="33">
        <f t="shared" si="146"/>
        <v>0</v>
      </c>
      <c r="G219" s="33">
        <f t="shared" si="146"/>
        <v>0</v>
      </c>
      <c r="H219" s="33">
        <f t="shared" si="146"/>
        <v>0</v>
      </c>
      <c r="I219" s="33">
        <f t="shared" si="146"/>
        <v>0</v>
      </c>
      <c r="J219" s="32">
        <f t="shared" si="145"/>
        <v>0</v>
      </c>
      <c r="L219" s="21"/>
    </row>
    <row r="220" spans="1:12" ht="16.05" customHeight="1" x14ac:dyDescent="0.2">
      <c r="A220" s="30"/>
      <c r="B220" s="30"/>
      <c r="C220" s="16" t="s">
        <v>17</v>
      </c>
      <c r="D220" s="33">
        <f t="shared" ref="D220:I220" si="147">SUM(D218,D216)</f>
        <v>0</v>
      </c>
      <c r="E220" s="33">
        <f t="shared" si="147"/>
        <v>0</v>
      </c>
      <c r="F220" s="33">
        <f t="shared" si="147"/>
        <v>0</v>
      </c>
      <c r="G220" s="33">
        <f t="shared" si="147"/>
        <v>0</v>
      </c>
      <c r="H220" s="33">
        <f t="shared" si="147"/>
        <v>0</v>
      </c>
      <c r="I220" s="33">
        <f t="shared" si="147"/>
        <v>0</v>
      </c>
      <c r="J220" s="32">
        <f t="shared" si="145"/>
        <v>0</v>
      </c>
      <c r="L220" s="21"/>
    </row>
    <row r="221" spans="1:12" ht="16.05" customHeight="1" x14ac:dyDescent="0.2">
      <c r="A221" s="30"/>
      <c r="B221" s="35"/>
      <c r="C221" s="19" t="s">
        <v>15</v>
      </c>
      <c r="D221" s="33">
        <f t="shared" ref="D221:I221" si="148">IF($J220=0,0,D220/$J220%)</f>
        <v>0</v>
      </c>
      <c r="E221" s="33">
        <f t="shared" si="148"/>
        <v>0</v>
      </c>
      <c r="F221" s="33">
        <f t="shared" si="148"/>
        <v>0</v>
      </c>
      <c r="G221" s="33">
        <f t="shared" si="148"/>
        <v>0</v>
      </c>
      <c r="H221" s="33">
        <f t="shared" si="148"/>
        <v>0</v>
      </c>
      <c r="I221" s="33">
        <f t="shared" si="148"/>
        <v>0</v>
      </c>
      <c r="J221" s="32">
        <f t="shared" si="145"/>
        <v>0</v>
      </c>
      <c r="L221" s="21"/>
    </row>
    <row r="222" spans="1:12" ht="16.05" customHeight="1" x14ac:dyDescent="0.2">
      <c r="A222" s="30"/>
      <c r="B222" s="30" t="s">
        <v>53</v>
      </c>
      <c r="C222" s="16" t="s">
        <v>14</v>
      </c>
      <c r="D222" s="33">
        <v>12</v>
      </c>
      <c r="E222" s="33">
        <v>0</v>
      </c>
      <c r="F222" s="33">
        <v>1.6</v>
      </c>
      <c r="G222" s="33">
        <v>0</v>
      </c>
      <c r="H222" s="33">
        <v>0</v>
      </c>
      <c r="I222" s="33">
        <v>8.9</v>
      </c>
      <c r="J222" s="32">
        <f t="shared" si="145"/>
        <v>22.5</v>
      </c>
      <c r="L222" s="21"/>
    </row>
    <row r="223" spans="1:12" ht="16.05" customHeight="1" x14ac:dyDescent="0.2">
      <c r="A223" s="30"/>
      <c r="B223" s="30"/>
      <c r="C223" s="19" t="s">
        <v>15</v>
      </c>
      <c r="D223" s="33">
        <f t="shared" ref="D223:I223" si="149">IF($J222=0,0,D222/$J222%)</f>
        <v>53.333333333333329</v>
      </c>
      <c r="E223" s="33">
        <f t="shared" si="149"/>
        <v>0</v>
      </c>
      <c r="F223" s="33">
        <f t="shared" si="149"/>
        <v>7.1111111111111116</v>
      </c>
      <c r="G223" s="33">
        <f t="shared" si="149"/>
        <v>0</v>
      </c>
      <c r="H223" s="33">
        <f t="shared" si="149"/>
        <v>0</v>
      </c>
      <c r="I223" s="33">
        <f t="shared" si="149"/>
        <v>39.555555555555557</v>
      </c>
      <c r="J223" s="32">
        <f t="shared" si="145"/>
        <v>100</v>
      </c>
      <c r="L223" s="21"/>
    </row>
    <row r="224" spans="1:12" ht="16.05" customHeight="1" x14ac:dyDescent="0.2">
      <c r="A224" s="30"/>
      <c r="B224" s="30"/>
      <c r="C224" s="16" t="s">
        <v>16</v>
      </c>
      <c r="D224" s="33">
        <v>0.3</v>
      </c>
      <c r="E224" s="33">
        <v>0</v>
      </c>
      <c r="F224" s="33">
        <v>0</v>
      </c>
      <c r="G224" s="33">
        <v>0</v>
      </c>
      <c r="H224" s="33">
        <v>0</v>
      </c>
      <c r="I224" s="33">
        <v>0</v>
      </c>
      <c r="J224" s="32">
        <f t="shared" si="145"/>
        <v>0.3</v>
      </c>
      <c r="L224" s="21"/>
    </row>
    <row r="225" spans="1:12" ht="16.05" customHeight="1" x14ac:dyDescent="0.2">
      <c r="A225" s="30"/>
      <c r="B225" s="30"/>
      <c r="C225" s="19" t="s">
        <v>15</v>
      </c>
      <c r="D225" s="33">
        <f t="shared" ref="D225:I225" si="150">IF($J224=0,0,D224/$J224%)</f>
        <v>100</v>
      </c>
      <c r="E225" s="33">
        <f t="shared" si="150"/>
        <v>0</v>
      </c>
      <c r="F225" s="33">
        <f t="shared" si="150"/>
        <v>0</v>
      </c>
      <c r="G225" s="33">
        <f t="shared" si="150"/>
        <v>0</v>
      </c>
      <c r="H225" s="33">
        <f t="shared" si="150"/>
        <v>0</v>
      </c>
      <c r="I225" s="33">
        <f t="shared" si="150"/>
        <v>0</v>
      </c>
      <c r="J225" s="32">
        <f t="shared" si="145"/>
        <v>100</v>
      </c>
      <c r="L225" s="21"/>
    </row>
    <row r="226" spans="1:12" ht="16.05" customHeight="1" x14ac:dyDescent="0.2">
      <c r="A226" s="30"/>
      <c r="B226" s="30"/>
      <c r="C226" s="16" t="s">
        <v>17</v>
      </c>
      <c r="D226" s="33">
        <f t="shared" ref="D226:I226" si="151">SUM(D224,D222)</f>
        <v>12.3</v>
      </c>
      <c r="E226" s="33">
        <f t="shared" si="151"/>
        <v>0</v>
      </c>
      <c r="F226" s="33">
        <f t="shared" si="151"/>
        <v>1.6</v>
      </c>
      <c r="G226" s="33">
        <f t="shared" si="151"/>
        <v>0</v>
      </c>
      <c r="H226" s="33">
        <f t="shared" si="151"/>
        <v>0</v>
      </c>
      <c r="I226" s="33">
        <f t="shared" si="151"/>
        <v>8.9</v>
      </c>
      <c r="J226" s="32">
        <f t="shared" si="145"/>
        <v>22.8</v>
      </c>
      <c r="L226" s="21"/>
    </row>
    <row r="227" spans="1:12" ht="16.05" customHeight="1" x14ac:dyDescent="0.2">
      <c r="A227" s="42"/>
      <c r="B227" s="35"/>
      <c r="C227" s="19" t="s">
        <v>15</v>
      </c>
      <c r="D227" s="33">
        <f t="shared" ref="D227:I227" si="152">IF($J226=0,0,D226/$J226%)</f>
        <v>53.94736842105263</v>
      </c>
      <c r="E227" s="33">
        <f t="shared" si="152"/>
        <v>0</v>
      </c>
      <c r="F227" s="33">
        <f t="shared" si="152"/>
        <v>7.0175438596491233</v>
      </c>
      <c r="G227" s="33">
        <f t="shared" si="152"/>
        <v>0</v>
      </c>
      <c r="H227" s="33">
        <f t="shared" si="152"/>
        <v>0</v>
      </c>
      <c r="I227" s="33">
        <f t="shared" si="152"/>
        <v>39.035087719298247</v>
      </c>
      <c r="J227" s="32">
        <f t="shared" si="145"/>
        <v>100</v>
      </c>
      <c r="L227" s="21"/>
    </row>
    <row r="228" spans="1:12" ht="16.05" customHeight="1" x14ac:dyDescent="0.2">
      <c r="A228" s="30" t="s">
        <v>54</v>
      </c>
      <c r="B228" s="56"/>
      <c r="C228" s="16" t="s">
        <v>14</v>
      </c>
      <c r="D228" s="33">
        <f t="shared" ref="D228:I230" si="153">SUM(D234,D240,D246,D252,D258,D264,D270,D276,D282,D288)</f>
        <v>10.7</v>
      </c>
      <c r="E228" s="33">
        <f t="shared" si="153"/>
        <v>0</v>
      </c>
      <c r="F228" s="33">
        <f t="shared" si="153"/>
        <v>9.8000000000000007</v>
      </c>
      <c r="G228" s="33">
        <f t="shared" si="153"/>
        <v>6</v>
      </c>
      <c r="H228" s="33">
        <f t="shared" si="153"/>
        <v>0</v>
      </c>
      <c r="I228" s="33">
        <f t="shared" si="153"/>
        <v>21.9</v>
      </c>
      <c r="J228" s="32">
        <f t="shared" si="145"/>
        <v>48.4</v>
      </c>
      <c r="L228" s="21"/>
    </row>
    <row r="229" spans="1:12" ht="16.05" customHeight="1" x14ac:dyDescent="0.2">
      <c r="A229" s="30"/>
      <c r="B229" s="56"/>
      <c r="C229" s="19" t="s">
        <v>15</v>
      </c>
      <c r="D229" s="33">
        <f t="shared" ref="D229:I229" si="154">IF($J228=0,0,D228/$J228%)</f>
        <v>22.107438016528924</v>
      </c>
      <c r="E229" s="33">
        <f t="shared" si="154"/>
        <v>0</v>
      </c>
      <c r="F229" s="33">
        <f t="shared" si="154"/>
        <v>20.247933884297524</v>
      </c>
      <c r="G229" s="33">
        <f t="shared" si="154"/>
        <v>12.396694214876034</v>
      </c>
      <c r="H229" s="33">
        <f t="shared" si="154"/>
        <v>0</v>
      </c>
      <c r="I229" s="33">
        <f t="shared" si="154"/>
        <v>45.247933884297517</v>
      </c>
      <c r="J229" s="32">
        <f t="shared" si="145"/>
        <v>100</v>
      </c>
      <c r="L229" s="21"/>
    </row>
    <row r="230" spans="1:12" ht="16.05" customHeight="1" x14ac:dyDescent="0.2">
      <c r="A230" s="30"/>
      <c r="B230" s="56"/>
      <c r="C230" s="16" t="s">
        <v>16</v>
      </c>
      <c r="D230" s="33">
        <f t="shared" si="153"/>
        <v>0.8</v>
      </c>
      <c r="E230" s="33">
        <f t="shared" si="153"/>
        <v>0</v>
      </c>
      <c r="F230" s="33">
        <f t="shared" si="153"/>
        <v>0</v>
      </c>
      <c r="G230" s="33">
        <f t="shared" si="153"/>
        <v>0</v>
      </c>
      <c r="H230" s="33">
        <f t="shared" si="153"/>
        <v>0</v>
      </c>
      <c r="I230" s="33">
        <f t="shared" si="153"/>
        <v>0</v>
      </c>
      <c r="J230" s="32">
        <f t="shared" si="145"/>
        <v>0.8</v>
      </c>
      <c r="L230" s="21"/>
    </row>
    <row r="231" spans="1:12" ht="16.05" customHeight="1" x14ac:dyDescent="0.2">
      <c r="A231" s="30"/>
      <c r="B231" s="56"/>
      <c r="C231" s="19" t="s">
        <v>15</v>
      </c>
      <c r="D231" s="33">
        <f t="shared" ref="D231:I231" si="155">IF($J230=0,0,D230/$J230%)</f>
        <v>100</v>
      </c>
      <c r="E231" s="33">
        <f t="shared" si="155"/>
        <v>0</v>
      </c>
      <c r="F231" s="33">
        <f t="shared" si="155"/>
        <v>0</v>
      </c>
      <c r="G231" s="33">
        <f t="shared" si="155"/>
        <v>0</v>
      </c>
      <c r="H231" s="33">
        <f t="shared" si="155"/>
        <v>0</v>
      </c>
      <c r="I231" s="33">
        <f t="shared" si="155"/>
        <v>0</v>
      </c>
      <c r="J231" s="32">
        <f t="shared" si="145"/>
        <v>100</v>
      </c>
      <c r="L231" s="21"/>
    </row>
    <row r="232" spans="1:12" ht="16.05" customHeight="1" x14ac:dyDescent="0.2">
      <c r="A232" s="30"/>
      <c r="B232" s="56"/>
      <c r="C232" s="16" t="s">
        <v>17</v>
      </c>
      <c r="D232" s="33">
        <f t="shared" ref="D232:I232" si="156">SUM(D238,D244,D250,D256,D262,D268,D274,D280,D286,D292)</f>
        <v>11.5</v>
      </c>
      <c r="E232" s="33">
        <f t="shared" si="156"/>
        <v>0</v>
      </c>
      <c r="F232" s="33">
        <f t="shared" si="156"/>
        <v>9.8000000000000007</v>
      </c>
      <c r="G232" s="33">
        <f t="shared" si="156"/>
        <v>6</v>
      </c>
      <c r="H232" s="33">
        <f t="shared" si="156"/>
        <v>0</v>
      </c>
      <c r="I232" s="33">
        <f t="shared" si="156"/>
        <v>21.9</v>
      </c>
      <c r="J232" s="32">
        <f t="shared" si="145"/>
        <v>49.2</v>
      </c>
      <c r="L232" s="21"/>
    </row>
    <row r="233" spans="1:12" ht="16.05" customHeight="1" x14ac:dyDescent="0.2">
      <c r="A233" s="30"/>
      <c r="B233" s="34"/>
      <c r="C233" s="19" t="s">
        <v>15</v>
      </c>
      <c r="D233" s="33">
        <f t="shared" ref="D233:I233" si="157">IF($J232=0,0,D232/$J232%)</f>
        <v>23.373983739837396</v>
      </c>
      <c r="E233" s="33">
        <f t="shared" si="157"/>
        <v>0</v>
      </c>
      <c r="F233" s="33">
        <f t="shared" si="157"/>
        <v>19.918699186991869</v>
      </c>
      <c r="G233" s="33">
        <f t="shared" si="157"/>
        <v>12.195121951219511</v>
      </c>
      <c r="H233" s="33">
        <f t="shared" si="157"/>
        <v>0</v>
      </c>
      <c r="I233" s="33">
        <f t="shared" si="157"/>
        <v>44.512195121951216</v>
      </c>
      <c r="J233" s="32">
        <f t="shared" si="145"/>
        <v>100</v>
      </c>
      <c r="L233" s="21"/>
    </row>
    <row r="234" spans="1:12" ht="16.05" customHeight="1" x14ac:dyDescent="0.2">
      <c r="A234" s="30"/>
      <c r="B234" s="30" t="s">
        <v>57</v>
      </c>
      <c r="C234" s="16" t="s">
        <v>14</v>
      </c>
      <c r="D234" s="33">
        <v>6.1</v>
      </c>
      <c r="E234" s="33">
        <v>0</v>
      </c>
      <c r="F234" s="33">
        <v>0.5</v>
      </c>
      <c r="G234" s="33">
        <v>6</v>
      </c>
      <c r="H234" s="33">
        <v>0</v>
      </c>
      <c r="I234" s="33">
        <v>17</v>
      </c>
      <c r="J234" s="32">
        <f t="shared" si="145"/>
        <v>29.6</v>
      </c>
      <c r="L234" s="21"/>
    </row>
    <row r="235" spans="1:12" ht="16.05" customHeight="1" x14ac:dyDescent="0.2">
      <c r="A235" s="30"/>
      <c r="B235" s="30"/>
      <c r="C235" s="19" t="s">
        <v>15</v>
      </c>
      <c r="D235" s="33">
        <f t="shared" ref="D235:I235" si="158">IF($J234=0,0,D234/$J234%)</f>
        <v>20.608108108108105</v>
      </c>
      <c r="E235" s="33">
        <f t="shared" si="158"/>
        <v>0</v>
      </c>
      <c r="F235" s="33">
        <f t="shared" si="158"/>
        <v>1.689189189189189</v>
      </c>
      <c r="G235" s="33">
        <f t="shared" si="158"/>
        <v>20.270270270270267</v>
      </c>
      <c r="H235" s="33">
        <f t="shared" si="158"/>
        <v>0</v>
      </c>
      <c r="I235" s="33">
        <f t="shared" si="158"/>
        <v>57.432432432432428</v>
      </c>
      <c r="J235" s="32">
        <f t="shared" si="145"/>
        <v>100</v>
      </c>
      <c r="L235" s="21"/>
    </row>
    <row r="236" spans="1:12" ht="16.05" customHeight="1" x14ac:dyDescent="0.2">
      <c r="A236" s="30"/>
      <c r="B236" s="30"/>
      <c r="C236" s="16" t="s">
        <v>16</v>
      </c>
      <c r="D236" s="33">
        <v>0</v>
      </c>
      <c r="E236" s="33">
        <v>0</v>
      </c>
      <c r="F236" s="33">
        <v>0</v>
      </c>
      <c r="G236" s="33">
        <v>0</v>
      </c>
      <c r="H236" s="33">
        <v>0</v>
      </c>
      <c r="I236" s="33">
        <v>0</v>
      </c>
      <c r="J236" s="32">
        <f t="shared" si="145"/>
        <v>0</v>
      </c>
      <c r="L236" s="21"/>
    </row>
    <row r="237" spans="1:12" ht="16.05" customHeight="1" x14ac:dyDescent="0.2">
      <c r="A237" s="30"/>
      <c r="B237" s="30"/>
      <c r="C237" s="19" t="s">
        <v>15</v>
      </c>
      <c r="D237" s="33">
        <f t="shared" ref="D237:I237" si="159">IF($J236=0,0,D236/$J236%)</f>
        <v>0</v>
      </c>
      <c r="E237" s="33">
        <f t="shared" si="159"/>
        <v>0</v>
      </c>
      <c r="F237" s="33">
        <f t="shared" si="159"/>
        <v>0</v>
      </c>
      <c r="G237" s="33">
        <f t="shared" si="159"/>
        <v>0</v>
      </c>
      <c r="H237" s="33">
        <f t="shared" si="159"/>
        <v>0</v>
      </c>
      <c r="I237" s="33">
        <f t="shared" si="159"/>
        <v>0</v>
      </c>
      <c r="J237" s="32">
        <f t="shared" si="145"/>
        <v>0</v>
      </c>
      <c r="L237" s="21"/>
    </row>
    <row r="238" spans="1:12" ht="16.05" customHeight="1" x14ac:dyDescent="0.2">
      <c r="A238" s="30"/>
      <c r="B238" s="30"/>
      <c r="C238" s="16" t="s">
        <v>17</v>
      </c>
      <c r="D238" s="33">
        <f t="shared" ref="D238:I238" si="160">SUM(D236,D234)</f>
        <v>6.1</v>
      </c>
      <c r="E238" s="33">
        <f t="shared" si="160"/>
        <v>0</v>
      </c>
      <c r="F238" s="33">
        <f t="shared" si="160"/>
        <v>0.5</v>
      </c>
      <c r="G238" s="33">
        <f t="shared" si="160"/>
        <v>6</v>
      </c>
      <c r="H238" s="33">
        <f t="shared" si="160"/>
        <v>0</v>
      </c>
      <c r="I238" s="33">
        <f t="shared" si="160"/>
        <v>17</v>
      </c>
      <c r="J238" s="32">
        <f t="shared" si="145"/>
        <v>29.6</v>
      </c>
      <c r="L238" s="21"/>
    </row>
    <row r="239" spans="1:12" ht="16.05" customHeight="1" x14ac:dyDescent="0.2">
      <c r="A239" s="30"/>
      <c r="B239" s="35"/>
      <c r="C239" s="19" t="s">
        <v>15</v>
      </c>
      <c r="D239" s="33">
        <f t="shared" ref="D239:I239" si="161">IF($J238=0,0,D238/$J238%)</f>
        <v>20.608108108108105</v>
      </c>
      <c r="E239" s="33">
        <f t="shared" si="161"/>
        <v>0</v>
      </c>
      <c r="F239" s="33">
        <f t="shared" si="161"/>
        <v>1.689189189189189</v>
      </c>
      <c r="G239" s="33">
        <f t="shared" si="161"/>
        <v>20.270270270270267</v>
      </c>
      <c r="H239" s="33">
        <f t="shared" si="161"/>
        <v>0</v>
      </c>
      <c r="I239" s="33">
        <f t="shared" si="161"/>
        <v>57.432432432432428</v>
      </c>
      <c r="J239" s="32">
        <f t="shared" si="145"/>
        <v>100</v>
      </c>
      <c r="L239" s="21"/>
    </row>
    <row r="240" spans="1:12" ht="16.05" customHeight="1" x14ac:dyDescent="0.2">
      <c r="A240" s="30"/>
      <c r="B240" s="30" t="s">
        <v>58</v>
      </c>
      <c r="C240" s="16" t="s">
        <v>14</v>
      </c>
      <c r="D240" s="33">
        <v>0</v>
      </c>
      <c r="E240" s="33">
        <v>0</v>
      </c>
      <c r="F240" s="33">
        <v>0</v>
      </c>
      <c r="G240" s="33">
        <v>0</v>
      </c>
      <c r="H240" s="33">
        <v>0</v>
      </c>
      <c r="I240" s="33">
        <v>0</v>
      </c>
      <c r="J240" s="32">
        <f t="shared" si="145"/>
        <v>0</v>
      </c>
      <c r="L240" s="21"/>
    </row>
    <row r="241" spans="1:12" ht="16.05" customHeight="1" x14ac:dyDescent="0.2">
      <c r="A241" s="30"/>
      <c r="B241" s="30"/>
      <c r="C241" s="19" t="s">
        <v>15</v>
      </c>
      <c r="D241" s="33">
        <f t="shared" ref="D241:I241" si="162">IF($J240=0,0,D240/$J240%)</f>
        <v>0</v>
      </c>
      <c r="E241" s="33">
        <f t="shared" si="162"/>
        <v>0</v>
      </c>
      <c r="F241" s="33">
        <f t="shared" si="162"/>
        <v>0</v>
      </c>
      <c r="G241" s="33">
        <f t="shared" si="162"/>
        <v>0</v>
      </c>
      <c r="H241" s="33">
        <f t="shared" si="162"/>
        <v>0</v>
      </c>
      <c r="I241" s="33">
        <f t="shared" si="162"/>
        <v>0</v>
      </c>
      <c r="J241" s="32">
        <f t="shared" si="145"/>
        <v>0</v>
      </c>
      <c r="L241" s="21"/>
    </row>
    <row r="242" spans="1:12" ht="16.05" customHeight="1" x14ac:dyDescent="0.2">
      <c r="A242" s="30"/>
      <c r="B242" s="30"/>
      <c r="C242" s="16" t="s">
        <v>16</v>
      </c>
      <c r="D242" s="33">
        <v>0</v>
      </c>
      <c r="E242" s="33">
        <v>0</v>
      </c>
      <c r="F242" s="33">
        <v>0</v>
      </c>
      <c r="G242" s="33">
        <v>0</v>
      </c>
      <c r="H242" s="33">
        <v>0</v>
      </c>
      <c r="I242" s="33">
        <v>0</v>
      </c>
      <c r="J242" s="32">
        <f t="shared" si="145"/>
        <v>0</v>
      </c>
      <c r="L242" s="21"/>
    </row>
    <row r="243" spans="1:12" ht="16.05" customHeight="1" x14ac:dyDescent="0.2">
      <c r="A243" s="30"/>
      <c r="B243" s="30"/>
      <c r="C243" s="19" t="s">
        <v>15</v>
      </c>
      <c r="D243" s="33">
        <f t="shared" ref="D243:I243" si="163">IF($J242=0,0,D242/$J242%)</f>
        <v>0</v>
      </c>
      <c r="E243" s="33">
        <f t="shared" si="163"/>
        <v>0</v>
      </c>
      <c r="F243" s="33">
        <f t="shared" si="163"/>
        <v>0</v>
      </c>
      <c r="G243" s="33">
        <f t="shared" si="163"/>
        <v>0</v>
      </c>
      <c r="H243" s="33">
        <f t="shared" si="163"/>
        <v>0</v>
      </c>
      <c r="I243" s="33">
        <f t="shared" si="163"/>
        <v>0</v>
      </c>
      <c r="J243" s="32">
        <f t="shared" si="145"/>
        <v>0</v>
      </c>
      <c r="L243" s="21"/>
    </row>
    <row r="244" spans="1:12" ht="16.05" customHeight="1" x14ac:dyDescent="0.2">
      <c r="A244" s="30"/>
      <c r="B244" s="30"/>
      <c r="C244" s="16" t="s">
        <v>17</v>
      </c>
      <c r="D244" s="33">
        <f t="shared" ref="D244:I244" si="164">SUM(D242,D240)</f>
        <v>0</v>
      </c>
      <c r="E244" s="33">
        <f t="shared" si="164"/>
        <v>0</v>
      </c>
      <c r="F244" s="33">
        <f t="shared" si="164"/>
        <v>0</v>
      </c>
      <c r="G244" s="33">
        <f t="shared" si="164"/>
        <v>0</v>
      </c>
      <c r="H244" s="33">
        <f t="shared" si="164"/>
        <v>0</v>
      </c>
      <c r="I244" s="33">
        <f t="shared" si="164"/>
        <v>0</v>
      </c>
      <c r="J244" s="32">
        <f t="shared" si="145"/>
        <v>0</v>
      </c>
      <c r="L244" s="21"/>
    </row>
    <row r="245" spans="1:12" ht="16.05" customHeight="1" x14ac:dyDescent="0.2">
      <c r="A245" s="30"/>
      <c r="B245" s="35"/>
      <c r="C245" s="19" t="s">
        <v>15</v>
      </c>
      <c r="D245" s="33">
        <f t="shared" ref="D245:I245" si="165">IF($J244=0,0,D244/$J244%)</f>
        <v>0</v>
      </c>
      <c r="E245" s="33">
        <f t="shared" si="165"/>
        <v>0</v>
      </c>
      <c r="F245" s="33">
        <f t="shared" si="165"/>
        <v>0</v>
      </c>
      <c r="G245" s="33">
        <f t="shared" si="165"/>
        <v>0</v>
      </c>
      <c r="H245" s="33">
        <f t="shared" si="165"/>
        <v>0</v>
      </c>
      <c r="I245" s="33">
        <f t="shared" si="165"/>
        <v>0</v>
      </c>
      <c r="J245" s="32">
        <f t="shared" si="145"/>
        <v>0</v>
      </c>
      <c r="L245" s="21"/>
    </row>
    <row r="246" spans="1:12" ht="16.05" customHeight="1" x14ac:dyDescent="0.2">
      <c r="A246" s="30"/>
      <c r="B246" s="30" t="s">
        <v>59</v>
      </c>
      <c r="C246" s="16" t="s">
        <v>14</v>
      </c>
      <c r="D246" s="33">
        <v>0</v>
      </c>
      <c r="E246" s="33">
        <v>0</v>
      </c>
      <c r="F246" s="33">
        <v>0</v>
      </c>
      <c r="G246" s="33">
        <v>0</v>
      </c>
      <c r="H246" s="33">
        <v>0</v>
      </c>
      <c r="I246" s="33">
        <v>0</v>
      </c>
      <c r="J246" s="32">
        <f t="shared" si="145"/>
        <v>0</v>
      </c>
      <c r="L246" s="21"/>
    </row>
    <row r="247" spans="1:12" ht="16.05" customHeight="1" x14ac:dyDescent="0.2">
      <c r="A247" s="30"/>
      <c r="B247" s="30"/>
      <c r="C247" s="19" t="s">
        <v>15</v>
      </c>
      <c r="D247" s="33">
        <f t="shared" ref="D247:I247" si="166">IF($J246=0,0,D246/$J246%)</f>
        <v>0</v>
      </c>
      <c r="E247" s="33">
        <f t="shared" si="166"/>
        <v>0</v>
      </c>
      <c r="F247" s="33">
        <f t="shared" si="166"/>
        <v>0</v>
      </c>
      <c r="G247" s="33">
        <f t="shared" si="166"/>
        <v>0</v>
      </c>
      <c r="H247" s="33">
        <f t="shared" si="166"/>
        <v>0</v>
      </c>
      <c r="I247" s="33">
        <f t="shared" si="166"/>
        <v>0</v>
      </c>
      <c r="J247" s="32">
        <f t="shared" si="145"/>
        <v>0</v>
      </c>
      <c r="L247" s="21"/>
    </row>
    <row r="248" spans="1:12" ht="16.05" customHeight="1" x14ac:dyDescent="0.2">
      <c r="A248" s="30"/>
      <c r="B248" s="30"/>
      <c r="C248" s="16" t="s">
        <v>16</v>
      </c>
      <c r="D248" s="33">
        <v>0</v>
      </c>
      <c r="E248" s="33">
        <v>0</v>
      </c>
      <c r="F248" s="33">
        <v>0</v>
      </c>
      <c r="G248" s="33">
        <v>0</v>
      </c>
      <c r="H248" s="33">
        <v>0</v>
      </c>
      <c r="I248" s="33">
        <v>0</v>
      </c>
      <c r="J248" s="32">
        <f t="shared" si="145"/>
        <v>0</v>
      </c>
      <c r="L248" s="21"/>
    </row>
    <row r="249" spans="1:12" ht="16.05" customHeight="1" x14ac:dyDescent="0.2">
      <c r="A249" s="30"/>
      <c r="B249" s="30"/>
      <c r="C249" s="19" t="s">
        <v>15</v>
      </c>
      <c r="D249" s="33">
        <f t="shared" ref="D249:I249" si="167">IF($J248=0,0,D248/$J248%)</f>
        <v>0</v>
      </c>
      <c r="E249" s="33">
        <f t="shared" si="167"/>
        <v>0</v>
      </c>
      <c r="F249" s="33">
        <f t="shared" si="167"/>
        <v>0</v>
      </c>
      <c r="G249" s="33">
        <f t="shared" si="167"/>
        <v>0</v>
      </c>
      <c r="H249" s="33">
        <f t="shared" si="167"/>
        <v>0</v>
      </c>
      <c r="I249" s="33">
        <f t="shared" si="167"/>
        <v>0</v>
      </c>
      <c r="J249" s="32">
        <f t="shared" si="145"/>
        <v>0</v>
      </c>
      <c r="L249" s="21"/>
    </row>
    <row r="250" spans="1:12" ht="16.05" customHeight="1" x14ac:dyDescent="0.2">
      <c r="A250" s="30"/>
      <c r="B250" s="30"/>
      <c r="C250" s="16" t="s">
        <v>17</v>
      </c>
      <c r="D250" s="33">
        <f t="shared" ref="D250:I250" si="168">SUM(D248,D246)</f>
        <v>0</v>
      </c>
      <c r="E250" s="33">
        <f t="shared" si="168"/>
        <v>0</v>
      </c>
      <c r="F250" s="33">
        <f t="shared" si="168"/>
        <v>0</v>
      </c>
      <c r="G250" s="33">
        <f t="shared" si="168"/>
        <v>0</v>
      </c>
      <c r="H250" s="33">
        <f t="shared" si="168"/>
        <v>0</v>
      </c>
      <c r="I250" s="33">
        <f t="shared" si="168"/>
        <v>0</v>
      </c>
      <c r="J250" s="32">
        <f t="shared" si="145"/>
        <v>0</v>
      </c>
      <c r="L250" s="21"/>
    </row>
    <row r="251" spans="1:12" ht="16.05" customHeight="1" x14ac:dyDescent="0.2">
      <c r="A251" s="30"/>
      <c r="B251" s="35"/>
      <c r="C251" s="19" t="s">
        <v>15</v>
      </c>
      <c r="D251" s="33">
        <f t="shared" ref="D251:I251" si="169">IF($J250=0,0,D250/$J250%)</f>
        <v>0</v>
      </c>
      <c r="E251" s="33">
        <f t="shared" si="169"/>
        <v>0</v>
      </c>
      <c r="F251" s="33">
        <f t="shared" si="169"/>
        <v>0</v>
      </c>
      <c r="G251" s="33">
        <f t="shared" si="169"/>
        <v>0</v>
      </c>
      <c r="H251" s="33">
        <f t="shared" si="169"/>
        <v>0</v>
      </c>
      <c r="I251" s="33">
        <f t="shared" si="169"/>
        <v>0</v>
      </c>
      <c r="J251" s="32">
        <f t="shared" si="145"/>
        <v>0</v>
      </c>
      <c r="L251" s="21"/>
    </row>
    <row r="252" spans="1:12" ht="16.05" customHeight="1" x14ac:dyDescent="0.2">
      <c r="A252" s="30"/>
      <c r="B252" s="30" t="s">
        <v>60</v>
      </c>
      <c r="C252" s="16" t="s">
        <v>14</v>
      </c>
      <c r="D252" s="33">
        <v>3.8</v>
      </c>
      <c r="E252" s="33">
        <v>0</v>
      </c>
      <c r="F252" s="33">
        <v>0</v>
      </c>
      <c r="G252" s="33">
        <v>0</v>
      </c>
      <c r="H252" s="33">
        <v>0</v>
      </c>
      <c r="I252" s="33">
        <v>0.5</v>
      </c>
      <c r="J252" s="32">
        <f t="shared" si="145"/>
        <v>4.3</v>
      </c>
      <c r="L252" s="21"/>
    </row>
    <row r="253" spans="1:12" ht="16.05" customHeight="1" x14ac:dyDescent="0.2">
      <c r="A253" s="30"/>
      <c r="B253" s="30"/>
      <c r="C253" s="19" t="s">
        <v>15</v>
      </c>
      <c r="D253" s="33">
        <f t="shared" ref="D253:I253" si="170">IF($J252=0,0,D252/$J252%)</f>
        <v>88.372093023255815</v>
      </c>
      <c r="E253" s="33">
        <f t="shared" si="170"/>
        <v>0</v>
      </c>
      <c r="F253" s="33">
        <f t="shared" si="170"/>
        <v>0</v>
      </c>
      <c r="G253" s="33">
        <f t="shared" si="170"/>
        <v>0</v>
      </c>
      <c r="H253" s="33">
        <f t="shared" si="170"/>
        <v>0</v>
      </c>
      <c r="I253" s="33">
        <f t="shared" si="170"/>
        <v>11.627906976744187</v>
      </c>
      <c r="J253" s="32">
        <f t="shared" si="145"/>
        <v>100</v>
      </c>
      <c r="L253" s="21"/>
    </row>
    <row r="254" spans="1:12" ht="16.05" customHeight="1" x14ac:dyDescent="0.2">
      <c r="A254" s="30"/>
      <c r="B254" s="30"/>
      <c r="C254" s="16" t="s">
        <v>16</v>
      </c>
      <c r="D254" s="33">
        <v>0.3</v>
      </c>
      <c r="E254" s="33">
        <v>0</v>
      </c>
      <c r="F254" s="33">
        <v>0</v>
      </c>
      <c r="G254" s="33">
        <v>0</v>
      </c>
      <c r="H254" s="33">
        <v>0</v>
      </c>
      <c r="I254" s="33">
        <v>0</v>
      </c>
      <c r="J254" s="32">
        <f t="shared" si="145"/>
        <v>0.3</v>
      </c>
      <c r="L254" s="21"/>
    </row>
    <row r="255" spans="1:12" ht="16.05" customHeight="1" x14ac:dyDescent="0.2">
      <c r="A255" s="30"/>
      <c r="B255" s="30"/>
      <c r="C255" s="19" t="s">
        <v>15</v>
      </c>
      <c r="D255" s="33">
        <f t="shared" ref="D255:I255" si="171">IF($J254=0,0,D254/$J254%)</f>
        <v>100</v>
      </c>
      <c r="E255" s="33">
        <f t="shared" si="171"/>
        <v>0</v>
      </c>
      <c r="F255" s="33">
        <f t="shared" si="171"/>
        <v>0</v>
      </c>
      <c r="G255" s="33">
        <f t="shared" si="171"/>
        <v>0</v>
      </c>
      <c r="H255" s="33">
        <f t="shared" si="171"/>
        <v>0</v>
      </c>
      <c r="I255" s="33">
        <f t="shared" si="171"/>
        <v>0</v>
      </c>
      <c r="J255" s="32">
        <f t="shared" si="145"/>
        <v>100</v>
      </c>
      <c r="L255" s="21"/>
    </row>
    <row r="256" spans="1:12" ht="16.05" customHeight="1" x14ac:dyDescent="0.2">
      <c r="A256" s="30"/>
      <c r="B256" s="30"/>
      <c r="C256" s="16" t="s">
        <v>17</v>
      </c>
      <c r="D256" s="33">
        <f t="shared" ref="D256:I256" si="172">SUM(D254,D252)</f>
        <v>4.0999999999999996</v>
      </c>
      <c r="E256" s="33">
        <f t="shared" si="172"/>
        <v>0</v>
      </c>
      <c r="F256" s="33">
        <f t="shared" si="172"/>
        <v>0</v>
      </c>
      <c r="G256" s="33">
        <f t="shared" si="172"/>
        <v>0</v>
      </c>
      <c r="H256" s="33">
        <f t="shared" si="172"/>
        <v>0</v>
      </c>
      <c r="I256" s="33">
        <f t="shared" si="172"/>
        <v>0.5</v>
      </c>
      <c r="J256" s="32">
        <f t="shared" si="145"/>
        <v>4.5999999999999996</v>
      </c>
      <c r="L256" s="21"/>
    </row>
    <row r="257" spans="1:12" ht="16.05" customHeight="1" x14ac:dyDescent="0.2">
      <c r="A257" s="30"/>
      <c r="B257" s="35"/>
      <c r="C257" s="19" t="s">
        <v>15</v>
      </c>
      <c r="D257" s="33">
        <f t="shared" ref="D257:I257" si="173">IF($J256=0,0,D256/$J256%)</f>
        <v>89.130434782608688</v>
      </c>
      <c r="E257" s="33">
        <f t="shared" si="173"/>
        <v>0</v>
      </c>
      <c r="F257" s="33">
        <f t="shared" si="173"/>
        <v>0</v>
      </c>
      <c r="G257" s="33">
        <f t="shared" si="173"/>
        <v>0</v>
      </c>
      <c r="H257" s="33">
        <f t="shared" si="173"/>
        <v>0</v>
      </c>
      <c r="I257" s="33">
        <f t="shared" si="173"/>
        <v>10.869565217391305</v>
      </c>
      <c r="J257" s="32">
        <f t="shared" si="145"/>
        <v>100</v>
      </c>
      <c r="L257" s="21"/>
    </row>
    <row r="258" spans="1:12" ht="16.05" customHeight="1" x14ac:dyDescent="0.2">
      <c r="A258" s="30"/>
      <c r="B258" s="30" t="s">
        <v>61</v>
      </c>
      <c r="C258" s="16" t="s">
        <v>14</v>
      </c>
      <c r="D258" s="33">
        <v>0</v>
      </c>
      <c r="E258" s="33">
        <v>0</v>
      </c>
      <c r="F258" s="33">
        <v>0</v>
      </c>
      <c r="G258" s="33">
        <v>0</v>
      </c>
      <c r="H258" s="33">
        <v>0</v>
      </c>
      <c r="I258" s="33">
        <v>0</v>
      </c>
      <c r="J258" s="32">
        <f t="shared" si="145"/>
        <v>0</v>
      </c>
      <c r="L258" s="21"/>
    </row>
    <row r="259" spans="1:12" ht="16.05" customHeight="1" x14ac:dyDescent="0.2">
      <c r="A259" s="30"/>
      <c r="B259" s="30"/>
      <c r="C259" s="19" t="s">
        <v>15</v>
      </c>
      <c r="D259" s="33">
        <f t="shared" ref="D259:I259" si="174">IF($J258=0,0,D258/$J258%)</f>
        <v>0</v>
      </c>
      <c r="E259" s="33">
        <f t="shared" si="174"/>
        <v>0</v>
      </c>
      <c r="F259" s="33">
        <f t="shared" si="174"/>
        <v>0</v>
      </c>
      <c r="G259" s="33">
        <f t="shared" si="174"/>
        <v>0</v>
      </c>
      <c r="H259" s="33">
        <f t="shared" si="174"/>
        <v>0</v>
      </c>
      <c r="I259" s="33">
        <f t="shared" si="174"/>
        <v>0</v>
      </c>
      <c r="J259" s="32">
        <f t="shared" si="145"/>
        <v>0</v>
      </c>
      <c r="L259" s="21"/>
    </row>
    <row r="260" spans="1:12" ht="16.05" customHeight="1" x14ac:dyDescent="0.2">
      <c r="A260" s="30"/>
      <c r="B260" s="30"/>
      <c r="C260" s="16" t="s">
        <v>16</v>
      </c>
      <c r="D260" s="33">
        <v>0</v>
      </c>
      <c r="E260" s="33">
        <v>0</v>
      </c>
      <c r="F260" s="33">
        <v>0</v>
      </c>
      <c r="G260" s="33">
        <v>0</v>
      </c>
      <c r="H260" s="33">
        <v>0</v>
      </c>
      <c r="I260" s="33">
        <v>0</v>
      </c>
      <c r="J260" s="32">
        <f t="shared" si="145"/>
        <v>0</v>
      </c>
      <c r="L260" s="21"/>
    </row>
    <row r="261" spans="1:12" ht="16.05" customHeight="1" x14ac:dyDescent="0.2">
      <c r="A261" s="30"/>
      <c r="B261" s="30"/>
      <c r="C261" s="19" t="s">
        <v>15</v>
      </c>
      <c r="D261" s="33">
        <f t="shared" ref="D261:I261" si="175">IF($J260=0,0,D260/$J260%)</f>
        <v>0</v>
      </c>
      <c r="E261" s="33">
        <f t="shared" si="175"/>
        <v>0</v>
      </c>
      <c r="F261" s="33">
        <f t="shared" si="175"/>
        <v>0</v>
      </c>
      <c r="G261" s="33">
        <f t="shared" si="175"/>
        <v>0</v>
      </c>
      <c r="H261" s="33">
        <f t="shared" si="175"/>
        <v>0</v>
      </c>
      <c r="I261" s="33">
        <f t="shared" si="175"/>
        <v>0</v>
      </c>
      <c r="J261" s="32">
        <f t="shared" si="145"/>
        <v>0</v>
      </c>
      <c r="L261" s="21"/>
    </row>
    <row r="262" spans="1:12" ht="16.05" customHeight="1" x14ac:dyDescent="0.2">
      <c r="A262" s="30"/>
      <c r="B262" s="30"/>
      <c r="C262" s="16" t="s">
        <v>17</v>
      </c>
      <c r="D262" s="33">
        <f t="shared" ref="D262:I262" si="176">SUM(D260,D258)</f>
        <v>0</v>
      </c>
      <c r="E262" s="33">
        <f t="shared" si="176"/>
        <v>0</v>
      </c>
      <c r="F262" s="33">
        <f t="shared" si="176"/>
        <v>0</v>
      </c>
      <c r="G262" s="33">
        <f t="shared" si="176"/>
        <v>0</v>
      </c>
      <c r="H262" s="33">
        <f t="shared" si="176"/>
        <v>0</v>
      </c>
      <c r="I262" s="33">
        <f t="shared" si="176"/>
        <v>0</v>
      </c>
      <c r="J262" s="32">
        <f t="shared" si="145"/>
        <v>0</v>
      </c>
      <c r="L262" s="21"/>
    </row>
    <row r="263" spans="1:12" ht="16.05" customHeight="1" x14ac:dyDescent="0.2">
      <c r="A263" s="30"/>
      <c r="B263" s="35"/>
      <c r="C263" s="19" t="s">
        <v>15</v>
      </c>
      <c r="D263" s="33">
        <f t="shared" ref="D263:I263" si="177">IF($J262=0,0,D262/$J262%)</f>
        <v>0</v>
      </c>
      <c r="E263" s="33">
        <f t="shared" si="177"/>
        <v>0</v>
      </c>
      <c r="F263" s="33">
        <f t="shared" si="177"/>
        <v>0</v>
      </c>
      <c r="G263" s="33">
        <f t="shared" si="177"/>
        <v>0</v>
      </c>
      <c r="H263" s="33">
        <f t="shared" si="177"/>
        <v>0</v>
      </c>
      <c r="I263" s="33">
        <f t="shared" si="177"/>
        <v>0</v>
      </c>
      <c r="J263" s="32">
        <f t="shared" si="145"/>
        <v>0</v>
      </c>
      <c r="L263" s="21"/>
    </row>
    <row r="264" spans="1:12" ht="16.05" customHeight="1" x14ac:dyDescent="0.2">
      <c r="A264" s="30"/>
      <c r="B264" s="30" t="s">
        <v>62</v>
      </c>
      <c r="C264" s="16" t="s">
        <v>14</v>
      </c>
      <c r="D264" s="33">
        <v>0</v>
      </c>
      <c r="E264" s="33">
        <v>0</v>
      </c>
      <c r="F264" s="33">
        <v>0</v>
      </c>
      <c r="G264" s="33">
        <v>0</v>
      </c>
      <c r="H264" s="33">
        <v>0</v>
      </c>
      <c r="I264" s="33">
        <v>0</v>
      </c>
      <c r="J264" s="32">
        <f t="shared" si="145"/>
        <v>0</v>
      </c>
      <c r="L264" s="21"/>
    </row>
    <row r="265" spans="1:12" ht="16.05" customHeight="1" x14ac:dyDescent="0.2">
      <c r="A265" s="30"/>
      <c r="B265" s="30"/>
      <c r="C265" s="19" t="s">
        <v>15</v>
      </c>
      <c r="D265" s="33">
        <f t="shared" ref="D265:I265" si="178">IF($J264=0,0,D264/$J264%)</f>
        <v>0</v>
      </c>
      <c r="E265" s="33">
        <f t="shared" si="178"/>
        <v>0</v>
      </c>
      <c r="F265" s="33">
        <f t="shared" si="178"/>
        <v>0</v>
      </c>
      <c r="G265" s="33">
        <f t="shared" si="178"/>
        <v>0</v>
      </c>
      <c r="H265" s="33">
        <f t="shared" si="178"/>
        <v>0</v>
      </c>
      <c r="I265" s="33">
        <f t="shared" si="178"/>
        <v>0</v>
      </c>
      <c r="J265" s="32">
        <f t="shared" si="145"/>
        <v>0</v>
      </c>
      <c r="L265" s="21"/>
    </row>
    <row r="266" spans="1:12" ht="16.05" customHeight="1" x14ac:dyDescent="0.2">
      <c r="A266" s="30"/>
      <c r="B266" s="30"/>
      <c r="C266" s="16" t="s">
        <v>16</v>
      </c>
      <c r="D266" s="33">
        <v>0</v>
      </c>
      <c r="E266" s="33">
        <v>0</v>
      </c>
      <c r="F266" s="33">
        <v>0</v>
      </c>
      <c r="G266" s="33">
        <v>0</v>
      </c>
      <c r="H266" s="33">
        <v>0</v>
      </c>
      <c r="I266" s="33">
        <v>0</v>
      </c>
      <c r="J266" s="32">
        <f t="shared" si="145"/>
        <v>0</v>
      </c>
      <c r="L266" s="21"/>
    </row>
    <row r="267" spans="1:12" ht="16.05" customHeight="1" x14ac:dyDescent="0.2">
      <c r="A267" s="30"/>
      <c r="B267" s="30"/>
      <c r="C267" s="19" t="s">
        <v>15</v>
      </c>
      <c r="D267" s="33">
        <f t="shared" ref="D267:I267" si="179">IF($J266=0,0,D266/$J266%)</f>
        <v>0</v>
      </c>
      <c r="E267" s="33">
        <f t="shared" si="179"/>
        <v>0</v>
      </c>
      <c r="F267" s="33">
        <f t="shared" si="179"/>
        <v>0</v>
      </c>
      <c r="G267" s="33">
        <f t="shared" si="179"/>
        <v>0</v>
      </c>
      <c r="H267" s="33">
        <f t="shared" si="179"/>
        <v>0</v>
      </c>
      <c r="I267" s="33">
        <f t="shared" si="179"/>
        <v>0</v>
      </c>
      <c r="J267" s="32">
        <f t="shared" si="145"/>
        <v>0</v>
      </c>
      <c r="L267" s="21"/>
    </row>
    <row r="268" spans="1:12" ht="16.05" customHeight="1" x14ac:dyDescent="0.2">
      <c r="A268" s="30"/>
      <c r="B268" s="30"/>
      <c r="C268" s="16" t="s">
        <v>17</v>
      </c>
      <c r="D268" s="33">
        <f t="shared" ref="D268:I268" si="180">SUM(D266,D264)</f>
        <v>0</v>
      </c>
      <c r="E268" s="33">
        <f t="shared" si="180"/>
        <v>0</v>
      </c>
      <c r="F268" s="33">
        <f t="shared" si="180"/>
        <v>0</v>
      </c>
      <c r="G268" s="33">
        <f t="shared" si="180"/>
        <v>0</v>
      </c>
      <c r="H268" s="33">
        <f t="shared" si="180"/>
        <v>0</v>
      </c>
      <c r="I268" s="33">
        <f t="shared" si="180"/>
        <v>0</v>
      </c>
      <c r="J268" s="32">
        <f t="shared" si="145"/>
        <v>0</v>
      </c>
      <c r="L268" s="21"/>
    </row>
    <row r="269" spans="1:12" ht="16.05" customHeight="1" x14ac:dyDescent="0.2">
      <c r="A269" s="30"/>
      <c r="B269" s="35"/>
      <c r="C269" s="19" t="s">
        <v>15</v>
      </c>
      <c r="D269" s="33">
        <f t="shared" ref="D269:I269" si="181">IF($J268=0,0,D268/$J268%)</f>
        <v>0</v>
      </c>
      <c r="E269" s="33">
        <f t="shared" si="181"/>
        <v>0</v>
      </c>
      <c r="F269" s="33">
        <f t="shared" si="181"/>
        <v>0</v>
      </c>
      <c r="G269" s="33">
        <f t="shared" si="181"/>
        <v>0</v>
      </c>
      <c r="H269" s="33">
        <f t="shared" si="181"/>
        <v>0</v>
      </c>
      <c r="I269" s="33">
        <f t="shared" si="181"/>
        <v>0</v>
      </c>
      <c r="J269" s="32">
        <f t="shared" ref="J269:J332" si="182">SUM(D269:I269)</f>
        <v>0</v>
      </c>
      <c r="L269" s="21"/>
    </row>
    <row r="270" spans="1:12" ht="16.05" customHeight="1" x14ac:dyDescent="0.2">
      <c r="A270" s="30"/>
      <c r="B270" s="30" t="s">
        <v>63</v>
      </c>
      <c r="C270" s="16" t="s">
        <v>14</v>
      </c>
      <c r="D270" s="33">
        <v>0</v>
      </c>
      <c r="E270" s="33">
        <v>0</v>
      </c>
      <c r="F270" s="33">
        <v>0</v>
      </c>
      <c r="G270" s="33">
        <v>0</v>
      </c>
      <c r="H270" s="33">
        <v>0</v>
      </c>
      <c r="I270" s="33">
        <v>0</v>
      </c>
      <c r="J270" s="32">
        <f t="shared" si="182"/>
        <v>0</v>
      </c>
      <c r="L270" s="21"/>
    </row>
    <row r="271" spans="1:12" ht="16.05" customHeight="1" x14ac:dyDescent="0.2">
      <c r="A271" s="30"/>
      <c r="B271" s="30"/>
      <c r="C271" s="19" t="s">
        <v>15</v>
      </c>
      <c r="D271" s="33">
        <f t="shared" ref="D271:I271" si="183">IF($J270=0,0,D270/$J270%)</f>
        <v>0</v>
      </c>
      <c r="E271" s="33">
        <f t="shared" si="183"/>
        <v>0</v>
      </c>
      <c r="F271" s="33">
        <f t="shared" si="183"/>
        <v>0</v>
      </c>
      <c r="G271" s="33">
        <f t="shared" si="183"/>
        <v>0</v>
      </c>
      <c r="H271" s="33">
        <f t="shared" si="183"/>
        <v>0</v>
      </c>
      <c r="I271" s="33">
        <f t="shared" si="183"/>
        <v>0</v>
      </c>
      <c r="J271" s="32">
        <f t="shared" si="182"/>
        <v>0</v>
      </c>
      <c r="L271" s="21"/>
    </row>
    <row r="272" spans="1:12" ht="16.05" customHeight="1" x14ac:dyDescent="0.2">
      <c r="A272" s="30"/>
      <c r="B272" s="30"/>
      <c r="C272" s="16" t="s">
        <v>16</v>
      </c>
      <c r="D272" s="33">
        <v>0</v>
      </c>
      <c r="E272" s="33">
        <v>0</v>
      </c>
      <c r="F272" s="33">
        <v>0</v>
      </c>
      <c r="G272" s="33">
        <v>0</v>
      </c>
      <c r="H272" s="33">
        <v>0</v>
      </c>
      <c r="I272" s="33">
        <v>0</v>
      </c>
      <c r="J272" s="32">
        <f t="shared" si="182"/>
        <v>0</v>
      </c>
      <c r="L272" s="21"/>
    </row>
    <row r="273" spans="1:12" ht="16.05" customHeight="1" x14ac:dyDescent="0.2">
      <c r="A273" s="30"/>
      <c r="B273" s="30"/>
      <c r="C273" s="19" t="s">
        <v>15</v>
      </c>
      <c r="D273" s="33">
        <f t="shared" ref="D273:I273" si="184">IF($J272=0,0,D272/$J272%)</f>
        <v>0</v>
      </c>
      <c r="E273" s="33">
        <f t="shared" si="184"/>
        <v>0</v>
      </c>
      <c r="F273" s="33">
        <f t="shared" si="184"/>
        <v>0</v>
      </c>
      <c r="G273" s="33">
        <f t="shared" si="184"/>
        <v>0</v>
      </c>
      <c r="H273" s="33">
        <f t="shared" si="184"/>
        <v>0</v>
      </c>
      <c r="I273" s="33">
        <f t="shared" si="184"/>
        <v>0</v>
      </c>
      <c r="J273" s="32">
        <f t="shared" si="182"/>
        <v>0</v>
      </c>
      <c r="L273" s="21"/>
    </row>
    <row r="274" spans="1:12" ht="16.05" customHeight="1" x14ac:dyDescent="0.2">
      <c r="A274" s="30"/>
      <c r="B274" s="30"/>
      <c r="C274" s="16" t="s">
        <v>17</v>
      </c>
      <c r="D274" s="33">
        <f t="shared" ref="D274:I274" si="185">SUM(D272,D270)</f>
        <v>0</v>
      </c>
      <c r="E274" s="33">
        <f t="shared" si="185"/>
        <v>0</v>
      </c>
      <c r="F274" s="33">
        <f t="shared" si="185"/>
        <v>0</v>
      </c>
      <c r="G274" s="33">
        <f t="shared" si="185"/>
        <v>0</v>
      </c>
      <c r="H274" s="33">
        <f t="shared" si="185"/>
        <v>0</v>
      </c>
      <c r="I274" s="33">
        <f t="shared" si="185"/>
        <v>0</v>
      </c>
      <c r="J274" s="32">
        <f t="shared" si="182"/>
        <v>0</v>
      </c>
      <c r="L274" s="21"/>
    </row>
    <row r="275" spans="1:12" ht="16.05" customHeight="1" x14ac:dyDescent="0.2">
      <c r="A275" s="30"/>
      <c r="B275" s="35"/>
      <c r="C275" s="19" t="s">
        <v>15</v>
      </c>
      <c r="D275" s="33">
        <f t="shared" ref="D275:I275" si="186">IF($J274=0,0,D274/$J274%)</f>
        <v>0</v>
      </c>
      <c r="E275" s="33">
        <f t="shared" si="186"/>
        <v>0</v>
      </c>
      <c r="F275" s="33">
        <f t="shared" si="186"/>
        <v>0</v>
      </c>
      <c r="G275" s="33">
        <f t="shared" si="186"/>
        <v>0</v>
      </c>
      <c r="H275" s="33">
        <f t="shared" si="186"/>
        <v>0</v>
      </c>
      <c r="I275" s="33">
        <f t="shared" si="186"/>
        <v>0</v>
      </c>
      <c r="J275" s="32">
        <f t="shared" si="182"/>
        <v>0</v>
      </c>
      <c r="L275" s="21"/>
    </row>
    <row r="276" spans="1:12" ht="16.05" customHeight="1" x14ac:dyDescent="0.2">
      <c r="A276" s="30"/>
      <c r="B276" s="30" t="s">
        <v>64</v>
      </c>
      <c r="C276" s="16" t="s">
        <v>14</v>
      </c>
      <c r="D276" s="33">
        <v>0</v>
      </c>
      <c r="E276" s="33">
        <v>0</v>
      </c>
      <c r="F276" s="33">
        <v>0</v>
      </c>
      <c r="G276" s="33">
        <v>0</v>
      </c>
      <c r="H276" s="33">
        <v>0</v>
      </c>
      <c r="I276" s="33">
        <v>0</v>
      </c>
      <c r="J276" s="32">
        <f t="shared" si="182"/>
        <v>0</v>
      </c>
      <c r="L276" s="21"/>
    </row>
    <row r="277" spans="1:12" ht="16.05" customHeight="1" x14ac:dyDescent="0.2">
      <c r="A277" s="30"/>
      <c r="B277" s="30"/>
      <c r="C277" s="19" t="s">
        <v>15</v>
      </c>
      <c r="D277" s="33">
        <f t="shared" ref="D277:I277" si="187">IF($J276=0,0,D276/$J276%)</f>
        <v>0</v>
      </c>
      <c r="E277" s="33">
        <f t="shared" si="187"/>
        <v>0</v>
      </c>
      <c r="F277" s="33">
        <f t="shared" si="187"/>
        <v>0</v>
      </c>
      <c r="G277" s="33">
        <f t="shared" si="187"/>
        <v>0</v>
      </c>
      <c r="H277" s="33">
        <f t="shared" si="187"/>
        <v>0</v>
      </c>
      <c r="I277" s="33">
        <f t="shared" si="187"/>
        <v>0</v>
      </c>
      <c r="J277" s="32">
        <f t="shared" si="182"/>
        <v>0</v>
      </c>
      <c r="L277" s="21"/>
    </row>
    <row r="278" spans="1:12" ht="16.05" customHeight="1" x14ac:dyDescent="0.2">
      <c r="A278" s="30"/>
      <c r="B278" s="30"/>
      <c r="C278" s="16" t="s">
        <v>16</v>
      </c>
      <c r="D278" s="33">
        <v>0</v>
      </c>
      <c r="E278" s="33">
        <v>0</v>
      </c>
      <c r="F278" s="33">
        <v>0</v>
      </c>
      <c r="G278" s="33">
        <v>0</v>
      </c>
      <c r="H278" s="33">
        <v>0</v>
      </c>
      <c r="I278" s="33">
        <v>0</v>
      </c>
      <c r="J278" s="32">
        <f t="shared" si="182"/>
        <v>0</v>
      </c>
      <c r="L278" s="21"/>
    </row>
    <row r="279" spans="1:12" ht="16.05" customHeight="1" x14ac:dyDescent="0.2">
      <c r="A279" s="30"/>
      <c r="B279" s="30"/>
      <c r="C279" s="19" t="s">
        <v>15</v>
      </c>
      <c r="D279" s="33">
        <f t="shared" ref="D279:I279" si="188">IF($J278=0,0,D278/$J278%)</f>
        <v>0</v>
      </c>
      <c r="E279" s="33">
        <f t="shared" si="188"/>
        <v>0</v>
      </c>
      <c r="F279" s="33">
        <f t="shared" si="188"/>
        <v>0</v>
      </c>
      <c r="G279" s="33">
        <f t="shared" si="188"/>
        <v>0</v>
      </c>
      <c r="H279" s="33">
        <f t="shared" si="188"/>
        <v>0</v>
      </c>
      <c r="I279" s="33">
        <f t="shared" si="188"/>
        <v>0</v>
      </c>
      <c r="J279" s="32">
        <f t="shared" si="182"/>
        <v>0</v>
      </c>
      <c r="L279" s="21"/>
    </row>
    <row r="280" spans="1:12" ht="16.05" customHeight="1" x14ac:dyDescent="0.2">
      <c r="A280" s="30"/>
      <c r="B280" s="30"/>
      <c r="C280" s="16" t="s">
        <v>17</v>
      </c>
      <c r="D280" s="33">
        <f t="shared" ref="D280:I280" si="189">SUM(D278,D276)</f>
        <v>0</v>
      </c>
      <c r="E280" s="33">
        <f t="shared" si="189"/>
        <v>0</v>
      </c>
      <c r="F280" s="33">
        <f t="shared" si="189"/>
        <v>0</v>
      </c>
      <c r="G280" s="33">
        <f t="shared" si="189"/>
        <v>0</v>
      </c>
      <c r="H280" s="33">
        <f t="shared" si="189"/>
        <v>0</v>
      </c>
      <c r="I280" s="33">
        <f t="shared" si="189"/>
        <v>0</v>
      </c>
      <c r="J280" s="32">
        <f t="shared" si="182"/>
        <v>0</v>
      </c>
      <c r="L280" s="21"/>
    </row>
    <row r="281" spans="1:12" ht="16.05" customHeight="1" x14ac:dyDescent="0.2">
      <c r="A281" s="30"/>
      <c r="B281" s="35"/>
      <c r="C281" s="19" t="s">
        <v>15</v>
      </c>
      <c r="D281" s="33">
        <f t="shared" ref="D281:I281" si="190">IF($J280=0,0,D280/$J280%)</f>
        <v>0</v>
      </c>
      <c r="E281" s="33">
        <f t="shared" si="190"/>
        <v>0</v>
      </c>
      <c r="F281" s="33">
        <f t="shared" si="190"/>
        <v>0</v>
      </c>
      <c r="G281" s="33">
        <f t="shared" si="190"/>
        <v>0</v>
      </c>
      <c r="H281" s="33">
        <f t="shared" si="190"/>
        <v>0</v>
      </c>
      <c r="I281" s="33">
        <f t="shared" si="190"/>
        <v>0</v>
      </c>
      <c r="J281" s="32">
        <f t="shared" si="182"/>
        <v>0</v>
      </c>
      <c r="L281" s="21"/>
    </row>
    <row r="282" spans="1:12" ht="16.05" customHeight="1" x14ac:dyDescent="0.2">
      <c r="A282" s="30"/>
      <c r="B282" s="30" t="s">
        <v>65</v>
      </c>
      <c r="C282" s="16" t="s">
        <v>14</v>
      </c>
      <c r="D282" s="33">
        <v>0</v>
      </c>
      <c r="E282" s="33">
        <v>0</v>
      </c>
      <c r="F282" s="33">
        <v>0</v>
      </c>
      <c r="G282" s="33">
        <v>0</v>
      </c>
      <c r="H282" s="33">
        <v>0</v>
      </c>
      <c r="I282" s="33">
        <v>0</v>
      </c>
      <c r="J282" s="32">
        <f t="shared" si="182"/>
        <v>0</v>
      </c>
      <c r="L282" s="21"/>
    </row>
    <row r="283" spans="1:12" ht="16.05" customHeight="1" x14ac:dyDescent="0.2">
      <c r="A283" s="30"/>
      <c r="B283" s="30"/>
      <c r="C283" s="19" t="s">
        <v>15</v>
      </c>
      <c r="D283" s="33">
        <f t="shared" ref="D283:I283" si="191">IF($J282=0,0,D282/$J282%)</f>
        <v>0</v>
      </c>
      <c r="E283" s="33">
        <f t="shared" si="191"/>
        <v>0</v>
      </c>
      <c r="F283" s="33">
        <f t="shared" si="191"/>
        <v>0</v>
      </c>
      <c r="G283" s="33">
        <f t="shared" si="191"/>
        <v>0</v>
      </c>
      <c r="H283" s="33">
        <f t="shared" si="191"/>
        <v>0</v>
      </c>
      <c r="I283" s="33">
        <f t="shared" si="191"/>
        <v>0</v>
      </c>
      <c r="J283" s="32">
        <f t="shared" si="182"/>
        <v>0</v>
      </c>
      <c r="L283" s="21"/>
    </row>
    <row r="284" spans="1:12" ht="16.05" customHeight="1" x14ac:dyDescent="0.2">
      <c r="A284" s="30"/>
      <c r="B284" s="30"/>
      <c r="C284" s="16" t="s">
        <v>16</v>
      </c>
      <c r="D284" s="33">
        <v>0</v>
      </c>
      <c r="E284" s="33">
        <v>0</v>
      </c>
      <c r="F284" s="33">
        <v>0</v>
      </c>
      <c r="G284" s="33">
        <v>0</v>
      </c>
      <c r="H284" s="33">
        <v>0</v>
      </c>
      <c r="I284" s="33">
        <v>0</v>
      </c>
      <c r="J284" s="32">
        <f t="shared" si="182"/>
        <v>0</v>
      </c>
      <c r="L284" s="21"/>
    </row>
    <row r="285" spans="1:12" ht="16.05" customHeight="1" x14ac:dyDescent="0.2">
      <c r="A285" s="30"/>
      <c r="B285" s="30"/>
      <c r="C285" s="19" t="s">
        <v>15</v>
      </c>
      <c r="D285" s="33">
        <f t="shared" ref="D285:I285" si="192">IF($J284=0,0,D284/$J284%)</f>
        <v>0</v>
      </c>
      <c r="E285" s="33">
        <f t="shared" si="192"/>
        <v>0</v>
      </c>
      <c r="F285" s="33">
        <f t="shared" si="192"/>
        <v>0</v>
      </c>
      <c r="G285" s="33">
        <f t="shared" si="192"/>
        <v>0</v>
      </c>
      <c r="H285" s="33">
        <f t="shared" si="192"/>
        <v>0</v>
      </c>
      <c r="I285" s="33">
        <f t="shared" si="192"/>
        <v>0</v>
      </c>
      <c r="J285" s="32">
        <f t="shared" si="182"/>
        <v>0</v>
      </c>
      <c r="L285" s="21"/>
    </row>
    <row r="286" spans="1:12" ht="16.05" customHeight="1" x14ac:dyDescent="0.2">
      <c r="A286" s="30"/>
      <c r="B286" s="30"/>
      <c r="C286" s="16" t="s">
        <v>17</v>
      </c>
      <c r="D286" s="33">
        <f t="shared" ref="D286:I286" si="193">SUM(D284,D282)</f>
        <v>0</v>
      </c>
      <c r="E286" s="33">
        <f t="shared" si="193"/>
        <v>0</v>
      </c>
      <c r="F286" s="33">
        <f t="shared" si="193"/>
        <v>0</v>
      </c>
      <c r="G286" s="33">
        <f t="shared" si="193"/>
        <v>0</v>
      </c>
      <c r="H286" s="33">
        <f t="shared" si="193"/>
        <v>0</v>
      </c>
      <c r="I286" s="33">
        <f t="shared" si="193"/>
        <v>0</v>
      </c>
      <c r="J286" s="32">
        <f t="shared" si="182"/>
        <v>0</v>
      </c>
      <c r="L286" s="21"/>
    </row>
    <row r="287" spans="1:12" ht="16.05" customHeight="1" x14ac:dyDescent="0.2">
      <c r="A287" s="30"/>
      <c r="B287" s="35"/>
      <c r="C287" s="19" t="s">
        <v>15</v>
      </c>
      <c r="D287" s="33">
        <f t="shared" ref="D287:I287" si="194">IF($J286=0,0,D286/$J286%)</f>
        <v>0</v>
      </c>
      <c r="E287" s="33">
        <f t="shared" si="194"/>
        <v>0</v>
      </c>
      <c r="F287" s="33">
        <f t="shared" si="194"/>
        <v>0</v>
      </c>
      <c r="G287" s="33">
        <f t="shared" si="194"/>
        <v>0</v>
      </c>
      <c r="H287" s="33">
        <f t="shared" si="194"/>
        <v>0</v>
      </c>
      <c r="I287" s="33">
        <f t="shared" si="194"/>
        <v>0</v>
      </c>
      <c r="J287" s="32">
        <f t="shared" si="182"/>
        <v>0</v>
      </c>
      <c r="L287" s="21"/>
    </row>
    <row r="288" spans="1:12" ht="16.05" customHeight="1" x14ac:dyDescent="0.2">
      <c r="A288" s="30"/>
      <c r="B288" s="30" t="s">
        <v>66</v>
      </c>
      <c r="C288" s="16" t="s">
        <v>14</v>
      </c>
      <c r="D288" s="33">
        <v>0.8</v>
      </c>
      <c r="E288" s="33">
        <v>0</v>
      </c>
      <c r="F288" s="33">
        <v>9.3000000000000007</v>
      </c>
      <c r="G288" s="33">
        <v>0</v>
      </c>
      <c r="H288" s="33">
        <v>0</v>
      </c>
      <c r="I288" s="33">
        <v>4.4000000000000004</v>
      </c>
      <c r="J288" s="32">
        <f t="shared" si="182"/>
        <v>14.500000000000002</v>
      </c>
      <c r="L288" s="21"/>
    </row>
    <row r="289" spans="1:12" ht="16.05" customHeight="1" x14ac:dyDescent="0.2">
      <c r="A289" s="30"/>
      <c r="B289" s="30"/>
      <c r="C289" s="19" t="s">
        <v>15</v>
      </c>
      <c r="D289" s="33">
        <f t="shared" ref="D289:I289" si="195">IF($J288=0,0,D288/$J288%)</f>
        <v>5.5172413793103443</v>
      </c>
      <c r="E289" s="33">
        <f t="shared" si="195"/>
        <v>0</v>
      </c>
      <c r="F289" s="33">
        <f t="shared" si="195"/>
        <v>64.137931034482762</v>
      </c>
      <c r="G289" s="33">
        <f t="shared" si="195"/>
        <v>0</v>
      </c>
      <c r="H289" s="33">
        <f t="shared" si="195"/>
        <v>0</v>
      </c>
      <c r="I289" s="33">
        <f t="shared" si="195"/>
        <v>30.344827586206897</v>
      </c>
      <c r="J289" s="32">
        <f t="shared" si="182"/>
        <v>100</v>
      </c>
      <c r="L289" s="21"/>
    </row>
    <row r="290" spans="1:12" ht="16.05" customHeight="1" x14ac:dyDescent="0.2">
      <c r="A290" s="30"/>
      <c r="B290" s="30"/>
      <c r="C290" s="16" t="s">
        <v>16</v>
      </c>
      <c r="D290" s="33">
        <v>0.5</v>
      </c>
      <c r="E290" s="33">
        <v>0</v>
      </c>
      <c r="F290" s="33">
        <v>0</v>
      </c>
      <c r="G290" s="33">
        <v>0</v>
      </c>
      <c r="H290" s="33">
        <v>0</v>
      </c>
      <c r="I290" s="33">
        <v>0</v>
      </c>
      <c r="J290" s="32">
        <f t="shared" si="182"/>
        <v>0.5</v>
      </c>
      <c r="L290" s="21"/>
    </row>
    <row r="291" spans="1:12" ht="16.05" customHeight="1" x14ac:dyDescent="0.2">
      <c r="A291" s="30"/>
      <c r="B291" s="30"/>
      <c r="C291" s="19" t="s">
        <v>15</v>
      </c>
      <c r="D291" s="33">
        <f t="shared" ref="D291:I291" si="196">IF($J290=0,0,D290/$J290%)</f>
        <v>100</v>
      </c>
      <c r="E291" s="33">
        <f t="shared" si="196"/>
        <v>0</v>
      </c>
      <c r="F291" s="33">
        <f t="shared" si="196"/>
        <v>0</v>
      </c>
      <c r="G291" s="33">
        <f t="shared" si="196"/>
        <v>0</v>
      </c>
      <c r="H291" s="33">
        <f t="shared" si="196"/>
        <v>0</v>
      </c>
      <c r="I291" s="33">
        <f t="shared" si="196"/>
        <v>0</v>
      </c>
      <c r="J291" s="32">
        <f t="shared" si="182"/>
        <v>100</v>
      </c>
      <c r="L291" s="21"/>
    </row>
    <row r="292" spans="1:12" ht="16.05" customHeight="1" x14ac:dyDescent="0.2">
      <c r="A292" s="30"/>
      <c r="B292" s="30"/>
      <c r="C292" s="16" t="s">
        <v>17</v>
      </c>
      <c r="D292" s="33">
        <f t="shared" ref="D292:I292" si="197">SUM(D290,D288)</f>
        <v>1.3</v>
      </c>
      <c r="E292" s="33">
        <f t="shared" si="197"/>
        <v>0</v>
      </c>
      <c r="F292" s="33">
        <f t="shared" si="197"/>
        <v>9.3000000000000007</v>
      </c>
      <c r="G292" s="33">
        <f t="shared" si="197"/>
        <v>0</v>
      </c>
      <c r="H292" s="33">
        <f t="shared" si="197"/>
        <v>0</v>
      </c>
      <c r="I292" s="33">
        <f t="shared" si="197"/>
        <v>4.4000000000000004</v>
      </c>
      <c r="J292" s="32">
        <f t="shared" si="182"/>
        <v>15.000000000000002</v>
      </c>
      <c r="L292" s="21"/>
    </row>
    <row r="293" spans="1:12" ht="16.05" customHeight="1" x14ac:dyDescent="0.2">
      <c r="A293" s="30"/>
      <c r="B293" s="35"/>
      <c r="C293" s="19" t="s">
        <v>15</v>
      </c>
      <c r="D293" s="33">
        <f t="shared" ref="D293:I293" si="198">IF($J292=0,0,D292/$J292%)</f>
        <v>8.6666666666666661</v>
      </c>
      <c r="E293" s="33">
        <f t="shared" si="198"/>
        <v>0</v>
      </c>
      <c r="F293" s="33">
        <f t="shared" si="198"/>
        <v>61.999999999999993</v>
      </c>
      <c r="G293" s="33">
        <f t="shared" si="198"/>
        <v>0</v>
      </c>
      <c r="H293" s="33">
        <f t="shared" si="198"/>
        <v>0</v>
      </c>
      <c r="I293" s="33">
        <f t="shared" si="198"/>
        <v>29.333333333333332</v>
      </c>
      <c r="J293" s="32">
        <f t="shared" si="182"/>
        <v>99.999999999999986</v>
      </c>
      <c r="L293" s="21"/>
    </row>
    <row r="294" spans="1:12" ht="16.05" customHeight="1" x14ac:dyDescent="0.2">
      <c r="A294" s="36" t="s">
        <v>67</v>
      </c>
      <c r="B294" s="43"/>
      <c r="C294" s="16" t="s">
        <v>14</v>
      </c>
      <c r="D294" s="33">
        <v>0</v>
      </c>
      <c r="E294" s="33">
        <v>0</v>
      </c>
      <c r="F294" s="33">
        <v>0</v>
      </c>
      <c r="G294" s="33">
        <v>3365.2</v>
      </c>
      <c r="H294" s="33">
        <v>0</v>
      </c>
      <c r="I294" s="33">
        <v>0</v>
      </c>
      <c r="J294" s="32">
        <f t="shared" si="182"/>
        <v>3365.2</v>
      </c>
      <c r="L294" s="21"/>
    </row>
    <row r="295" spans="1:12" ht="16.05" customHeight="1" x14ac:dyDescent="0.2">
      <c r="A295" s="30"/>
      <c r="B295" s="44"/>
      <c r="C295" s="19" t="s">
        <v>15</v>
      </c>
      <c r="D295" s="33">
        <f t="shared" ref="D295:I295" si="199">IF($J294=0,0,D294/$J294%)</f>
        <v>0</v>
      </c>
      <c r="E295" s="33">
        <f t="shared" si="199"/>
        <v>0</v>
      </c>
      <c r="F295" s="33">
        <f t="shared" si="199"/>
        <v>0</v>
      </c>
      <c r="G295" s="33">
        <f t="shared" si="199"/>
        <v>99.999999999999986</v>
      </c>
      <c r="H295" s="33">
        <f t="shared" si="199"/>
        <v>0</v>
      </c>
      <c r="I295" s="33">
        <f t="shared" si="199"/>
        <v>0</v>
      </c>
      <c r="J295" s="32">
        <f t="shared" si="182"/>
        <v>99.999999999999986</v>
      </c>
      <c r="L295" s="21"/>
    </row>
    <row r="296" spans="1:12" ht="16.05" customHeight="1" x14ac:dyDescent="0.2">
      <c r="A296" s="30"/>
      <c r="B296" s="44"/>
      <c r="C296" s="16" t="s">
        <v>16</v>
      </c>
      <c r="D296" s="33">
        <v>0</v>
      </c>
      <c r="E296" s="33">
        <v>0</v>
      </c>
      <c r="F296" s="33">
        <v>0</v>
      </c>
      <c r="G296" s="33">
        <v>0</v>
      </c>
      <c r="H296" s="33">
        <v>0</v>
      </c>
      <c r="I296" s="33">
        <v>0</v>
      </c>
      <c r="J296" s="32">
        <f t="shared" si="182"/>
        <v>0</v>
      </c>
      <c r="L296" s="21"/>
    </row>
    <row r="297" spans="1:12" ht="16.05" customHeight="1" x14ac:dyDescent="0.2">
      <c r="A297" s="30"/>
      <c r="B297" s="44"/>
      <c r="C297" s="19" t="s">
        <v>15</v>
      </c>
      <c r="D297" s="33">
        <f t="shared" ref="D297:I297" si="200">IF($J296=0,0,D296/$J296%)</f>
        <v>0</v>
      </c>
      <c r="E297" s="33">
        <f t="shared" si="200"/>
        <v>0</v>
      </c>
      <c r="F297" s="33">
        <f t="shared" si="200"/>
        <v>0</v>
      </c>
      <c r="G297" s="33">
        <f t="shared" si="200"/>
        <v>0</v>
      </c>
      <c r="H297" s="33">
        <f t="shared" si="200"/>
        <v>0</v>
      </c>
      <c r="I297" s="33">
        <f t="shared" si="200"/>
        <v>0</v>
      </c>
      <c r="J297" s="32">
        <f t="shared" si="182"/>
        <v>0</v>
      </c>
      <c r="L297" s="21"/>
    </row>
    <row r="298" spans="1:12" ht="16.05" customHeight="1" x14ac:dyDescent="0.2">
      <c r="A298" s="30"/>
      <c r="B298" s="44"/>
      <c r="C298" s="16" t="s">
        <v>17</v>
      </c>
      <c r="D298" s="33">
        <f t="shared" ref="D298:I298" si="201">SUM(D296,D294)</f>
        <v>0</v>
      </c>
      <c r="E298" s="33">
        <f t="shared" si="201"/>
        <v>0</v>
      </c>
      <c r="F298" s="33">
        <f t="shared" si="201"/>
        <v>0</v>
      </c>
      <c r="G298" s="33">
        <f t="shared" si="201"/>
        <v>3365.2</v>
      </c>
      <c r="H298" s="33">
        <f t="shared" si="201"/>
        <v>0</v>
      </c>
      <c r="I298" s="33">
        <f t="shared" si="201"/>
        <v>0</v>
      </c>
      <c r="J298" s="32">
        <f t="shared" si="182"/>
        <v>3365.2</v>
      </c>
      <c r="L298" s="21"/>
    </row>
    <row r="299" spans="1:12" ht="16.05" customHeight="1" x14ac:dyDescent="0.2">
      <c r="A299" s="35"/>
      <c r="B299" s="34"/>
      <c r="C299" s="19" t="s">
        <v>15</v>
      </c>
      <c r="D299" s="33">
        <f t="shared" ref="D299:I299" si="202">IF($J298=0,0,D298/$J298%)</f>
        <v>0</v>
      </c>
      <c r="E299" s="33">
        <f t="shared" si="202"/>
        <v>0</v>
      </c>
      <c r="F299" s="33">
        <f t="shared" si="202"/>
        <v>0</v>
      </c>
      <c r="G299" s="33">
        <f t="shared" si="202"/>
        <v>99.999999999999986</v>
      </c>
      <c r="H299" s="33">
        <f t="shared" si="202"/>
        <v>0</v>
      </c>
      <c r="I299" s="33">
        <f t="shared" si="202"/>
        <v>0</v>
      </c>
      <c r="J299" s="32">
        <f t="shared" si="182"/>
        <v>99.999999999999986</v>
      </c>
      <c r="L299" s="21"/>
    </row>
    <row r="300" spans="1:12" ht="16.05" customHeight="1" x14ac:dyDescent="0.2">
      <c r="A300" s="30" t="s">
        <v>68</v>
      </c>
      <c r="B300" s="43"/>
      <c r="C300" s="16" t="s">
        <v>14</v>
      </c>
      <c r="D300" s="33">
        <f t="shared" ref="D300:I300" si="203">SUM(D306,D312,D318,D324,D330,D336,D342,D348,D354)</f>
        <v>0</v>
      </c>
      <c r="E300" s="33">
        <f t="shared" si="203"/>
        <v>0</v>
      </c>
      <c r="F300" s="33">
        <f t="shared" si="203"/>
        <v>0</v>
      </c>
      <c r="G300" s="33">
        <f t="shared" si="203"/>
        <v>0</v>
      </c>
      <c r="H300" s="33">
        <f t="shared" si="203"/>
        <v>0</v>
      </c>
      <c r="I300" s="33">
        <f t="shared" si="203"/>
        <v>0</v>
      </c>
      <c r="J300" s="32">
        <f t="shared" si="182"/>
        <v>0</v>
      </c>
      <c r="L300" s="21"/>
    </row>
    <row r="301" spans="1:12" ht="16.05" customHeight="1" x14ac:dyDescent="0.2">
      <c r="A301" s="30"/>
      <c r="B301" s="44"/>
      <c r="C301" s="19" t="s">
        <v>15</v>
      </c>
      <c r="D301" s="33">
        <f t="shared" ref="D301:I301" si="204">IF($J300=0,0,D300/$J300%)</f>
        <v>0</v>
      </c>
      <c r="E301" s="33">
        <f t="shared" si="204"/>
        <v>0</v>
      </c>
      <c r="F301" s="33">
        <f t="shared" si="204"/>
        <v>0</v>
      </c>
      <c r="G301" s="33">
        <f t="shared" si="204"/>
        <v>0</v>
      </c>
      <c r="H301" s="33">
        <f t="shared" si="204"/>
        <v>0</v>
      </c>
      <c r="I301" s="33">
        <f t="shared" si="204"/>
        <v>0</v>
      </c>
      <c r="J301" s="32">
        <f t="shared" si="182"/>
        <v>0</v>
      </c>
      <c r="L301" s="21"/>
    </row>
    <row r="302" spans="1:12" ht="16.05" customHeight="1" x14ac:dyDescent="0.2">
      <c r="A302" s="30"/>
      <c r="B302" s="44"/>
      <c r="C302" s="16" t="s">
        <v>16</v>
      </c>
      <c r="D302" s="33">
        <f t="shared" ref="D302:I302" si="205">SUM(D308,D314,D320,D326,D332,D338,D344,D350,D356)</f>
        <v>0</v>
      </c>
      <c r="E302" s="33">
        <f t="shared" si="205"/>
        <v>0</v>
      </c>
      <c r="F302" s="33">
        <f t="shared" si="205"/>
        <v>0</v>
      </c>
      <c r="G302" s="33">
        <f t="shared" si="205"/>
        <v>0</v>
      </c>
      <c r="H302" s="33">
        <f t="shared" si="205"/>
        <v>0</v>
      </c>
      <c r="I302" s="33">
        <f t="shared" si="205"/>
        <v>0</v>
      </c>
      <c r="J302" s="32">
        <f t="shared" si="182"/>
        <v>0</v>
      </c>
      <c r="L302" s="21"/>
    </row>
    <row r="303" spans="1:12" ht="16.05" customHeight="1" x14ac:dyDescent="0.2">
      <c r="A303" s="30"/>
      <c r="B303" s="44"/>
      <c r="C303" s="19" t="s">
        <v>15</v>
      </c>
      <c r="D303" s="33">
        <f t="shared" ref="D303:I303" si="206">IF($J302=0,0,D302/$J302%)</f>
        <v>0</v>
      </c>
      <c r="E303" s="33">
        <f t="shared" si="206"/>
        <v>0</v>
      </c>
      <c r="F303" s="33">
        <f t="shared" si="206"/>
        <v>0</v>
      </c>
      <c r="G303" s="33">
        <f t="shared" si="206"/>
        <v>0</v>
      </c>
      <c r="H303" s="33">
        <f t="shared" si="206"/>
        <v>0</v>
      </c>
      <c r="I303" s="33">
        <f t="shared" si="206"/>
        <v>0</v>
      </c>
      <c r="J303" s="32">
        <f t="shared" si="182"/>
        <v>0</v>
      </c>
      <c r="L303" s="21"/>
    </row>
    <row r="304" spans="1:12" ht="16.05" customHeight="1" x14ac:dyDescent="0.2">
      <c r="A304" s="54"/>
      <c r="B304" s="44"/>
      <c r="C304" s="16" t="s">
        <v>17</v>
      </c>
      <c r="D304" s="33">
        <f t="shared" ref="D304:I304" si="207">SUM(D310,D316,D322,D328,D334,D340,D346,D352,D358)</f>
        <v>0</v>
      </c>
      <c r="E304" s="33">
        <f t="shared" si="207"/>
        <v>0</v>
      </c>
      <c r="F304" s="33">
        <f t="shared" si="207"/>
        <v>0</v>
      </c>
      <c r="G304" s="33">
        <f t="shared" si="207"/>
        <v>0</v>
      </c>
      <c r="H304" s="33">
        <f t="shared" si="207"/>
        <v>0</v>
      </c>
      <c r="I304" s="33">
        <f t="shared" si="207"/>
        <v>0</v>
      </c>
      <c r="J304" s="32">
        <f t="shared" si="182"/>
        <v>0</v>
      </c>
      <c r="L304" s="21"/>
    </row>
    <row r="305" spans="1:12" ht="16.05" customHeight="1" x14ac:dyDescent="0.2">
      <c r="A305" s="30"/>
      <c r="B305" s="34"/>
      <c r="C305" s="19" t="s">
        <v>15</v>
      </c>
      <c r="D305" s="33">
        <f t="shared" ref="D305:I305" si="208">IF($J304=0,0,D304/$J304%)</f>
        <v>0</v>
      </c>
      <c r="E305" s="33">
        <f t="shared" si="208"/>
        <v>0</v>
      </c>
      <c r="F305" s="33">
        <f t="shared" si="208"/>
        <v>0</v>
      </c>
      <c r="G305" s="33">
        <f t="shared" si="208"/>
        <v>0</v>
      </c>
      <c r="H305" s="33">
        <f t="shared" si="208"/>
        <v>0</v>
      </c>
      <c r="I305" s="33">
        <f t="shared" si="208"/>
        <v>0</v>
      </c>
      <c r="J305" s="32">
        <f t="shared" si="182"/>
        <v>0</v>
      </c>
      <c r="L305" s="21"/>
    </row>
    <row r="306" spans="1:12" ht="16.05" customHeight="1" x14ac:dyDescent="0.2">
      <c r="A306" s="30"/>
      <c r="B306" s="30" t="s">
        <v>69</v>
      </c>
      <c r="C306" s="16" t="s">
        <v>14</v>
      </c>
      <c r="D306" s="33">
        <v>0</v>
      </c>
      <c r="E306" s="33">
        <v>0</v>
      </c>
      <c r="F306" s="33">
        <v>0</v>
      </c>
      <c r="G306" s="33">
        <v>0</v>
      </c>
      <c r="H306" s="33">
        <v>0</v>
      </c>
      <c r="I306" s="33">
        <v>0</v>
      </c>
      <c r="J306" s="32">
        <f t="shared" si="182"/>
        <v>0</v>
      </c>
      <c r="L306" s="21"/>
    </row>
    <row r="307" spans="1:12" ht="16.05" customHeight="1" x14ac:dyDescent="0.2">
      <c r="A307" s="30"/>
      <c r="B307" s="30"/>
      <c r="C307" s="19" t="s">
        <v>15</v>
      </c>
      <c r="D307" s="33">
        <f t="shared" ref="D307:I307" si="209">IF($J306=0,0,D306/$J306%)</f>
        <v>0</v>
      </c>
      <c r="E307" s="33">
        <f t="shared" si="209"/>
        <v>0</v>
      </c>
      <c r="F307" s="33">
        <f t="shared" si="209"/>
        <v>0</v>
      </c>
      <c r="G307" s="33">
        <f t="shared" si="209"/>
        <v>0</v>
      </c>
      <c r="H307" s="33">
        <f t="shared" si="209"/>
        <v>0</v>
      </c>
      <c r="I307" s="33">
        <f t="shared" si="209"/>
        <v>0</v>
      </c>
      <c r="J307" s="32">
        <f t="shared" si="182"/>
        <v>0</v>
      </c>
      <c r="L307" s="21"/>
    </row>
    <row r="308" spans="1:12" ht="16.05" customHeight="1" x14ac:dyDescent="0.2">
      <c r="A308" s="30"/>
      <c r="B308" s="30"/>
      <c r="C308" s="16" t="s">
        <v>16</v>
      </c>
      <c r="D308" s="33">
        <v>0</v>
      </c>
      <c r="E308" s="33">
        <v>0</v>
      </c>
      <c r="F308" s="33">
        <v>0</v>
      </c>
      <c r="G308" s="33">
        <v>0</v>
      </c>
      <c r="H308" s="33">
        <v>0</v>
      </c>
      <c r="I308" s="33">
        <v>0</v>
      </c>
      <c r="J308" s="32">
        <f t="shared" si="182"/>
        <v>0</v>
      </c>
      <c r="L308" s="21"/>
    </row>
    <row r="309" spans="1:12" ht="16.05" customHeight="1" x14ac:dyDescent="0.2">
      <c r="A309" s="30"/>
      <c r="B309" s="30"/>
      <c r="C309" s="19" t="s">
        <v>15</v>
      </c>
      <c r="D309" s="33">
        <f t="shared" ref="D309:I309" si="210">IF($J308=0,0,D308/$J308%)</f>
        <v>0</v>
      </c>
      <c r="E309" s="33">
        <f t="shared" si="210"/>
        <v>0</v>
      </c>
      <c r="F309" s="33">
        <f t="shared" si="210"/>
        <v>0</v>
      </c>
      <c r="G309" s="33">
        <f t="shared" si="210"/>
        <v>0</v>
      </c>
      <c r="H309" s="33">
        <f t="shared" si="210"/>
        <v>0</v>
      </c>
      <c r="I309" s="33">
        <f t="shared" si="210"/>
        <v>0</v>
      </c>
      <c r="J309" s="32">
        <f t="shared" si="182"/>
        <v>0</v>
      </c>
      <c r="L309" s="21"/>
    </row>
    <row r="310" spans="1:12" ht="16.05" customHeight="1" x14ac:dyDescent="0.2">
      <c r="A310" s="30"/>
      <c r="B310" s="30"/>
      <c r="C310" s="16" t="s">
        <v>17</v>
      </c>
      <c r="D310" s="33">
        <f t="shared" ref="D310:I310" si="211">SUM(D308,D306)</f>
        <v>0</v>
      </c>
      <c r="E310" s="33">
        <f t="shared" si="211"/>
        <v>0</v>
      </c>
      <c r="F310" s="33">
        <f t="shared" si="211"/>
        <v>0</v>
      </c>
      <c r="G310" s="33">
        <f t="shared" si="211"/>
        <v>0</v>
      </c>
      <c r="H310" s="33">
        <f t="shared" si="211"/>
        <v>0</v>
      </c>
      <c r="I310" s="33">
        <f t="shared" si="211"/>
        <v>0</v>
      </c>
      <c r="J310" s="32">
        <f t="shared" si="182"/>
        <v>0</v>
      </c>
      <c r="L310" s="21"/>
    </row>
    <row r="311" spans="1:12" ht="16.05" customHeight="1" x14ac:dyDescent="0.2">
      <c r="A311" s="30"/>
      <c r="B311" s="35"/>
      <c r="C311" s="19" t="s">
        <v>15</v>
      </c>
      <c r="D311" s="33">
        <f t="shared" ref="D311:I311" si="212">IF($J310=0,0,D310/$J310%)</f>
        <v>0</v>
      </c>
      <c r="E311" s="33">
        <f t="shared" si="212"/>
        <v>0</v>
      </c>
      <c r="F311" s="33">
        <f t="shared" si="212"/>
        <v>0</v>
      </c>
      <c r="G311" s="33">
        <f t="shared" si="212"/>
        <v>0</v>
      </c>
      <c r="H311" s="33">
        <f t="shared" si="212"/>
        <v>0</v>
      </c>
      <c r="I311" s="33">
        <f t="shared" si="212"/>
        <v>0</v>
      </c>
      <c r="J311" s="32">
        <f t="shared" si="182"/>
        <v>0</v>
      </c>
      <c r="L311" s="21"/>
    </row>
    <row r="312" spans="1:12" ht="16.05" customHeight="1" x14ac:dyDescent="0.2">
      <c r="A312" s="30"/>
      <c r="B312" s="30" t="s">
        <v>118</v>
      </c>
      <c r="C312" s="16" t="s">
        <v>14</v>
      </c>
      <c r="D312" s="33">
        <v>0</v>
      </c>
      <c r="E312" s="33">
        <v>0</v>
      </c>
      <c r="F312" s="33">
        <v>0</v>
      </c>
      <c r="G312" s="33">
        <v>0</v>
      </c>
      <c r="H312" s="33">
        <v>0</v>
      </c>
      <c r="I312" s="33">
        <v>0</v>
      </c>
      <c r="J312" s="32">
        <f t="shared" si="182"/>
        <v>0</v>
      </c>
      <c r="L312" s="21"/>
    </row>
    <row r="313" spans="1:12" ht="16.05" customHeight="1" x14ac:dyDescent="0.2">
      <c r="A313" s="30"/>
      <c r="B313" s="30"/>
      <c r="C313" s="19" t="s">
        <v>15</v>
      </c>
      <c r="D313" s="33">
        <f t="shared" ref="D313:I313" si="213">IF($J312=0,0,D312/$J312%)</f>
        <v>0</v>
      </c>
      <c r="E313" s="33">
        <f t="shared" si="213"/>
        <v>0</v>
      </c>
      <c r="F313" s="33">
        <f t="shared" si="213"/>
        <v>0</v>
      </c>
      <c r="G313" s="33">
        <f t="shared" si="213"/>
        <v>0</v>
      </c>
      <c r="H313" s="33">
        <f t="shared" si="213"/>
        <v>0</v>
      </c>
      <c r="I313" s="33">
        <f t="shared" si="213"/>
        <v>0</v>
      </c>
      <c r="J313" s="32">
        <f t="shared" si="182"/>
        <v>0</v>
      </c>
      <c r="L313" s="21"/>
    </row>
    <row r="314" spans="1:12" ht="16.05" customHeight="1" x14ac:dyDescent="0.2">
      <c r="A314" s="30"/>
      <c r="B314" s="30"/>
      <c r="C314" s="16" t="s">
        <v>16</v>
      </c>
      <c r="D314" s="33">
        <v>0</v>
      </c>
      <c r="E314" s="33">
        <v>0</v>
      </c>
      <c r="F314" s="33">
        <v>0</v>
      </c>
      <c r="G314" s="33">
        <v>0</v>
      </c>
      <c r="H314" s="33">
        <v>0</v>
      </c>
      <c r="I314" s="33">
        <v>0</v>
      </c>
      <c r="J314" s="32">
        <f t="shared" si="182"/>
        <v>0</v>
      </c>
      <c r="L314" s="21"/>
    </row>
    <row r="315" spans="1:12" ht="16.05" customHeight="1" x14ac:dyDescent="0.2">
      <c r="A315" s="30"/>
      <c r="B315" s="30"/>
      <c r="C315" s="19" t="s">
        <v>15</v>
      </c>
      <c r="D315" s="33">
        <f t="shared" ref="D315:I315" si="214">IF($J314=0,0,D314/$J314%)</f>
        <v>0</v>
      </c>
      <c r="E315" s="33">
        <f t="shared" si="214"/>
        <v>0</v>
      </c>
      <c r="F315" s="33">
        <f t="shared" si="214"/>
        <v>0</v>
      </c>
      <c r="G315" s="33">
        <f t="shared" si="214"/>
        <v>0</v>
      </c>
      <c r="H315" s="33">
        <f t="shared" si="214"/>
        <v>0</v>
      </c>
      <c r="I315" s="33">
        <f t="shared" si="214"/>
        <v>0</v>
      </c>
      <c r="J315" s="32">
        <f t="shared" si="182"/>
        <v>0</v>
      </c>
      <c r="L315" s="21"/>
    </row>
    <row r="316" spans="1:12" ht="16.05" customHeight="1" x14ac:dyDescent="0.2">
      <c r="A316" s="30"/>
      <c r="B316" s="30"/>
      <c r="C316" s="16" t="s">
        <v>17</v>
      </c>
      <c r="D316" s="33">
        <f t="shared" ref="D316:I316" si="215">SUM(D314,D312)</f>
        <v>0</v>
      </c>
      <c r="E316" s="33">
        <f t="shared" si="215"/>
        <v>0</v>
      </c>
      <c r="F316" s="33">
        <f t="shared" si="215"/>
        <v>0</v>
      </c>
      <c r="G316" s="33">
        <f t="shared" si="215"/>
        <v>0</v>
      </c>
      <c r="H316" s="33">
        <f t="shared" si="215"/>
        <v>0</v>
      </c>
      <c r="I316" s="33">
        <f t="shared" si="215"/>
        <v>0</v>
      </c>
      <c r="J316" s="32">
        <f t="shared" si="182"/>
        <v>0</v>
      </c>
      <c r="L316" s="21"/>
    </row>
    <row r="317" spans="1:12" ht="16.05" customHeight="1" x14ac:dyDescent="0.2">
      <c r="A317" s="30"/>
      <c r="B317" s="35"/>
      <c r="C317" s="19" t="s">
        <v>15</v>
      </c>
      <c r="D317" s="33">
        <f t="shared" ref="D317:I317" si="216">IF($J316=0,0,D316/$J316%)</f>
        <v>0</v>
      </c>
      <c r="E317" s="33">
        <f t="shared" si="216"/>
        <v>0</v>
      </c>
      <c r="F317" s="33">
        <f t="shared" si="216"/>
        <v>0</v>
      </c>
      <c r="G317" s="33">
        <f t="shared" si="216"/>
        <v>0</v>
      </c>
      <c r="H317" s="33">
        <f t="shared" si="216"/>
        <v>0</v>
      </c>
      <c r="I317" s="33">
        <f t="shared" si="216"/>
        <v>0</v>
      </c>
      <c r="J317" s="32">
        <f t="shared" si="182"/>
        <v>0</v>
      </c>
      <c r="L317" s="21"/>
    </row>
    <row r="318" spans="1:12" ht="16.05" customHeight="1" x14ac:dyDescent="0.2">
      <c r="A318" s="30"/>
      <c r="B318" s="30" t="s">
        <v>71</v>
      </c>
      <c r="C318" s="16" t="s">
        <v>14</v>
      </c>
      <c r="D318" s="33">
        <v>0</v>
      </c>
      <c r="E318" s="33">
        <v>0</v>
      </c>
      <c r="F318" s="33">
        <v>0</v>
      </c>
      <c r="G318" s="33">
        <v>0</v>
      </c>
      <c r="H318" s="33">
        <v>0</v>
      </c>
      <c r="I318" s="33">
        <v>0</v>
      </c>
      <c r="J318" s="32">
        <f t="shared" si="182"/>
        <v>0</v>
      </c>
      <c r="L318" s="21"/>
    </row>
    <row r="319" spans="1:12" ht="16.05" customHeight="1" x14ac:dyDescent="0.2">
      <c r="A319" s="30"/>
      <c r="B319" s="30"/>
      <c r="C319" s="19" t="s">
        <v>15</v>
      </c>
      <c r="D319" s="33">
        <f t="shared" ref="D319:I319" si="217">IF($J318=0,0,D318/$J318%)</f>
        <v>0</v>
      </c>
      <c r="E319" s="33">
        <f t="shared" si="217"/>
        <v>0</v>
      </c>
      <c r="F319" s="33">
        <f t="shared" si="217"/>
        <v>0</v>
      </c>
      <c r="G319" s="33">
        <f t="shared" si="217"/>
        <v>0</v>
      </c>
      <c r="H319" s="33">
        <f t="shared" si="217"/>
        <v>0</v>
      </c>
      <c r="I319" s="33">
        <f t="shared" si="217"/>
        <v>0</v>
      </c>
      <c r="J319" s="32">
        <f t="shared" si="182"/>
        <v>0</v>
      </c>
      <c r="L319" s="21"/>
    </row>
    <row r="320" spans="1:12" ht="16.05" customHeight="1" x14ac:dyDescent="0.2">
      <c r="A320" s="30"/>
      <c r="B320" s="30"/>
      <c r="C320" s="16" t="s">
        <v>16</v>
      </c>
      <c r="D320" s="33">
        <v>0</v>
      </c>
      <c r="E320" s="33">
        <v>0</v>
      </c>
      <c r="F320" s="33">
        <v>0</v>
      </c>
      <c r="G320" s="33">
        <v>0</v>
      </c>
      <c r="H320" s="33">
        <v>0</v>
      </c>
      <c r="I320" s="33">
        <v>0</v>
      </c>
      <c r="J320" s="32">
        <f t="shared" si="182"/>
        <v>0</v>
      </c>
      <c r="L320" s="21"/>
    </row>
    <row r="321" spans="1:12" ht="16.05" customHeight="1" x14ac:dyDescent="0.2">
      <c r="A321" s="30"/>
      <c r="B321" s="30"/>
      <c r="C321" s="19" t="s">
        <v>15</v>
      </c>
      <c r="D321" s="33">
        <f t="shared" ref="D321:I321" si="218">IF($J320=0,0,D320/$J320%)</f>
        <v>0</v>
      </c>
      <c r="E321" s="33">
        <f t="shared" si="218"/>
        <v>0</v>
      </c>
      <c r="F321" s="33">
        <f t="shared" si="218"/>
        <v>0</v>
      </c>
      <c r="G321" s="33">
        <f t="shared" si="218"/>
        <v>0</v>
      </c>
      <c r="H321" s="33">
        <f t="shared" si="218"/>
        <v>0</v>
      </c>
      <c r="I321" s="33">
        <f t="shared" si="218"/>
        <v>0</v>
      </c>
      <c r="J321" s="32">
        <f t="shared" si="182"/>
        <v>0</v>
      </c>
      <c r="L321" s="21"/>
    </row>
    <row r="322" spans="1:12" ht="16.05" customHeight="1" x14ac:dyDescent="0.2">
      <c r="A322" s="30"/>
      <c r="B322" s="30"/>
      <c r="C322" s="16" t="s">
        <v>17</v>
      </c>
      <c r="D322" s="33">
        <f t="shared" ref="D322:I322" si="219">SUM(D320,D318)</f>
        <v>0</v>
      </c>
      <c r="E322" s="33">
        <f t="shared" si="219"/>
        <v>0</v>
      </c>
      <c r="F322" s="33">
        <f t="shared" si="219"/>
        <v>0</v>
      </c>
      <c r="G322" s="33">
        <f t="shared" si="219"/>
        <v>0</v>
      </c>
      <c r="H322" s="33">
        <f t="shared" si="219"/>
        <v>0</v>
      </c>
      <c r="I322" s="33">
        <f t="shared" si="219"/>
        <v>0</v>
      </c>
      <c r="J322" s="32">
        <f t="shared" si="182"/>
        <v>0</v>
      </c>
      <c r="L322" s="21"/>
    </row>
    <row r="323" spans="1:12" ht="16.05" customHeight="1" x14ac:dyDescent="0.2">
      <c r="A323" s="30"/>
      <c r="B323" s="35"/>
      <c r="C323" s="19" t="s">
        <v>15</v>
      </c>
      <c r="D323" s="33">
        <f t="shared" ref="D323:I323" si="220">IF($J322=0,0,D322/$J322%)</f>
        <v>0</v>
      </c>
      <c r="E323" s="33">
        <f t="shared" si="220"/>
        <v>0</v>
      </c>
      <c r="F323" s="33">
        <f t="shared" si="220"/>
        <v>0</v>
      </c>
      <c r="G323" s="33">
        <f t="shared" si="220"/>
        <v>0</v>
      </c>
      <c r="H323" s="33">
        <f t="shared" si="220"/>
        <v>0</v>
      </c>
      <c r="I323" s="33">
        <f t="shared" si="220"/>
        <v>0</v>
      </c>
      <c r="J323" s="32">
        <f t="shared" si="182"/>
        <v>0</v>
      </c>
      <c r="L323" s="21"/>
    </row>
    <row r="324" spans="1:12" ht="16.05" customHeight="1" x14ac:dyDescent="0.2">
      <c r="A324" s="30"/>
      <c r="B324" s="30" t="s">
        <v>72</v>
      </c>
      <c r="C324" s="16" t="s">
        <v>14</v>
      </c>
      <c r="D324" s="33">
        <v>0</v>
      </c>
      <c r="E324" s="33">
        <v>0</v>
      </c>
      <c r="F324" s="33">
        <v>0</v>
      </c>
      <c r="G324" s="33">
        <v>0</v>
      </c>
      <c r="H324" s="33">
        <v>0</v>
      </c>
      <c r="I324" s="33">
        <v>0</v>
      </c>
      <c r="J324" s="32">
        <f t="shared" si="182"/>
        <v>0</v>
      </c>
      <c r="L324" s="21"/>
    </row>
    <row r="325" spans="1:12" ht="16.05" customHeight="1" x14ac:dyDescent="0.2">
      <c r="A325" s="30"/>
      <c r="B325" s="30"/>
      <c r="C325" s="19" t="s">
        <v>15</v>
      </c>
      <c r="D325" s="33">
        <f t="shared" ref="D325:I325" si="221">IF($J324=0,0,D324/$J324%)</f>
        <v>0</v>
      </c>
      <c r="E325" s="33">
        <f t="shared" si="221"/>
        <v>0</v>
      </c>
      <c r="F325" s="33">
        <f t="shared" si="221"/>
        <v>0</v>
      </c>
      <c r="G325" s="33">
        <f t="shared" si="221"/>
        <v>0</v>
      </c>
      <c r="H325" s="33">
        <f t="shared" si="221"/>
        <v>0</v>
      </c>
      <c r="I325" s="33">
        <f t="shared" si="221"/>
        <v>0</v>
      </c>
      <c r="J325" s="32">
        <f t="shared" si="182"/>
        <v>0</v>
      </c>
      <c r="L325" s="21"/>
    </row>
    <row r="326" spans="1:12" ht="16.05" customHeight="1" x14ac:dyDescent="0.2">
      <c r="A326" s="30"/>
      <c r="B326" s="30"/>
      <c r="C326" s="16" t="s">
        <v>16</v>
      </c>
      <c r="D326" s="33">
        <v>0</v>
      </c>
      <c r="E326" s="33">
        <v>0</v>
      </c>
      <c r="F326" s="33">
        <v>0</v>
      </c>
      <c r="G326" s="33">
        <v>0</v>
      </c>
      <c r="H326" s="33">
        <v>0</v>
      </c>
      <c r="I326" s="33">
        <v>0</v>
      </c>
      <c r="J326" s="32">
        <f t="shared" si="182"/>
        <v>0</v>
      </c>
      <c r="L326" s="21"/>
    </row>
    <row r="327" spans="1:12" ht="16.05" customHeight="1" x14ac:dyDescent="0.2">
      <c r="A327" s="30"/>
      <c r="B327" s="30"/>
      <c r="C327" s="19" t="s">
        <v>15</v>
      </c>
      <c r="D327" s="33">
        <f t="shared" ref="D327:I327" si="222">IF($J326=0,0,D326/$J326%)</f>
        <v>0</v>
      </c>
      <c r="E327" s="33">
        <f t="shared" si="222"/>
        <v>0</v>
      </c>
      <c r="F327" s="33">
        <f t="shared" si="222"/>
        <v>0</v>
      </c>
      <c r="G327" s="33">
        <f t="shared" si="222"/>
        <v>0</v>
      </c>
      <c r="H327" s="33">
        <f t="shared" si="222"/>
        <v>0</v>
      </c>
      <c r="I327" s="33">
        <f t="shared" si="222"/>
        <v>0</v>
      </c>
      <c r="J327" s="32">
        <f t="shared" si="182"/>
        <v>0</v>
      </c>
      <c r="L327" s="21"/>
    </row>
    <row r="328" spans="1:12" ht="16.05" customHeight="1" x14ac:dyDescent="0.2">
      <c r="A328" s="30"/>
      <c r="B328" s="30"/>
      <c r="C328" s="16" t="s">
        <v>17</v>
      </c>
      <c r="D328" s="33">
        <f t="shared" ref="D328:I328" si="223">SUM(D326,D324)</f>
        <v>0</v>
      </c>
      <c r="E328" s="33">
        <f t="shared" si="223"/>
        <v>0</v>
      </c>
      <c r="F328" s="33">
        <f t="shared" si="223"/>
        <v>0</v>
      </c>
      <c r="G328" s="33">
        <f t="shared" si="223"/>
        <v>0</v>
      </c>
      <c r="H328" s="33">
        <f t="shared" si="223"/>
        <v>0</v>
      </c>
      <c r="I328" s="33">
        <f t="shared" si="223"/>
        <v>0</v>
      </c>
      <c r="J328" s="32">
        <f t="shared" si="182"/>
        <v>0</v>
      </c>
      <c r="L328" s="21"/>
    </row>
    <row r="329" spans="1:12" ht="16.05" customHeight="1" x14ac:dyDescent="0.2">
      <c r="A329" s="30"/>
      <c r="B329" s="35"/>
      <c r="C329" s="19" t="s">
        <v>15</v>
      </c>
      <c r="D329" s="33">
        <f t="shared" ref="D329:I329" si="224">IF($J328=0,0,D328/$J328%)</f>
        <v>0</v>
      </c>
      <c r="E329" s="33">
        <f t="shared" si="224"/>
        <v>0</v>
      </c>
      <c r="F329" s="33">
        <f t="shared" si="224"/>
        <v>0</v>
      </c>
      <c r="G329" s="33">
        <f t="shared" si="224"/>
        <v>0</v>
      </c>
      <c r="H329" s="33">
        <f t="shared" si="224"/>
        <v>0</v>
      </c>
      <c r="I329" s="33">
        <f t="shared" si="224"/>
        <v>0</v>
      </c>
      <c r="J329" s="32">
        <f t="shared" si="182"/>
        <v>0</v>
      </c>
      <c r="L329" s="21"/>
    </row>
    <row r="330" spans="1:12" ht="16.05" customHeight="1" x14ac:dyDescent="0.2">
      <c r="A330" s="30"/>
      <c r="B330" s="30" t="s">
        <v>73</v>
      </c>
      <c r="C330" s="16" t="s">
        <v>14</v>
      </c>
      <c r="D330" s="33">
        <v>0</v>
      </c>
      <c r="E330" s="33">
        <v>0</v>
      </c>
      <c r="F330" s="33">
        <v>0</v>
      </c>
      <c r="G330" s="33">
        <v>0</v>
      </c>
      <c r="H330" s="33">
        <v>0</v>
      </c>
      <c r="I330" s="33">
        <v>0</v>
      </c>
      <c r="J330" s="32">
        <f t="shared" si="182"/>
        <v>0</v>
      </c>
      <c r="L330" s="21"/>
    </row>
    <row r="331" spans="1:12" ht="16.05" customHeight="1" x14ac:dyDescent="0.2">
      <c r="A331" s="30"/>
      <c r="B331" s="30"/>
      <c r="C331" s="19" t="s">
        <v>15</v>
      </c>
      <c r="D331" s="33">
        <f t="shared" ref="D331:I331" si="225">IF($J330=0,0,D330/$J330%)</f>
        <v>0</v>
      </c>
      <c r="E331" s="33">
        <f t="shared" si="225"/>
        <v>0</v>
      </c>
      <c r="F331" s="33">
        <f t="shared" si="225"/>
        <v>0</v>
      </c>
      <c r="G331" s="33">
        <f t="shared" si="225"/>
        <v>0</v>
      </c>
      <c r="H331" s="33">
        <f t="shared" si="225"/>
        <v>0</v>
      </c>
      <c r="I331" s="33">
        <f t="shared" si="225"/>
        <v>0</v>
      </c>
      <c r="J331" s="32">
        <f t="shared" si="182"/>
        <v>0</v>
      </c>
      <c r="L331" s="21"/>
    </row>
    <row r="332" spans="1:12" ht="16.05" customHeight="1" x14ac:dyDescent="0.2">
      <c r="A332" s="30"/>
      <c r="B332" s="30"/>
      <c r="C332" s="16" t="s">
        <v>16</v>
      </c>
      <c r="D332" s="33">
        <v>0</v>
      </c>
      <c r="E332" s="33">
        <v>0</v>
      </c>
      <c r="F332" s="33">
        <v>0</v>
      </c>
      <c r="G332" s="33">
        <v>0</v>
      </c>
      <c r="H332" s="33">
        <v>0</v>
      </c>
      <c r="I332" s="33">
        <v>0</v>
      </c>
      <c r="J332" s="32">
        <f t="shared" si="182"/>
        <v>0</v>
      </c>
      <c r="L332" s="21"/>
    </row>
    <row r="333" spans="1:12" ht="16.05" customHeight="1" x14ac:dyDescent="0.2">
      <c r="A333" s="30"/>
      <c r="B333" s="30"/>
      <c r="C333" s="19" t="s">
        <v>15</v>
      </c>
      <c r="D333" s="33">
        <f t="shared" ref="D333:I333" si="226">IF($J332=0,0,D332/$J332%)</f>
        <v>0</v>
      </c>
      <c r="E333" s="33">
        <f t="shared" si="226"/>
        <v>0</v>
      </c>
      <c r="F333" s="33">
        <f t="shared" si="226"/>
        <v>0</v>
      </c>
      <c r="G333" s="33">
        <f t="shared" si="226"/>
        <v>0</v>
      </c>
      <c r="H333" s="33">
        <f t="shared" si="226"/>
        <v>0</v>
      </c>
      <c r="I333" s="33">
        <f t="shared" si="226"/>
        <v>0</v>
      </c>
      <c r="J333" s="32">
        <f t="shared" ref="J333:J383" si="227">SUM(D333:I333)</f>
        <v>0</v>
      </c>
      <c r="L333" s="21"/>
    </row>
    <row r="334" spans="1:12" ht="16.05" customHeight="1" x14ac:dyDescent="0.2">
      <c r="A334" s="30"/>
      <c r="B334" s="30"/>
      <c r="C334" s="16" t="s">
        <v>17</v>
      </c>
      <c r="D334" s="33">
        <f t="shared" ref="D334:I334" si="228">SUM(D332,D330)</f>
        <v>0</v>
      </c>
      <c r="E334" s="33">
        <f t="shared" si="228"/>
        <v>0</v>
      </c>
      <c r="F334" s="33">
        <f t="shared" si="228"/>
        <v>0</v>
      </c>
      <c r="G334" s="33">
        <f t="shared" si="228"/>
        <v>0</v>
      </c>
      <c r="H334" s="33">
        <f t="shared" si="228"/>
        <v>0</v>
      </c>
      <c r="I334" s="33">
        <f t="shared" si="228"/>
        <v>0</v>
      </c>
      <c r="J334" s="32">
        <f t="shared" si="227"/>
        <v>0</v>
      </c>
      <c r="L334" s="21"/>
    </row>
    <row r="335" spans="1:12" ht="16.05" customHeight="1" x14ac:dyDescent="0.2">
      <c r="A335" s="30"/>
      <c r="B335" s="35"/>
      <c r="C335" s="19" t="s">
        <v>15</v>
      </c>
      <c r="D335" s="33">
        <f t="shared" ref="D335:I335" si="229">IF($J334=0,0,D334/$J334%)</f>
        <v>0</v>
      </c>
      <c r="E335" s="33">
        <f t="shared" si="229"/>
        <v>0</v>
      </c>
      <c r="F335" s="33">
        <f t="shared" si="229"/>
        <v>0</v>
      </c>
      <c r="G335" s="33">
        <f t="shared" si="229"/>
        <v>0</v>
      </c>
      <c r="H335" s="33">
        <f t="shared" si="229"/>
        <v>0</v>
      </c>
      <c r="I335" s="33">
        <f t="shared" si="229"/>
        <v>0</v>
      </c>
      <c r="J335" s="32">
        <f t="shared" si="227"/>
        <v>0</v>
      </c>
      <c r="L335" s="21"/>
    </row>
    <row r="336" spans="1:12" ht="16.05" customHeight="1" x14ac:dyDescent="0.2">
      <c r="A336" s="30"/>
      <c r="B336" s="30" t="s">
        <v>74</v>
      </c>
      <c r="C336" s="16" t="s">
        <v>14</v>
      </c>
      <c r="D336" s="33">
        <v>0</v>
      </c>
      <c r="E336" s="33">
        <v>0</v>
      </c>
      <c r="F336" s="33">
        <v>0</v>
      </c>
      <c r="G336" s="33">
        <v>0</v>
      </c>
      <c r="H336" s="33">
        <v>0</v>
      </c>
      <c r="I336" s="33">
        <v>0</v>
      </c>
      <c r="J336" s="32">
        <f t="shared" si="227"/>
        <v>0</v>
      </c>
      <c r="L336" s="21"/>
    </row>
    <row r="337" spans="1:12" ht="16.05" customHeight="1" x14ac:dyDescent="0.2">
      <c r="A337" s="30"/>
      <c r="B337" s="30"/>
      <c r="C337" s="19" t="s">
        <v>15</v>
      </c>
      <c r="D337" s="33">
        <f t="shared" ref="D337:I337" si="230">IF($J336=0,0,D336/$J336%)</f>
        <v>0</v>
      </c>
      <c r="E337" s="33">
        <f t="shared" si="230"/>
        <v>0</v>
      </c>
      <c r="F337" s="33">
        <f t="shared" si="230"/>
        <v>0</v>
      </c>
      <c r="G337" s="33">
        <f t="shared" si="230"/>
        <v>0</v>
      </c>
      <c r="H337" s="33">
        <f t="shared" si="230"/>
        <v>0</v>
      </c>
      <c r="I337" s="33">
        <f t="shared" si="230"/>
        <v>0</v>
      </c>
      <c r="J337" s="32">
        <f t="shared" si="227"/>
        <v>0</v>
      </c>
      <c r="L337" s="21"/>
    </row>
    <row r="338" spans="1:12" ht="16.05" customHeight="1" x14ac:dyDescent="0.2">
      <c r="A338" s="30"/>
      <c r="B338" s="30"/>
      <c r="C338" s="16" t="s">
        <v>16</v>
      </c>
      <c r="D338" s="33">
        <v>0</v>
      </c>
      <c r="E338" s="33">
        <v>0</v>
      </c>
      <c r="F338" s="33">
        <v>0</v>
      </c>
      <c r="G338" s="33">
        <v>0</v>
      </c>
      <c r="H338" s="33">
        <v>0</v>
      </c>
      <c r="I338" s="33">
        <v>0</v>
      </c>
      <c r="J338" s="32">
        <f t="shared" si="227"/>
        <v>0</v>
      </c>
      <c r="L338" s="21"/>
    </row>
    <row r="339" spans="1:12" ht="16.05" customHeight="1" x14ac:dyDescent="0.2">
      <c r="A339" s="30"/>
      <c r="B339" s="30"/>
      <c r="C339" s="19" t="s">
        <v>15</v>
      </c>
      <c r="D339" s="33">
        <f t="shared" ref="D339:I339" si="231">IF($J338=0,0,D338/$J338%)</f>
        <v>0</v>
      </c>
      <c r="E339" s="33">
        <f t="shared" si="231"/>
        <v>0</v>
      </c>
      <c r="F339" s="33">
        <f t="shared" si="231"/>
        <v>0</v>
      </c>
      <c r="G339" s="33">
        <f t="shared" si="231"/>
        <v>0</v>
      </c>
      <c r="H339" s="33">
        <f t="shared" si="231"/>
        <v>0</v>
      </c>
      <c r="I339" s="33">
        <f t="shared" si="231"/>
        <v>0</v>
      </c>
      <c r="J339" s="32">
        <f t="shared" si="227"/>
        <v>0</v>
      </c>
      <c r="L339" s="21"/>
    </row>
    <row r="340" spans="1:12" ht="16.05" customHeight="1" x14ac:dyDescent="0.2">
      <c r="A340" s="30"/>
      <c r="B340" s="30"/>
      <c r="C340" s="16" t="s">
        <v>17</v>
      </c>
      <c r="D340" s="33">
        <f t="shared" ref="D340:I340" si="232">SUM(D338,D336)</f>
        <v>0</v>
      </c>
      <c r="E340" s="33">
        <f t="shared" si="232"/>
        <v>0</v>
      </c>
      <c r="F340" s="33">
        <f t="shared" si="232"/>
        <v>0</v>
      </c>
      <c r="G340" s="33">
        <f t="shared" si="232"/>
        <v>0</v>
      </c>
      <c r="H340" s="33">
        <f t="shared" si="232"/>
        <v>0</v>
      </c>
      <c r="I340" s="33">
        <f t="shared" si="232"/>
        <v>0</v>
      </c>
      <c r="J340" s="32">
        <f t="shared" si="227"/>
        <v>0</v>
      </c>
      <c r="L340" s="21"/>
    </row>
    <row r="341" spans="1:12" ht="16.05" customHeight="1" x14ac:dyDescent="0.2">
      <c r="A341" s="30"/>
      <c r="B341" s="35"/>
      <c r="C341" s="19" t="s">
        <v>15</v>
      </c>
      <c r="D341" s="33">
        <f t="shared" ref="D341:I341" si="233">IF($J340=0,0,D340/$J340%)</f>
        <v>0</v>
      </c>
      <c r="E341" s="33">
        <f t="shared" si="233"/>
        <v>0</v>
      </c>
      <c r="F341" s="33">
        <f t="shared" si="233"/>
        <v>0</v>
      </c>
      <c r="G341" s="33">
        <f t="shared" si="233"/>
        <v>0</v>
      </c>
      <c r="H341" s="33">
        <f t="shared" si="233"/>
        <v>0</v>
      </c>
      <c r="I341" s="33">
        <f t="shared" si="233"/>
        <v>0</v>
      </c>
      <c r="J341" s="32">
        <f t="shared" si="227"/>
        <v>0</v>
      </c>
      <c r="L341" s="21"/>
    </row>
    <row r="342" spans="1:12" ht="16.05" customHeight="1" x14ac:dyDescent="0.2">
      <c r="A342" s="30"/>
      <c r="B342" s="30" t="s">
        <v>75</v>
      </c>
      <c r="C342" s="16" t="s">
        <v>14</v>
      </c>
      <c r="D342" s="33">
        <v>0</v>
      </c>
      <c r="E342" s="33">
        <v>0</v>
      </c>
      <c r="F342" s="33">
        <v>0</v>
      </c>
      <c r="G342" s="33">
        <v>0</v>
      </c>
      <c r="H342" s="33">
        <v>0</v>
      </c>
      <c r="I342" s="33">
        <v>0</v>
      </c>
      <c r="J342" s="32">
        <f t="shared" si="227"/>
        <v>0</v>
      </c>
      <c r="L342" s="21"/>
    </row>
    <row r="343" spans="1:12" ht="16.05" customHeight="1" x14ac:dyDescent="0.2">
      <c r="A343" s="30"/>
      <c r="B343" s="30"/>
      <c r="C343" s="19" t="s">
        <v>15</v>
      </c>
      <c r="D343" s="33">
        <f t="shared" ref="D343:I343" si="234">IF($J342=0,0,D342/$J342%)</f>
        <v>0</v>
      </c>
      <c r="E343" s="33">
        <f t="shared" si="234"/>
        <v>0</v>
      </c>
      <c r="F343" s="33">
        <f t="shared" si="234"/>
        <v>0</v>
      </c>
      <c r="G343" s="33">
        <f t="shared" si="234"/>
        <v>0</v>
      </c>
      <c r="H343" s="33">
        <f t="shared" si="234"/>
        <v>0</v>
      </c>
      <c r="I343" s="33">
        <f t="shared" si="234"/>
        <v>0</v>
      </c>
      <c r="J343" s="32">
        <f t="shared" si="227"/>
        <v>0</v>
      </c>
      <c r="L343" s="21"/>
    </row>
    <row r="344" spans="1:12" ht="16.05" customHeight="1" x14ac:dyDescent="0.2">
      <c r="A344" s="30"/>
      <c r="B344" s="30"/>
      <c r="C344" s="16" t="s">
        <v>16</v>
      </c>
      <c r="D344" s="33">
        <v>0</v>
      </c>
      <c r="E344" s="33">
        <v>0</v>
      </c>
      <c r="F344" s="33">
        <v>0</v>
      </c>
      <c r="G344" s="33">
        <v>0</v>
      </c>
      <c r="H344" s="33">
        <v>0</v>
      </c>
      <c r="I344" s="33">
        <v>0</v>
      </c>
      <c r="J344" s="32">
        <f t="shared" si="227"/>
        <v>0</v>
      </c>
      <c r="L344" s="21"/>
    </row>
    <row r="345" spans="1:12" ht="16.05" customHeight="1" x14ac:dyDescent="0.2">
      <c r="A345" s="30"/>
      <c r="B345" s="30"/>
      <c r="C345" s="19" t="s">
        <v>15</v>
      </c>
      <c r="D345" s="33">
        <f t="shared" ref="D345:I345" si="235">IF($J344=0,0,D344/$J344%)</f>
        <v>0</v>
      </c>
      <c r="E345" s="33">
        <f t="shared" si="235"/>
        <v>0</v>
      </c>
      <c r="F345" s="33">
        <f t="shared" si="235"/>
        <v>0</v>
      </c>
      <c r="G345" s="33">
        <f t="shared" si="235"/>
        <v>0</v>
      </c>
      <c r="H345" s="33">
        <f t="shared" si="235"/>
        <v>0</v>
      </c>
      <c r="I345" s="33">
        <f t="shared" si="235"/>
        <v>0</v>
      </c>
      <c r="J345" s="32">
        <f t="shared" si="227"/>
        <v>0</v>
      </c>
      <c r="L345" s="21"/>
    </row>
    <row r="346" spans="1:12" ht="16.05" customHeight="1" x14ac:dyDescent="0.2">
      <c r="A346" s="30"/>
      <c r="B346" s="30"/>
      <c r="C346" s="16" t="s">
        <v>17</v>
      </c>
      <c r="D346" s="33">
        <f t="shared" ref="D346:I346" si="236">SUM(D344,D342)</f>
        <v>0</v>
      </c>
      <c r="E346" s="33">
        <f t="shared" si="236"/>
        <v>0</v>
      </c>
      <c r="F346" s="33">
        <f t="shared" si="236"/>
        <v>0</v>
      </c>
      <c r="G346" s="33">
        <f t="shared" si="236"/>
        <v>0</v>
      </c>
      <c r="H346" s="33">
        <f t="shared" si="236"/>
        <v>0</v>
      </c>
      <c r="I346" s="33">
        <f t="shared" si="236"/>
        <v>0</v>
      </c>
      <c r="J346" s="32">
        <f t="shared" si="227"/>
        <v>0</v>
      </c>
      <c r="L346" s="21"/>
    </row>
    <row r="347" spans="1:12" ht="16.05" customHeight="1" x14ac:dyDescent="0.2">
      <c r="A347" s="30"/>
      <c r="B347" s="35"/>
      <c r="C347" s="19" t="s">
        <v>15</v>
      </c>
      <c r="D347" s="33">
        <f t="shared" ref="D347:I347" si="237">IF($J346=0,0,D346/$J346%)</f>
        <v>0</v>
      </c>
      <c r="E347" s="33">
        <f t="shared" si="237"/>
        <v>0</v>
      </c>
      <c r="F347" s="33">
        <f t="shared" si="237"/>
        <v>0</v>
      </c>
      <c r="G347" s="33">
        <f t="shared" si="237"/>
        <v>0</v>
      </c>
      <c r="H347" s="33">
        <f t="shared" si="237"/>
        <v>0</v>
      </c>
      <c r="I347" s="33">
        <f t="shared" si="237"/>
        <v>0</v>
      </c>
      <c r="J347" s="32">
        <f t="shared" si="227"/>
        <v>0</v>
      </c>
      <c r="L347" s="21"/>
    </row>
    <row r="348" spans="1:12" ht="16.05" customHeight="1" x14ac:dyDescent="0.2">
      <c r="A348" s="30"/>
      <c r="B348" s="30" t="s">
        <v>76</v>
      </c>
      <c r="C348" s="16" t="s">
        <v>14</v>
      </c>
      <c r="D348" s="33">
        <v>0</v>
      </c>
      <c r="E348" s="33">
        <v>0</v>
      </c>
      <c r="F348" s="33">
        <v>0</v>
      </c>
      <c r="G348" s="33">
        <v>0</v>
      </c>
      <c r="H348" s="33">
        <v>0</v>
      </c>
      <c r="I348" s="33">
        <v>0</v>
      </c>
      <c r="J348" s="32">
        <f t="shared" si="227"/>
        <v>0</v>
      </c>
      <c r="L348" s="21"/>
    </row>
    <row r="349" spans="1:12" ht="16.05" customHeight="1" x14ac:dyDescent="0.2">
      <c r="A349" s="30"/>
      <c r="B349" s="30"/>
      <c r="C349" s="19" t="s">
        <v>15</v>
      </c>
      <c r="D349" s="33">
        <f t="shared" ref="D349:I349" si="238">IF($J348=0,0,D348/$J348%)</f>
        <v>0</v>
      </c>
      <c r="E349" s="33">
        <f t="shared" si="238"/>
        <v>0</v>
      </c>
      <c r="F349" s="33">
        <f t="shared" si="238"/>
        <v>0</v>
      </c>
      <c r="G349" s="33">
        <f t="shared" si="238"/>
        <v>0</v>
      </c>
      <c r="H349" s="33">
        <f t="shared" si="238"/>
        <v>0</v>
      </c>
      <c r="I349" s="33">
        <f t="shared" si="238"/>
        <v>0</v>
      </c>
      <c r="J349" s="32">
        <f t="shared" si="227"/>
        <v>0</v>
      </c>
      <c r="L349" s="21"/>
    </row>
    <row r="350" spans="1:12" ht="16.05" customHeight="1" x14ac:dyDescent="0.2">
      <c r="A350" s="30"/>
      <c r="B350" s="30"/>
      <c r="C350" s="16" t="s">
        <v>16</v>
      </c>
      <c r="D350" s="33">
        <v>0</v>
      </c>
      <c r="E350" s="33">
        <v>0</v>
      </c>
      <c r="F350" s="33">
        <v>0</v>
      </c>
      <c r="G350" s="33">
        <v>0</v>
      </c>
      <c r="H350" s="33">
        <v>0</v>
      </c>
      <c r="I350" s="33">
        <v>0</v>
      </c>
      <c r="J350" s="32">
        <f t="shared" si="227"/>
        <v>0</v>
      </c>
      <c r="L350" s="21"/>
    </row>
    <row r="351" spans="1:12" ht="16.05" customHeight="1" x14ac:dyDescent="0.2">
      <c r="A351" s="30"/>
      <c r="B351" s="30"/>
      <c r="C351" s="19" t="s">
        <v>15</v>
      </c>
      <c r="D351" s="33">
        <f t="shared" ref="D351:I351" si="239">IF($J350=0,0,D350/$J350%)</f>
        <v>0</v>
      </c>
      <c r="E351" s="33">
        <f t="shared" si="239"/>
        <v>0</v>
      </c>
      <c r="F351" s="33">
        <f t="shared" si="239"/>
        <v>0</v>
      </c>
      <c r="G351" s="33">
        <f t="shared" si="239"/>
        <v>0</v>
      </c>
      <c r="H351" s="33">
        <f t="shared" si="239"/>
        <v>0</v>
      </c>
      <c r="I351" s="33">
        <f t="shared" si="239"/>
        <v>0</v>
      </c>
      <c r="J351" s="32">
        <f t="shared" si="227"/>
        <v>0</v>
      </c>
      <c r="L351" s="21"/>
    </row>
    <row r="352" spans="1:12" ht="16.05" customHeight="1" x14ac:dyDescent="0.2">
      <c r="A352" s="30"/>
      <c r="B352" s="30"/>
      <c r="C352" s="16" t="s">
        <v>17</v>
      </c>
      <c r="D352" s="33">
        <f t="shared" ref="D352:I352" si="240">SUM(D350,D348)</f>
        <v>0</v>
      </c>
      <c r="E352" s="33">
        <f t="shared" si="240"/>
        <v>0</v>
      </c>
      <c r="F352" s="33">
        <f t="shared" si="240"/>
        <v>0</v>
      </c>
      <c r="G352" s="33">
        <f t="shared" si="240"/>
        <v>0</v>
      </c>
      <c r="H352" s="33">
        <f t="shared" si="240"/>
        <v>0</v>
      </c>
      <c r="I352" s="33">
        <f t="shared" si="240"/>
        <v>0</v>
      </c>
      <c r="J352" s="32">
        <f t="shared" si="227"/>
        <v>0</v>
      </c>
      <c r="L352" s="21"/>
    </row>
    <row r="353" spans="1:12" ht="16.05" customHeight="1" x14ac:dyDescent="0.2">
      <c r="A353" s="30"/>
      <c r="B353" s="35"/>
      <c r="C353" s="19" t="s">
        <v>15</v>
      </c>
      <c r="D353" s="33">
        <f t="shared" ref="D353:I353" si="241">IF($J352=0,0,D352/$J352%)</f>
        <v>0</v>
      </c>
      <c r="E353" s="33">
        <f t="shared" si="241"/>
        <v>0</v>
      </c>
      <c r="F353" s="33">
        <f t="shared" si="241"/>
        <v>0</v>
      </c>
      <c r="G353" s="33">
        <f t="shared" si="241"/>
        <v>0</v>
      </c>
      <c r="H353" s="33">
        <f t="shared" si="241"/>
        <v>0</v>
      </c>
      <c r="I353" s="33">
        <f t="shared" si="241"/>
        <v>0</v>
      </c>
      <c r="J353" s="32">
        <f t="shared" si="227"/>
        <v>0</v>
      </c>
      <c r="L353" s="21"/>
    </row>
    <row r="354" spans="1:12" ht="16.05" customHeight="1" x14ac:dyDescent="0.2">
      <c r="A354" s="30"/>
      <c r="B354" s="30" t="s">
        <v>77</v>
      </c>
      <c r="C354" s="16" t="s">
        <v>14</v>
      </c>
      <c r="D354" s="33">
        <v>0</v>
      </c>
      <c r="E354" s="33">
        <v>0</v>
      </c>
      <c r="F354" s="33">
        <v>0</v>
      </c>
      <c r="G354" s="33">
        <v>0</v>
      </c>
      <c r="H354" s="33">
        <v>0</v>
      </c>
      <c r="I354" s="33">
        <v>0</v>
      </c>
      <c r="J354" s="32">
        <f t="shared" si="227"/>
        <v>0</v>
      </c>
      <c r="L354" s="21"/>
    </row>
    <row r="355" spans="1:12" ht="16.05" customHeight="1" x14ac:dyDescent="0.2">
      <c r="A355" s="30"/>
      <c r="B355" s="30"/>
      <c r="C355" s="19" t="s">
        <v>15</v>
      </c>
      <c r="D355" s="33">
        <f t="shared" ref="D355:I355" si="242">IF($J354=0,0,D354/$J354%)</f>
        <v>0</v>
      </c>
      <c r="E355" s="33">
        <f t="shared" si="242"/>
        <v>0</v>
      </c>
      <c r="F355" s="33">
        <f t="shared" si="242"/>
        <v>0</v>
      </c>
      <c r="G355" s="33">
        <f t="shared" si="242"/>
        <v>0</v>
      </c>
      <c r="H355" s="33">
        <f t="shared" si="242"/>
        <v>0</v>
      </c>
      <c r="I355" s="33">
        <f t="shared" si="242"/>
        <v>0</v>
      </c>
      <c r="J355" s="32">
        <f t="shared" si="227"/>
        <v>0</v>
      </c>
      <c r="L355" s="21"/>
    </row>
    <row r="356" spans="1:12" ht="16.05" customHeight="1" x14ac:dyDescent="0.2">
      <c r="A356" s="30"/>
      <c r="B356" s="30"/>
      <c r="C356" s="16" t="s">
        <v>16</v>
      </c>
      <c r="D356" s="33">
        <v>0</v>
      </c>
      <c r="E356" s="33">
        <v>0</v>
      </c>
      <c r="F356" s="33">
        <v>0</v>
      </c>
      <c r="G356" s="33">
        <v>0</v>
      </c>
      <c r="H356" s="33">
        <v>0</v>
      </c>
      <c r="I356" s="33">
        <v>0</v>
      </c>
      <c r="J356" s="32">
        <f t="shared" si="227"/>
        <v>0</v>
      </c>
      <c r="L356" s="21"/>
    </row>
    <row r="357" spans="1:12" ht="16.05" customHeight="1" x14ac:dyDescent="0.2">
      <c r="A357" s="30"/>
      <c r="B357" s="30"/>
      <c r="C357" s="19" t="s">
        <v>15</v>
      </c>
      <c r="D357" s="33">
        <f t="shared" ref="D357:I357" si="243">IF($J356=0,0,D356/$J356%)</f>
        <v>0</v>
      </c>
      <c r="E357" s="33">
        <f t="shared" si="243"/>
        <v>0</v>
      </c>
      <c r="F357" s="33">
        <f t="shared" si="243"/>
        <v>0</v>
      </c>
      <c r="G357" s="33">
        <f t="shared" si="243"/>
        <v>0</v>
      </c>
      <c r="H357" s="33">
        <f t="shared" si="243"/>
        <v>0</v>
      </c>
      <c r="I357" s="33">
        <f t="shared" si="243"/>
        <v>0</v>
      </c>
      <c r="J357" s="32">
        <f t="shared" si="227"/>
        <v>0</v>
      </c>
      <c r="L357" s="21"/>
    </row>
    <row r="358" spans="1:12" ht="16.05" customHeight="1" x14ac:dyDescent="0.2">
      <c r="A358" s="30"/>
      <c r="B358" s="30"/>
      <c r="C358" s="16" t="s">
        <v>17</v>
      </c>
      <c r="D358" s="33">
        <f t="shared" ref="D358:I358" si="244">SUM(D356,D354)</f>
        <v>0</v>
      </c>
      <c r="E358" s="33">
        <f t="shared" si="244"/>
        <v>0</v>
      </c>
      <c r="F358" s="33">
        <f t="shared" si="244"/>
        <v>0</v>
      </c>
      <c r="G358" s="33">
        <f t="shared" si="244"/>
        <v>0</v>
      </c>
      <c r="H358" s="33">
        <f t="shared" si="244"/>
        <v>0</v>
      </c>
      <c r="I358" s="33">
        <f t="shared" si="244"/>
        <v>0</v>
      </c>
      <c r="J358" s="32">
        <f t="shared" si="227"/>
        <v>0</v>
      </c>
      <c r="L358" s="21"/>
    </row>
    <row r="359" spans="1:12" ht="16.05" customHeight="1" x14ac:dyDescent="0.2">
      <c r="A359" s="42"/>
      <c r="B359" s="35"/>
      <c r="C359" s="19" t="s">
        <v>15</v>
      </c>
      <c r="D359" s="33">
        <f t="shared" ref="D359:I359" si="245">IF($J358=0,0,D358/$J358%)</f>
        <v>0</v>
      </c>
      <c r="E359" s="33">
        <f t="shared" si="245"/>
        <v>0</v>
      </c>
      <c r="F359" s="33">
        <f t="shared" si="245"/>
        <v>0</v>
      </c>
      <c r="G359" s="33">
        <f t="shared" si="245"/>
        <v>0</v>
      </c>
      <c r="H359" s="33">
        <f t="shared" si="245"/>
        <v>0</v>
      </c>
      <c r="I359" s="33">
        <f t="shared" si="245"/>
        <v>0</v>
      </c>
      <c r="J359" s="32">
        <f t="shared" si="227"/>
        <v>0</v>
      </c>
      <c r="L359" s="21"/>
    </row>
    <row r="360" spans="1:12" ht="16.05" customHeight="1" x14ac:dyDescent="0.2">
      <c r="A360" s="36" t="s">
        <v>78</v>
      </c>
      <c r="B360" s="43"/>
      <c r="C360" s="16" t="s">
        <v>14</v>
      </c>
      <c r="D360" s="33">
        <v>0</v>
      </c>
      <c r="E360" s="33">
        <v>0</v>
      </c>
      <c r="F360" s="33">
        <v>0</v>
      </c>
      <c r="G360" s="33">
        <v>0</v>
      </c>
      <c r="H360" s="33">
        <v>0</v>
      </c>
      <c r="I360" s="33">
        <v>0</v>
      </c>
      <c r="J360" s="32">
        <f t="shared" si="227"/>
        <v>0</v>
      </c>
      <c r="L360" s="21"/>
    </row>
    <row r="361" spans="1:12" ht="16.05" customHeight="1" x14ac:dyDescent="0.2">
      <c r="A361" s="30"/>
      <c r="B361" s="44"/>
      <c r="C361" s="19" t="s">
        <v>15</v>
      </c>
      <c r="D361" s="33">
        <f t="shared" ref="D361:I361" si="246">IF($J360=0,0,D360/$J360%)</f>
        <v>0</v>
      </c>
      <c r="E361" s="33">
        <f t="shared" si="246"/>
        <v>0</v>
      </c>
      <c r="F361" s="33">
        <f t="shared" si="246"/>
        <v>0</v>
      </c>
      <c r="G361" s="33">
        <f t="shared" si="246"/>
        <v>0</v>
      </c>
      <c r="H361" s="33">
        <f t="shared" si="246"/>
        <v>0</v>
      </c>
      <c r="I361" s="33">
        <f t="shared" si="246"/>
        <v>0</v>
      </c>
      <c r="J361" s="32">
        <f t="shared" si="227"/>
        <v>0</v>
      </c>
      <c r="L361" s="21"/>
    </row>
    <row r="362" spans="1:12" ht="16.05" customHeight="1" x14ac:dyDescent="0.2">
      <c r="A362" s="30"/>
      <c r="B362" s="44"/>
      <c r="C362" s="16" t="s">
        <v>16</v>
      </c>
      <c r="D362" s="33">
        <v>0</v>
      </c>
      <c r="E362" s="33">
        <v>0</v>
      </c>
      <c r="F362" s="33">
        <v>0</v>
      </c>
      <c r="G362" s="33">
        <v>0</v>
      </c>
      <c r="H362" s="33">
        <v>0</v>
      </c>
      <c r="I362" s="33">
        <v>0</v>
      </c>
      <c r="J362" s="32">
        <f t="shared" si="227"/>
        <v>0</v>
      </c>
      <c r="L362" s="21"/>
    </row>
    <row r="363" spans="1:12" ht="16.05" customHeight="1" x14ac:dyDescent="0.2">
      <c r="A363" s="30"/>
      <c r="B363" s="44"/>
      <c r="C363" s="19" t="s">
        <v>15</v>
      </c>
      <c r="D363" s="33">
        <f t="shared" ref="D363:I363" si="247">IF($J362=0,0,D362/$J362%)</f>
        <v>0</v>
      </c>
      <c r="E363" s="33">
        <f t="shared" si="247"/>
        <v>0</v>
      </c>
      <c r="F363" s="33">
        <f t="shared" si="247"/>
        <v>0</v>
      </c>
      <c r="G363" s="33">
        <f t="shared" si="247"/>
        <v>0</v>
      </c>
      <c r="H363" s="33">
        <f t="shared" si="247"/>
        <v>0</v>
      </c>
      <c r="I363" s="33">
        <f t="shared" si="247"/>
        <v>0</v>
      </c>
      <c r="J363" s="32">
        <f t="shared" si="227"/>
        <v>0</v>
      </c>
      <c r="L363" s="21"/>
    </row>
    <row r="364" spans="1:12" ht="16.05" customHeight="1" x14ac:dyDescent="0.2">
      <c r="A364" s="30"/>
      <c r="B364" s="44"/>
      <c r="C364" s="16" t="s">
        <v>17</v>
      </c>
      <c r="D364" s="33">
        <f t="shared" ref="D364:I364" si="248">SUM(D362,D360)</f>
        <v>0</v>
      </c>
      <c r="E364" s="33">
        <f t="shared" si="248"/>
        <v>0</v>
      </c>
      <c r="F364" s="33">
        <f t="shared" si="248"/>
        <v>0</v>
      </c>
      <c r="G364" s="33">
        <f t="shared" si="248"/>
        <v>0</v>
      </c>
      <c r="H364" s="33">
        <f t="shared" si="248"/>
        <v>0</v>
      </c>
      <c r="I364" s="33">
        <f t="shared" si="248"/>
        <v>0</v>
      </c>
      <c r="J364" s="32">
        <f t="shared" si="227"/>
        <v>0</v>
      </c>
      <c r="L364" s="21"/>
    </row>
    <row r="365" spans="1:12" ht="16.05" customHeight="1" x14ac:dyDescent="0.2">
      <c r="A365" s="35"/>
      <c r="B365" s="34"/>
      <c r="C365" s="19" t="s">
        <v>15</v>
      </c>
      <c r="D365" s="33">
        <f t="shared" ref="D365:I377" si="249">IF($J364=0,0,D364/$J364%)</f>
        <v>0</v>
      </c>
      <c r="E365" s="33">
        <f t="shared" si="249"/>
        <v>0</v>
      </c>
      <c r="F365" s="33">
        <f t="shared" si="249"/>
        <v>0</v>
      </c>
      <c r="G365" s="33">
        <f t="shared" si="249"/>
        <v>0</v>
      </c>
      <c r="H365" s="33">
        <f t="shared" si="249"/>
        <v>0</v>
      </c>
      <c r="I365" s="33">
        <f t="shared" si="249"/>
        <v>0</v>
      </c>
      <c r="J365" s="32">
        <f t="shared" si="227"/>
        <v>0</v>
      </c>
      <c r="L365" s="21"/>
    </row>
    <row r="366" spans="1:12" ht="16.05" customHeight="1" x14ac:dyDescent="0.2">
      <c r="A366" s="36" t="s">
        <v>79</v>
      </c>
      <c r="B366" s="44"/>
      <c r="C366" s="16" t="s">
        <v>14</v>
      </c>
      <c r="D366" s="33">
        <f t="shared" si="249"/>
        <v>0</v>
      </c>
      <c r="E366" s="33">
        <f t="shared" si="249"/>
        <v>0</v>
      </c>
      <c r="F366" s="33">
        <f t="shared" si="249"/>
        <v>0</v>
      </c>
      <c r="G366" s="33">
        <f t="shared" si="249"/>
        <v>0</v>
      </c>
      <c r="H366" s="33">
        <f t="shared" si="249"/>
        <v>0</v>
      </c>
      <c r="I366" s="33">
        <f t="shared" si="249"/>
        <v>0</v>
      </c>
      <c r="J366" s="32">
        <f t="shared" si="227"/>
        <v>0</v>
      </c>
      <c r="L366" s="21"/>
    </row>
    <row r="367" spans="1:12" ht="16.05" customHeight="1" x14ac:dyDescent="0.2">
      <c r="A367" s="30"/>
      <c r="B367" s="44"/>
      <c r="C367" s="19" t="s">
        <v>15</v>
      </c>
      <c r="D367" s="33">
        <f t="shared" si="249"/>
        <v>0</v>
      </c>
      <c r="E367" s="33">
        <f t="shared" si="249"/>
        <v>0</v>
      </c>
      <c r="F367" s="33">
        <f t="shared" si="249"/>
        <v>0</v>
      </c>
      <c r="G367" s="33">
        <f t="shared" si="249"/>
        <v>0</v>
      </c>
      <c r="H367" s="33">
        <f t="shared" si="249"/>
        <v>0</v>
      </c>
      <c r="I367" s="33">
        <f t="shared" si="249"/>
        <v>0</v>
      </c>
      <c r="J367" s="32">
        <f t="shared" si="227"/>
        <v>0</v>
      </c>
      <c r="L367" s="21"/>
    </row>
    <row r="368" spans="1:12" ht="16.05" customHeight="1" x14ac:dyDescent="0.2">
      <c r="A368" s="30"/>
      <c r="B368" s="44"/>
      <c r="C368" s="16" t="s">
        <v>16</v>
      </c>
      <c r="D368" s="33"/>
      <c r="E368" s="33"/>
      <c r="F368" s="33"/>
      <c r="G368" s="33"/>
      <c r="H368" s="33"/>
      <c r="I368" s="33"/>
      <c r="J368" s="32">
        <f t="shared" si="227"/>
        <v>0</v>
      </c>
      <c r="L368" s="21"/>
    </row>
    <row r="369" spans="1:12" ht="16.05" customHeight="1" x14ac:dyDescent="0.2">
      <c r="A369" s="30"/>
      <c r="B369" s="44"/>
      <c r="C369" s="19" t="s">
        <v>15</v>
      </c>
      <c r="D369" s="33">
        <f t="shared" si="249"/>
        <v>0</v>
      </c>
      <c r="E369" s="33">
        <f t="shared" si="249"/>
        <v>0</v>
      </c>
      <c r="F369" s="33">
        <f t="shared" si="249"/>
        <v>0</v>
      </c>
      <c r="G369" s="33">
        <f t="shared" si="249"/>
        <v>0</v>
      </c>
      <c r="H369" s="33">
        <f t="shared" si="249"/>
        <v>0</v>
      </c>
      <c r="I369" s="33">
        <f t="shared" si="249"/>
        <v>0</v>
      </c>
      <c r="J369" s="32">
        <f t="shared" si="227"/>
        <v>0</v>
      </c>
      <c r="L369" s="21"/>
    </row>
    <row r="370" spans="1:12" ht="16.05" customHeight="1" x14ac:dyDescent="0.2">
      <c r="A370" s="30"/>
      <c r="B370" s="44"/>
      <c r="C370" s="16" t="s">
        <v>17</v>
      </c>
      <c r="D370" s="33">
        <f t="shared" si="249"/>
        <v>0</v>
      </c>
      <c r="E370" s="33">
        <f t="shared" si="249"/>
        <v>0</v>
      </c>
      <c r="F370" s="33">
        <f t="shared" si="249"/>
        <v>0</v>
      </c>
      <c r="G370" s="33">
        <f t="shared" si="249"/>
        <v>0</v>
      </c>
      <c r="H370" s="33">
        <f t="shared" si="249"/>
        <v>0</v>
      </c>
      <c r="I370" s="33">
        <f t="shared" si="249"/>
        <v>0</v>
      </c>
      <c r="J370" s="32">
        <f t="shared" si="227"/>
        <v>0</v>
      </c>
      <c r="L370" s="21"/>
    </row>
    <row r="371" spans="1:12" ht="16.05" customHeight="1" x14ac:dyDescent="0.2">
      <c r="A371" s="35"/>
      <c r="B371" s="34"/>
      <c r="C371" s="19" t="s">
        <v>15</v>
      </c>
      <c r="D371" s="33">
        <f t="shared" si="249"/>
        <v>0</v>
      </c>
      <c r="E371" s="33">
        <f t="shared" si="249"/>
        <v>0</v>
      </c>
      <c r="F371" s="33">
        <f t="shared" si="249"/>
        <v>0</v>
      </c>
      <c r="G371" s="33">
        <f t="shared" si="249"/>
        <v>0</v>
      </c>
      <c r="H371" s="33">
        <f t="shared" si="249"/>
        <v>0</v>
      </c>
      <c r="I371" s="33">
        <f t="shared" si="249"/>
        <v>0</v>
      </c>
      <c r="J371" s="32">
        <f t="shared" si="227"/>
        <v>0</v>
      </c>
      <c r="L371" s="21"/>
    </row>
    <row r="372" spans="1:12" ht="16.05" customHeight="1" x14ac:dyDescent="0.2">
      <c r="A372" s="45" t="s">
        <v>80</v>
      </c>
      <c r="B372" s="44"/>
      <c r="C372" s="16" t="s">
        <v>14</v>
      </c>
      <c r="D372" s="33">
        <f t="shared" ref="D372:I374" si="250">SUM(D360,D300,D294,D228,D36,D6)</f>
        <v>11521.3</v>
      </c>
      <c r="E372" s="33">
        <f t="shared" si="250"/>
        <v>1410.5</v>
      </c>
      <c r="F372" s="33">
        <f t="shared" si="250"/>
        <v>1404.3999999999994</v>
      </c>
      <c r="G372" s="33">
        <f t="shared" si="250"/>
        <v>4635.3</v>
      </c>
      <c r="H372" s="33">
        <f t="shared" si="250"/>
        <v>0</v>
      </c>
      <c r="I372" s="33">
        <f t="shared" si="250"/>
        <v>2998.7000000000003</v>
      </c>
      <c r="J372" s="32">
        <f t="shared" si="227"/>
        <v>21970.2</v>
      </c>
      <c r="L372" s="21"/>
    </row>
    <row r="373" spans="1:12" ht="16.05" customHeight="1" x14ac:dyDescent="0.2">
      <c r="A373" s="30"/>
      <c r="B373" s="44"/>
      <c r="C373" s="19" t="s">
        <v>15</v>
      </c>
      <c r="D373" s="33">
        <f t="shared" si="249"/>
        <v>52.440578601924422</v>
      </c>
      <c r="E373" s="33">
        <f t="shared" si="249"/>
        <v>6.4200598993181677</v>
      </c>
      <c r="F373" s="33">
        <f t="shared" si="249"/>
        <v>6.3922950177968314</v>
      </c>
      <c r="G373" s="33">
        <f t="shared" si="249"/>
        <v>21.098123822268345</v>
      </c>
      <c r="H373" s="33">
        <f t="shared" si="249"/>
        <v>0</v>
      </c>
      <c r="I373" s="33">
        <f t="shared" si="249"/>
        <v>13.64894265869223</v>
      </c>
      <c r="J373" s="32">
        <f t="shared" si="227"/>
        <v>100</v>
      </c>
      <c r="L373" s="21"/>
    </row>
    <row r="374" spans="1:12" ht="16.05" customHeight="1" x14ac:dyDescent="0.2">
      <c r="A374" s="30"/>
      <c r="B374" s="44"/>
      <c r="C374" s="16" t="s">
        <v>16</v>
      </c>
      <c r="D374" s="33">
        <f>SUM(D362,D302,D296,D230,D38,D8)</f>
        <v>41702.100000000013</v>
      </c>
      <c r="E374" s="33">
        <f t="shared" si="250"/>
        <v>1128.3000000000002</v>
      </c>
      <c r="F374" s="33">
        <f t="shared" si="250"/>
        <v>841.3</v>
      </c>
      <c r="G374" s="33">
        <f t="shared" si="250"/>
        <v>2053.6999999999998</v>
      </c>
      <c r="H374" s="33">
        <f t="shared" si="250"/>
        <v>0</v>
      </c>
      <c r="I374" s="33">
        <f t="shared" si="250"/>
        <v>7.4</v>
      </c>
      <c r="J374" s="32">
        <f t="shared" si="227"/>
        <v>45732.800000000017</v>
      </c>
      <c r="L374" s="21"/>
    </row>
    <row r="375" spans="1:12" ht="16.05" customHeight="1" x14ac:dyDescent="0.2">
      <c r="A375" s="30"/>
      <c r="B375" s="44"/>
      <c r="C375" s="19" t="s">
        <v>15</v>
      </c>
      <c r="D375" s="33">
        <f t="shared" si="249"/>
        <v>91.186413252632676</v>
      </c>
      <c r="E375" s="33">
        <f t="shared" si="249"/>
        <v>2.4671570513941847</v>
      </c>
      <c r="F375" s="33">
        <f t="shared" si="249"/>
        <v>1.8395987125214279</v>
      </c>
      <c r="G375" s="33">
        <f t="shared" si="249"/>
        <v>4.4906500367351203</v>
      </c>
      <c r="H375" s="33">
        <f t="shared" si="249"/>
        <v>0</v>
      </c>
      <c r="I375" s="33">
        <f t="shared" si="249"/>
        <v>1.618094671657978E-2</v>
      </c>
      <c r="J375" s="32">
        <f t="shared" si="227"/>
        <v>99.999999999999972</v>
      </c>
      <c r="L375" s="21"/>
    </row>
    <row r="376" spans="1:12" ht="16.05" customHeight="1" x14ac:dyDescent="0.2">
      <c r="A376" s="30"/>
      <c r="B376" s="44"/>
      <c r="C376" s="16" t="s">
        <v>17</v>
      </c>
      <c r="D376" s="33">
        <f t="shared" ref="D376:I376" si="251">SUM(D364,D304,D298,D232,D40,D10)</f>
        <v>53223.400000000009</v>
      </c>
      <c r="E376" s="33">
        <f t="shared" si="251"/>
        <v>2538.8000000000002</v>
      </c>
      <c r="F376" s="33">
        <f t="shared" si="251"/>
        <v>2245.6999999999998</v>
      </c>
      <c r="G376" s="33">
        <f t="shared" si="251"/>
        <v>6688.9999999999991</v>
      </c>
      <c r="H376" s="33">
        <f t="shared" si="251"/>
        <v>0</v>
      </c>
      <c r="I376" s="33">
        <f t="shared" si="251"/>
        <v>3006.1000000000004</v>
      </c>
      <c r="J376" s="32">
        <f t="shared" si="227"/>
        <v>67703.000000000015</v>
      </c>
      <c r="L376" s="21"/>
    </row>
    <row r="377" spans="1:12" ht="16.05" customHeight="1" x14ac:dyDescent="0.2">
      <c r="A377" s="35"/>
      <c r="B377" s="34"/>
      <c r="C377" s="19" t="s">
        <v>15</v>
      </c>
      <c r="D377" s="33">
        <f t="shared" si="249"/>
        <v>78.613059982570931</v>
      </c>
      <c r="E377" s="33">
        <f t="shared" si="249"/>
        <v>3.7499076850361126</v>
      </c>
      <c r="F377" s="33">
        <f t="shared" si="249"/>
        <v>3.3169874303945162</v>
      </c>
      <c r="G377" s="33">
        <f t="shared" si="249"/>
        <v>9.8799166949765844</v>
      </c>
      <c r="H377" s="33">
        <f t="shared" si="249"/>
        <v>0</v>
      </c>
      <c r="I377" s="33">
        <f t="shared" si="249"/>
        <v>4.4401282070218446</v>
      </c>
      <c r="J377" s="32">
        <f t="shared" si="227"/>
        <v>99.999999999999986</v>
      </c>
      <c r="L377" s="21"/>
    </row>
    <row r="378" spans="1:12" ht="16.05" customHeight="1" x14ac:dyDescent="0.2">
      <c r="A378" s="6" t="s">
        <v>81</v>
      </c>
      <c r="B378" s="7"/>
      <c r="C378" s="32" t="s">
        <v>14</v>
      </c>
      <c r="D378" s="32">
        <v>6421.5</v>
      </c>
      <c r="E378" s="32">
        <v>0</v>
      </c>
      <c r="F378" s="32">
        <v>0</v>
      </c>
      <c r="G378" s="32">
        <v>0</v>
      </c>
      <c r="H378" s="32">
        <v>0</v>
      </c>
      <c r="I378" s="32">
        <v>0</v>
      </c>
      <c r="J378" s="32">
        <f t="shared" si="227"/>
        <v>6421.5</v>
      </c>
      <c r="L378" s="21"/>
    </row>
    <row r="379" spans="1:12" ht="16.05" customHeight="1" x14ac:dyDescent="0.2">
      <c r="A379" s="8" t="s">
        <v>82</v>
      </c>
      <c r="B379" s="9"/>
      <c r="C379" s="49" t="s">
        <v>15</v>
      </c>
      <c r="D379" s="32">
        <f t="shared" ref="D379:I379" si="252">IF($J378=0,0,D378/$J378%)</f>
        <v>100</v>
      </c>
      <c r="E379" s="32">
        <f t="shared" si="252"/>
        <v>0</v>
      </c>
      <c r="F379" s="32">
        <f t="shared" si="252"/>
        <v>0</v>
      </c>
      <c r="G379" s="32">
        <f t="shared" si="252"/>
        <v>0</v>
      </c>
      <c r="H379" s="32">
        <f t="shared" si="252"/>
        <v>0</v>
      </c>
      <c r="I379" s="32">
        <f t="shared" si="252"/>
        <v>0</v>
      </c>
      <c r="J379" s="32">
        <f t="shared" si="227"/>
        <v>100</v>
      </c>
      <c r="L379" s="21"/>
    </row>
    <row r="380" spans="1:12" ht="16.05" customHeight="1" x14ac:dyDescent="0.2">
      <c r="A380" s="30"/>
      <c r="B380" s="50"/>
      <c r="C380" s="32" t="s">
        <v>16</v>
      </c>
      <c r="D380" s="32">
        <v>46619.799999999996</v>
      </c>
      <c r="E380" s="32">
        <v>0</v>
      </c>
      <c r="F380" s="32">
        <v>20.100000000000001</v>
      </c>
      <c r="G380" s="32">
        <v>0</v>
      </c>
      <c r="H380" s="32">
        <v>0</v>
      </c>
      <c r="I380" s="32">
        <v>0</v>
      </c>
      <c r="J380" s="32">
        <f t="shared" si="227"/>
        <v>46639.899999999994</v>
      </c>
      <c r="L380" s="21"/>
    </row>
    <row r="381" spans="1:12" ht="16.05" customHeight="1" x14ac:dyDescent="0.2">
      <c r="A381" s="30"/>
      <c r="B381" s="50"/>
      <c r="C381" s="49" t="s">
        <v>15</v>
      </c>
      <c r="D381" s="32">
        <f t="shared" ref="D381:I381" si="253">IF($J380=0,0,D380/$J380%)</f>
        <v>99.9569038527098</v>
      </c>
      <c r="E381" s="32">
        <f t="shared" si="253"/>
        <v>0</v>
      </c>
      <c r="F381" s="32">
        <f t="shared" si="253"/>
        <v>4.3096147290195744E-2</v>
      </c>
      <c r="G381" s="32">
        <f t="shared" si="253"/>
        <v>0</v>
      </c>
      <c r="H381" s="32">
        <f t="shared" si="253"/>
        <v>0</v>
      </c>
      <c r="I381" s="32">
        <f t="shared" si="253"/>
        <v>0</v>
      </c>
      <c r="J381" s="32">
        <f t="shared" si="227"/>
        <v>100</v>
      </c>
      <c r="L381" s="21"/>
    </row>
    <row r="382" spans="1:12" ht="16.05" customHeight="1" x14ac:dyDescent="0.2">
      <c r="A382" s="30"/>
      <c r="B382" s="50"/>
      <c r="C382" s="32" t="s">
        <v>17</v>
      </c>
      <c r="D382" s="32">
        <f t="shared" ref="D382:I382" si="254">SUM(D380,D378)</f>
        <v>53041.299999999996</v>
      </c>
      <c r="E382" s="32">
        <f t="shared" si="254"/>
        <v>0</v>
      </c>
      <c r="F382" s="32">
        <f t="shared" si="254"/>
        <v>20.100000000000001</v>
      </c>
      <c r="G382" s="32">
        <f t="shared" si="254"/>
        <v>0</v>
      </c>
      <c r="H382" s="32">
        <f t="shared" si="254"/>
        <v>0</v>
      </c>
      <c r="I382" s="32">
        <f t="shared" si="254"/>
        <v>0</v>
      </c>
      <c r="J382" s="32">
        <f t="shared" si="227"/>
        <v>53061.399999999994</v>
      </c>
      <c r="L382" s="21"/>
    </row>
    <row r="383" spans="1:12" ht="16.05" customHeight="1" x14ac:dyDescent="0.2">
      <c r="A383" s="35"/>
      <c r="B383" s="51"/>
      <c r="C383" s="49" t="s">
        <v>15</v>
      </c>
      <c r="D383" s="32">
        <f t="shared" ref="D383:I383" si="255">IF($J382=0,0,D382/$J382%)</f>
        <v>99.962119356066751</v>
      </c>
      <c r="E383" s="32">
        <f t="shared" si="255"/>
        <v>0</v>
      </c>
      <c r="F383" s="32">
        <f t="shared" si="255"/>
        <v>3.7880643933254687E-2</v>
      </c>
      <c r="G383" s="32">
        <f t="shared" si="255"/>
        <v>0</v>
      </c>
      <c r="H383" s="32">
        <f t="shared" si="255"/>
        <v>0</v>
      </c>
      <c r="I383" s="32">
        <f t="shared" si="255"/>
        <v>0</v>
      </c>
      <c r="J383" s="32">
        <f t="shared" si="227"/>
        <v>100</v>
      </c>
      <c r="L383" s="21"/>
    </row>
    <row r="384" spans="1:12" ht="13.5" customHeight="1" x14ac:dyDescent="0.2">
      <c r="D384" s="21"/>
      <c r="E384" s="21"/>
      <c r="F384" s="21"/>
      <c r="G384" s="21"/>
      <c r="H384" s="21"/>
      <c r="I384" s="21"/>
      <c r="J384" s="21"/>
    </row>
    <row r="385" spans="4:10" ht="13.5" customHeight="1" x14ac:dyDescent="0.2">
      <c r="D385" s="21"/>
      <c r="E385" s="21"/>
      <c r="F385" s="21"/>
      <c r="G385" s="21"/>
      <c r="H385" s="21"/>
      <c r="I385" s="21"/>
      <c r="J385" s="21"/>
    </row>
    <row r="386" spans="4:10" ht="13.5" customHeight="1" x14ac:dyDescent="0.2">
      <c r="D386" s="21"/>
      <c r="E386" s="21"/>
      <c r="F386" s="21"/>
      <c r="G386" s="21"/>
      <c r="H386" s="21"/>
      <c r="I386" s="21"/>
      <c r="J386" s="21"/>
    </row>
    <row r="387" spans="4:10" ht="13.5" customHeight="1" x14ac:dyDescent="0.2">
      <c r="D387" s="21"/>
      <c r="E387" s="21"/>
      <c r="F387" s="21"/>
      <c r="G387" s="21"/>
      <c r="H387" s="21"/>
      <c r="I387" s="21"/>
      <c r="J387" s="21"/>
    </row>
    <row r="388" spans="4:10" ht="13.5" customHeight="1" x14ac:dyDescent="0.2">
      <c r="D388" s="21"/>
      <c r="E388" s="21"/>
      <c r="F388" s="21"/>
      <c r="G388" s="21"/>
      <c r="H388" s="21"/>
      <c r="I388" s="21"/>
      <c r="J388" s="21"/>
    </row>
    <row r="389" spans="4:10" ht="13.5" customHeight="1" x14ac:dyDescent="0.2">
      <c r="D389" s="21"/>
      <c r="E389" s="21"/>
      <c r="F389" s="21"/>
      <c r="G389" s="21"/>
      <c r="H389" s="21"/>
      <c r="I389" s="21"/>
      <c r="J389" s="21"/>
    </row>
    <row r="390" spans="4:10" ht="13.5" customHeight="1" x14ac:dyDescent="0.2">
      <c r="D390" s="21"/>
      <c r="E390" s="21"/>
      <c r="F390" s="21"/>
      <c r="G390" s="21"/>
      <c r="H390" s="21"/>
      <c r="I390" s="21"/>
      <c r="J390" s="21"/>
    </row>
    <row r="391" spans="4:10" ht="13.5" customHeight="1" x14ac:dyDescent="0.2">
      <c r="D391" s="21"/>
      <c r="E391" s="21"/>
      <c r="F391" s="21"/>
      <c r="G391" s="21"/>
      <c r="H391" s="21"/>
      <c r="I391" s="21"/>
      <c r="J391" s="21"/>
    </row>
    <row r="392" spans="4:10" ht="13.5" customHeight="1" x14ac:dyDescent="0.2">
      <c r="D392" s="21"/>
      <c r="E392" s="21"/>
      <c r="F392" s="21"/>
      <c r="G392" s="21"/>
      <c r="H392" s="21"/>
      <c r="I392" s="21"/>
      <c r="J392" s="21"/>
    </row>
    <row r="393" spans="4:10" ht="13.5" customHeight="1" x14ac:dyDescent="0.2">
      <c r="D393" s="21"/>
      <c r="E393" s="21"/>
      <c r="F393" s="21"/>
      <c r="G393" s="21"/>
      <c r="H393" s="21"/>
      <c r="I393" s="21"/>
      <c r="J393" s="21"/>
    </row>
    <row r="394" spans="4:10" ht="13.5" customHeight="1" x14ac:dyDescent="0.2">
      <c r="D394" s="21"/>
      <c r="E394" s="21"/>
      <c r="F394" s="21"/>
      <c r="G394" s="21"/>
      <c r="H394" s="21"/>
      <c r="I394" s="21"/>
      <c r="J394" s="21"/>
    </row>
    <row r="395" spans="4:10" ht="13.5" customHeight="1" x14ac:dyDescent="0.2">
      <c r="D395" s="21"/>
      <c r="E395" s="21"/>
      <c r="F395" s="21"/>
      <c r="G395" s="21"/>
      <c r="H395" s="21"/>
      <c r="I395" s="21"/>
      <c r="J395" s="21"/>
    </row>
    <row r="396" spans="4:10" ht="13.5" customHeight="1" x14ac:dyDescent="0.2">
      <c r="D396" s="21"/>
      <c r="E396" s="21"/>
      <c r="F396" s="21"/>
      <c r="G396" s="21"/>
      <c r="H396" s="21"/>
      <c r="I396" s="21"/>
      <c r="J396" s="21"/>
    </row>
    <row r="397" spans="4:10" ht="13.5" customHeight="1" x14ac:dyDescent="0.2">
      <c r="D397" s="21"/>
      <c r="E397" s="21"/>
      <c r="F397" s="21"/>
      <c r="G397" s="21"/>
      <c r="H397" s="21"/>
      <c r="I397" s="21"/>
      <c r="J397" s="21"/>
    </row>
    <row r="398" spans="4:10" ht="13.5" customHeight="1" x14ac:dyDescent="0.2">
      <c r="D398" s="21"/>
      <c r="E398" s="21"/>
      <c r="F398" s="21"/>
      <c r="G398" s="21"/>
      <c r="H398" s="21"/>
      <c r="I398" s="21"/>
      <c r="J398" s="21"/>
    </row>
    <row r="399" spans="4:10" ht="13.5" customHeight="1" x14ac:dyDescent="0.2">
      <c r="D399" s="21"/>
      <c r="E399" s="21"/>
      <c r="F399" s="21"/>
      <c r="G399" s="21"/>
      <c r="H399" s="21"/>
      <c r="I399" s="21"/>
      <c r="J399" s="21"/>
    </row>
    <row r="400" spans="4:10" ht="13.5" customHeight="1" x14ac:dyDescent="0.2">
      <c r="D400" s="21"/>
      <c r="E400" s="21"/>
      <c r="F400" s="21"/>
      <c r="G400" s="21"/>
      <c r="H400" s="21"/>
      <c r="I400" s="21"/>
      <c r="J400" s="21"/>
    </row>
    <row r="401" spans="4:10" ht="13.5" customHeight="1" x14ac:dyDescent="0.2">
      <c r="D401" s="21"/>
      <c r="E401" s="21"/>
      <c r="F401" s="21"/>
      <c r="G401" s="21"/>
      <c r="H401" s="21"/>
      <c r="I401" s="21"/>
      <c r="J401" s="21"/>
    </row>
    <row r="402" spans="4:10" ht="13.5" customHeight="1" x14ac:dyDescent="0.2">
      <c r="D402" s="21"/>
      <c r="E402" s="21"/>
      <c r="F402" s="21"/>
      <c r="G402" s="21"/>
      <c r="H402" s="21"/>
      <c r="I402" s="21"/>
      <c r="J402" s="21"/>
    </row>
    <row r="403" spans="4:10" ht="13.5" customHeight="1" x14ac:dyDescent="0.2">
      <c r="D403" s="21"/>
      <c r="E403" s="21"/>
      <c r="F403" s="21"/>
      <c r="G403" s="21"/>
      <c r="H403" s="21"/>
      <c r="I403" s="21"/>
      <c r="J403" s="21"/>
    </row>
    <row r="404" spans="4:10" ht="13.5" customHeight="1" x14ac:dyDescent="0.2">
      <c r="D404" s="21"/>
      <c r="E404" s="21"/>
      <c r="F404" s="21"/>
      <c r="G404" s="21"/>
      <c r="H404" s="21"/>
      <c r="I404" s="21"/>
      <c r="J404" s="21"/>
    </row>
    <row r="405" spans="4:10" ht="13.5" customHeight="1" x14ac:dyDescent="0.2">
      <c r="D405" s="21"/>
      <c r="E405" s="21"/>
      <c r="F405" s="21"/>
      <c r="G405" s="21"/>
      <c r="H405" s="21"/>
      <c r="I405" s="21"/>
      <c r="J405" s="21"/>
    </row>
    <row r="406" spans="4:10" ht="13.5" customHeight="1" x14ac:dyDescent="0.2">
      <c r="D406" s="21"/>
      <c r="E406" s="21"/>
      <c r="F406" s="21"/>
      <c r="G406" s="21"/>
      <c r="H406" s="21"/>
      <c r="I406" s="21"/>
      <c r="J406" s="21"/>
    </row>
    <row r="407" spans="4:10" ht="13.5" customHeight="1" x14ac:dyDescent="0.2">
      <c r="D407" s="21"/>
      <c r="E407" s="21"/>
      <c r="F407" s="21"/>
      <c r="G407" s="21"/>
      <c r="H407" s="21"/>
      <c r="I407" s="21"/>
      <c r="J407" s="21"/>
    </row>
    <row r="408" spans="4:10" ht="13.5" customHeight="1" x14ac:dyDescent="0.2">
      <c r="D408" s="21"/>
      <c r="E408" s="21"/>
      <c r="F408" s="21"/>
      <c r="G408" s="21"/>
      <c r="H408" s="21"/>
      <c r="I408" s="21"/>
      <c r="J408" s="21"/>
    </row>
    <row r="409" spans="4:10" ht="13.5" customHeight="1" x14ac:dyDescent="0.2">
      <c r="D409" s="21"/>
      <c r="E409" s="21"/>
      <c r="F409" s="21"/>
      <c r="G409" s="21"/>
      <c r="H409" s="21"/>
      <c r="I409" s="21"/>
      <c r="J409" s="21"/>
    </row>
    <row r="410" spans="4:10" ht="13.5" customHeight="1" x14ac:dyDescent="0.2">
      <c r="D410" s="21"/>
      <c r="E410" s="21"/>
      <c r="F410" s="21"/>
      <c r="G410" s="21"/>
      <c r="H410" s="21"/>
      <c r="I410" s="21"/>
      <c r="J410" s="21"/>
    </row>
    <row r="411" spans="4:10" ht="13.5" customHeight="1" x14ac:dyDescent="0.2">
      <c r="D411" s="21"/>
      <c r="E411" s="21"/>
      <c r="F411" s="21"/>
      <c r="G411" s="21"/>
      <c r="H411" s="21"/>
      <c r="I411" s="21"/>
      <c r="J411" s="21"/>
    </row>
    <row r="412" spans="4:10" ht="13.5" customHeight="1" x14ac:dyDescent="0.2">
      <c r="D412" s="21"/>
      <c r="E412" s="21"/>
      <c r="F412" s="21"/>
      <c r="G412" s="21"/>
      <c r="H412" s="21"/>
      <c r="I412" s="21"/>
      <c r="J412" s="21"/>
    </row>
    <row r="413" spans="4:10" ht="13.5" customHeight="1" x14ac:dyDescent="0.2">
      <c r="D413" s="21"/>
      <c r="E413" s="21"/>
      <c r="F413" s="21"/>
      <c r="G413" s="21"/>
      <c r="H413" s="21"/>
      <c r="I413" s="21"/>
      <c r="J413" s="21"/>
    </row>
    <row r="414" spans="4:10" ht="13.5" customHeight="1" x14ac:dyDescent="0.2">
      <c r="D414" s="21"/>
      <c r="E414" s="21"/>
      <c r="F414" s="21"/>
      <c r="G414" s="21"/>
      <c r="H414" s="21"/>
      <c r="I414" s="21"/>
      <c r="J414" s="21"/>
    </row>
    <row r="415" spans="4:10" ht="13.5" customHeight="1" x14ac:dyDescent="0.2">
      <c r="D415" s="21"/>
      <c r="E415" s="21"/>
      <c r="F415" s="21"/>
      <c r="G415" s="21"/>
      <c r="H415" s="21"/>
      <c r="I415" s="21"/>
      <c r="J415" s="21"/>
    </row>
    <row r="416" spans="4:10" ht="13.5" customHeight="1" x14ac:dyDescent="0.2">
      <c r="D416" s="21"/>
      <c r="E416" s="21"/>
      <c r="F416" s="21"/>
      <c r="G416" s="21"/>
      <c r="H416" s="21"/>
      <c r="I416" s="21"/>
      <c r="J416" s="21"/>
    </row>
    <row r="417" spans="4:10" ht="13.5" customHeight="1" x14ac:dyDescent="0.2">
      <c r="D417" s="21"/>
      <c r="E417" s="21"/>
      <c r="F417" s="21"/>
      <c r="G417" s="21"/>
      <c r="H417" s="21"/>
      <c r="I417" s="21"/>
      <c r="J417" s="21"/>
    </row>
    <row r="418" spans="4:10" ht="13.5" customHeight="1" x14ac:dyDescent="0.2">
      <c r="D418" s="21"/>
      <c r="E418" s="21"/>
      <c r="F418" s="21"/>
      <c r="G418" s="21"/>
      <c r="H418" s="21"/>
      <c r="I418" s="21"/>
      <c r="J418" s="21"/>
    </row>
    <row r="419" spans="4:10" ht="13.5" customHeight="1" x14ac:dyDescent="0.2">
      <c r="D419" s="21"/>
      <c r="E419" s="21"/>
      <c r="F419" s="21"/>
      <c r="G419" s="21"/>
      <c r="H419" s="21"/>
      <c r="I419" s="21"/>
      <c r="J419" s="21"/>
    </row>
    <row r="420" spans="4:10" ht="13.5" customHeight="1" x14ac:dyDescent="0.2">
      <c r="D420" s="21"/>
      <c r="E420" s="21"/>
      <c r="F420" s="21"/>
      <c r="G420" s="21"/>
      <c r="H420" s="21"/>
      <c r="I420" s="21"/>
      <c r="J420" s="21"/>
    </row>
    <row r="421" spans="4:10" ht="13.5" customHeight="1" x14ac:dyDescent="0.2">
      <c r="D421" s="21"/>
      <c r="E421" s="21"/>
      <c r="F421" s="21"/>
      <c r="G421" s="21"/>
      <c r="H421" s="21"/>
      <c r="I421" s="21"/>
      <c r="J421" s="21"/>
    </row>
    <row r="422" spans="4:10" ht="13.5" customHeight="1" x14ac:dyDescent="0.2">
      <c r="D422" s="21"/>
      <c r="E422" s="21"/>
      <c r="F422" s="21"/>
      <c r="G422" s="21"/>
      <c r="H422" s="21"/>
      <c r="I422" s="21"/>
      <c r="J422" s="21"/>
    </row>
    <row r="423" spans="4:10" ht="13.5" customHeight="1" x14ac:dyDescent="0.2">
      <c r="D423" s="21"/>
      <c r="E423" s="21"/>
      <c r="F423" s="21"/>
      <c r="G423" s="21"/>
      <c r="H423" s="21"/>
      <c r="I423" s="21"/>
      <c r="J423" s="21"/>
    </row>
    <row r="424" spans="4:10" ht="13.5" customHeight="1" x14ac:dyDescent="0.2">
      <c r="D424" s="21"/>
      <c r="E424" s="21"/>
      <c r="F424" s="21"/>
      <c r="G424" s="21"/>
      <c r="H424" s="21"/>
      <c r="I424" s="21"/>
      <c r="J424" s="21"/>
    </row>
    <row r="425" spans="4:10" ht="13.5" customHeight="1" x14ac:dyDescent="0.2">
      <c r="D425" s="21"/>
      <c r="E425" s="21"/>
      <c r="F425" s="21"/>
      <c r="G425" s="21"/>
      <c r="H425" s="21"/>
      <c r="I425" s="21"/>
      <c r="J425" s="21"/>
    </row>
    <row r="426" spans="4:10" ht="13.5" customHeight="1" x14ac:dyDescent="0.2">
      <c r="D426" s="21"/>
      <c r="E426" s="21"/>
      <c r="F426" s="21"/>
      <c r="G426" s="21"/>
      <c r="H426" s="21"/>
      <c r="I426" s="21"/>
      <c r="J426" s="21"/>
    </row>
    <row r="427" spans="4:10" x14ac:dyDescent="0.2">
      <c r="D427" s="21"/>
      <c r="E427" s="21"/>
      <c r="F427" s="21"/>
      <c r="G427" s="21"/>
      <c r="H427" s="21"/>
      <c r="I427" s="21"/>
      <c r="J427" s="21"/>
    </row>
    <row r="428" spans="4:10" x14ac:dyDescent="0.2">
      <c r="D428" s="21"/>
      <c r="E428" s="21"/>
      <c r="F428" s="21"/>
      <c r="G428" s="21"/>
      <c r="H428" s="21"/>
      <c r="I428" s="21"/>
      <c r="J428" s="21"/>
    </row>
    <row r="429" spans="4:10" x14ac:dyDescent="0.2">
      <c r="D429" s="21"/>
      <c r="E429" s="21"/>
      <c r="F429" s="21"/>
      <c r="G429" s="21"/>
      <c r="H429" s="21"/>
      <c r="I429" s="21"/>
      <c r="J429" s="21"/>
    </row>
    <row r="430" spans="4:10" x14ac:dyDescent="0.2">
      <c r="D430" s="21"/>
      <c r="E430" s="21"/>
      <c r="F430" s="21"/>
      <c r="G430" s="21"/>
      <c r="H430" s="21"/>
      <c r="I430" s="21"/>
      <c r="J430" s="21"/>
    </row>
    <row r="431" spans="4:10" x14ac:dyDescent="0.2">
      <c r="D431" s="21"/>
      <c r="E431" s="21"/>
      <c r="F431" s="21"/>
      <c r="G431" s="21"/>
      <c r="H431" s="21"/>
      <c r="I431" s="21"/>
      <c r="J431" s="21"/>
    </row>
    <row r="432" spans="4:10" x14ac:dyDescent="0.2">
      <c r="D432" s="21"/>
      <c r="E432" s="21"/>
      <c r="F432" s="21"/>
      <c r="G432" s="21"/>
      <c r="H432" s="21"/>
      <c r="I432" s="21"/>
      <c r="J432" s="21"/>
    </row>
    <row r="433" spans="4:10" x14ac:dyDescent="0.2">
      <c r="D433" s="21"/>
      <c r="E433" s="21"/>
      <c r="F433" s="21"/>
      <c r="G433" s="21"/>
      <c r="H433" s="21"/>
      <c r="I433" s="21"/>
      <c r="J433" s="21"/>
    </row>
    <row r="434" spans="4:10" x14ac:dyDescent="0.2">
      <c r="D434" s="21"/>
      <c r="E434" s="21"/>
      <c r="F434" s="21"/>
      <c r="G434" s="21"/>
      <c r="H434" s="21"/>
      <c r="I434" s="21"/>
      <c r="J434" s="21"/>
    </row>
    <row r="435" spans="4:10" x14ac:dyDescent="0.2">
      <c r="D435" s="21"/>
      <c r="E435" s="21"/>
      <c r="F435" s="21"/>
      <c r="G435" s="21"/>
      <c r="H435" s="21"/>
      <c r="I435" s="21"/>
      <c r="J435" s="21"/>
    </row>
    <row r="436" spans="4:10" x14ac:dyDescent="0.2">
      <c r="D436" s="21"/>
      <c r="E436" s="21"/>
      <c r="F436" s="21"/>
      <c r="G436" s="21"/>
      <c r="H436" s="21"/>
      <c r="I436" s="21"/>
      <c r="J436" s="21"/>
    </row>
    <row r="437" spans="4:10" x14ac:dyDescent="0.2">
      <c r="D437" s="21"/>
      <c r="E437" s="21"/>
      <c r="F437" s="21"/>
      <c r="G437" s="21"/>
      <c r="H437" s="21"/>
      <c r="I437" s="21"/>
      <c r="J437" s="21"/>
    </row>
  </sheetData>
  <mergeCells count="1">
    <mergeCell ref="A5:B5"/>
  </mergeCells>
  <phoneticPr fontId="3"/>
  <printOptions horizontalCentered="1"/>
  <pageMargins left="0.59055118110236227" right="0.51181102362204722" top="0.78740157480314965" bottom="0.78740157480314965" header="0.51181102362204722" footer="0.43307086614173229"/>
  <pageSetup paperSize="9" scale="47" firstPageNumber="175" fitToHeight="2" orientation="portrait" useFirstPageNumber="1" r:id="rId1"/>
  <headerFooter alignWithMargins="0"/>
  <rowBreaks count="3" manualBreakCount="3">
    <brk id="95" max="9" man="1"/>
    <brk id="191" max="9" man="1"/>
    <brk id="287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4">
    <tabColor rgb="FFFF0000"/>
  </sheetPr>
  <dimension ref="A1:L437"/>
  <sheetViews>
    <sheetView showGridLines="0" showZeros="0" view="pageBreakPreview" zoomScale="80" zoomScaleNormal="75" zoomScaleSheetLayoutView="80" workbookViewId="0">
      <pane xSplit="3" ySplit="5" topLeftCell="D6" activePane="bottomRight" state="frozen"/>
      <selection activeCell="B383" sqref="B383:J383"/>
      <selection pane="topRight" activeCell="B383" sqref="B383:J383"/>
      <selection pane="bottomLeft" activeCell="B383" sqref="B383:J383"/>
      <selection pane="bottomRight" activeCell="K6" sqref="K6"/>
    </sheetView>
  </sheetViews>
  <sheetFormatPr defaultRowHeight="13.2" x14ac:dyDescent="0.2"/>
  <cols>
    <col min="1" max="1" width="7.44140625" style="2" customWidth="1"/>
    <col min="2" max="2" width="13.88671875" style="2" customWidth="1"/>
    <col min="3" max="3" width="19.21875" style="2" customWidth="1"/>
    <col min="4" max="10" width="20.21875" style="2" customWidth="1"/>
    <col min="11" max="11" width="9" style="2"/>
    <col min="12" max="12" width="10.33203125" style="2" bestFit="1" customWidth="1"/>
    <col min="13" max="256" width="9" style="2"/>
    <col min="257" max="257" width="7.44140625" style="2" customWidth="1"/>
    <col min="258" max="258" width="13.88671875" style="2" customWidth="1"/>
    <col min="259" max="259" width="19.21875" style="2" customWidth="1"/>
    <col min="260" max="266" width="20.21875" style="2" customWidth="1"/>
    <col min="267" max="512" width="9" style="2"/>
    <col min="513" max="513" width="7.44140625" style="2" customWidth="1"/>
    <col min="514" max="514" width="13.88671875" style="2" customWidth="1"/>
    <col min="515" max="515" width="19.21875" style="2" customWidth="1"/>
    <col min="516" max="522" width="20.21875" style="2" customWidth="1"/>
    <col min="523" max="768" width="9" style="2"/>
    <col min="769" max="769" width="7.44140625" style="2" customWidth="1"/>
    <col min="770" max="770" width="13.88671875" style="2" customWidth="1"/>
    <col min="771" max="771" width="19.21875" style="2" customWidth="1"/>
    <col min="772" max="778" width="20.21875" style="2" customWidth="1"/>
    <col min="779" max="1024" width="9" style="2"/>
    <col min="1025" max="1025" width="7.44140625" style="2" customWidth="1"/>
    <col min="1026" max="1026" width="13.88671875" style="2" customWidth="1"/>
    <col min="1027" max="1027" width="19.21875" style="2" customWidth="1"/>
    <col min="1028" max="1034" width="20.21875" style="2" customWidth="1"/>
    <col min="1035" max="1280" width="9" style="2"/>
    <col min="1281" max="1281" width="7.44140625" style="2" customWidth="1"/>
    <col min="1282" max="1282" width="13.88671875" style="2" customWidth="1"/>
    <col min="1283" max="1283" width="19.21875" style="2" customWidth="1"/>
    <col min="1284" max="1290" width="20.21875" style="2" customWidth="1"/>
    <col min="1291" max="1536" width="9" style="2"/>
    <col min="1537" max="1537" width="7.44140625" style="2" customWidth="1"/>
    <col min="1538" max="1538" width="13.88671875" style="2" customWidth="1"/>
    <col min="1539" max="1539" width="19.21875" style="2" customWidth="1"/>
    <col min="1540" max="1546" width="20.21875" style="2" customWidth="1"/>
    <col min="1547" max="1792" width="9" style="2"/>
    <col min="1793" max="1793" width="7.44140625" style="2" customWidth="1"/>
    <col min="1794" max="1794" width="13.88671875" style="2" customWidth="1"/>
    <col min="1795" max="1795" width="19.21875" style="2" customWidth="1"/>
    <col min="1796" max="1802" width="20.21875" style="2" customWidth="1"/>
    <col min="1803" max="2048" width="9" style="2"/>
    <col min="2049" max="2049" width="7.44140625" style="2" customWidth="1"/>
    <col min="2050" max="2050" width="13.88671875" style="2" customWidth="1"/>
    <col min="2051" max="2051" width="19.21875" style="2" customWidth="1"/>
    <col min="2052" max="2058" width="20.21875" style="2" customWidth="1"/>
    <col min="2059" max="2304" width="9" style="2"/>
    <col min="2305" max="2305" width="7.44140625" style="2" customWidth="1"/>
    <col min="2306" max="2306" width="13.88671875" style="2" customWidth="1"/>
    <col min="2307" max="2307" width="19.21875" style="2" customWidth="1"/>
    <col min="2308" max="2314" width="20.21875" style="2" customWidth="1"/>
    <col min="2315" max="2560" width="9" style="2"/>
    <col min="2561" max="2561" width="7.44140625" style="2" customWidth="1"/>
    <col min="2562" max="2562" width="13.88671875" style="2" customWidth="1"/>
    <col min="2563" max="2563" width="19.21875" style="2" customWidth="1"/>
    <col min="2564" max="2570" width="20.21875" style="2" customWidth="1"/>
    <col min="2571" max="2816" width="9" style="2"/>
    <col min="2817" max="2817" width="7.44140625" style="2" customWidth="1"/>
    <col min="2818" max="2818" width="13.88671875" style="2" customWidth="1"/>
    <col min="2819" max="2819" width="19.21875" style="2" customWidth="1"/>
    <col min="2820" max="2826" width="20.21875" style="2" customWidth="1"/>
    <col min="2827" max="3072" width="9" style="2"/>
    <col min="3073" max="3073" width="7.44140625" style="2" customWidth="1"/>
    <col min="3074" max="3074" width="13.88671875" style="2" customWidth="1"/>
    <col min="3075" max="3075" width="19.21875" style="2" customWidth="1"/>
    <col min="3076" max="3082" width="20.21875" style="2" customWidth="1"/>
    <col min="3083" max="3328" width="9" style="2"/>
    <col min="3329" max="3329" width="7.44140625" style="2" customWidth="1"/>
    <col min="3330" max="3330" width="13.88671875" style="2" customWidth="1"/>
    <col min="3331" max="3331" width="19.21875" style="2" customWidth="1"/>
    <col min="3332" max="3338" width="20.21875" style="2" customWidth="1"/>
    <col min="3339" max="3584" width="9" style="2"/>
    <col min="3585" max="3585" width="7.44140625" style="2" customWidth="1"/>
    <col min="3586" max="3586" width="13.88671875" style="2" customWidth="1"/>
    <col min="3587" max="3587" width="19.21875" style="2" customWidth="1"/>
    <col min="3588" max="3594" width="20.21875" style="2" customWidth="1"/>
    <col min="3595" max="3840" width="9" style="2"/>
    <col min="3841" max="3841" width="7.44140625" style="2" customWidth="1"/>
    <col min="3842" max="3842" width="13.88671875" style="2" customWidth="1"/>
    <col min="3843" max="3843" width="19.21875" style="2" customWidth="1"/>
    <col min="3844" max="3850" width="20.21875" style="2" customWidth="1"/>
    <col min="3851" max="4096" width="9" style="2"/>
    <col min="4097" max="4097" width="7.44140625" style="2" customWidth="1"/>
    <col min="4098" max="4098" width="13.88671875" style="2" customWidth="1"/>
    <col min="4099" max="4099" width="19.21875" style="2" customWidth="1"/>
    <col min="4100" max="4106" width="20.21875" style="2" customWidth="1"/>
    <col min="4107" max="4352" width="9" style="2"/>
    <col min="4353" max="4353" width="7.44140625" style="2" customWidth="1"/>
    <col min="4354" max="4354" width="13.88671875" style="2" customWidth="1"/>
    <col min="4355" max="4355" width="19.21875" style="2" customWidth="1"/>
    <col min="4356" max="4362" width="20.21875" style="2" customWidth="1"/>
    <col min="4363" max="4608" width="9" style="2"/>
    <col min="4609" max="4609" width="7.44140625" style="2" customWidth="1"/>
    <col min="4610" max="4610" width="13.88671875" style="2" customWidth="1"/>
    <col min="4611" max="4611" width="19.21875" style="2" customWidth="1"/>
    <col min="4612" max="4618" width="20.21875" style="2" customWidth="1"/>
    <col min="4619" max="4864" width="9" style="2"/>
    <col min="4865" max="4865" width="7.44140625" style="2" customWidth="1"/>
    <col min="4866" max="4866" width="13.88671875" style="2" customWidth="1"/>
    <col min="4867" max="4867" width="19.21875" style="2" customWidth="1"/>
    <col min="4868" max="4874" width="20.21875" style="2" customWidth="1"/>
    <col min="4875" max="5120" width="9" style="2"/>
    <col min="5121" max="5121" width="7.44140625" style="2" customWidth="1"/>
    <col min="5122" max="5122" width="13.88671875" style="2" customWidth="1"/>
    <col min="5123" max="5123" width="19.21875" style="2" customWidth="1"/>
    <col min="5124" max="5130" width="20.21875" style="2" customWidth="1"/>
    <col min="5131" max="5376" width="9" style="2"/>
    <col min="5377" max="5377" width="7.44140625" style="2" customWidth="1"/>
    <col min="5378" max="5378" width="13.88671875" style="2" customWidth="1"/>
    <col min="5379" max="5379" width="19.21875" style="2" customWidth="1"/>
    <col min="5380" max="5386" width="20.21875" style="2" customWidth="1"/>
    <col min="5387" max="5632" width="9" style="2"/>
    <col min="5633" max="5633" width="7.44140625" style="2" customWidth="1"/>
    <col min="5634" max="5634" width="13.88671875" style="2" customWidth="1"/>
    <col min="5635" max="5635" width="19.21875" style="2" customWidth="1"/>
    <col min="5636" max="5642" width="20.21875" style="2" customWidth="1"/>
    <col min="5643" max="5888" width="9" style="2"/>
    <col min="5889" max="5889" width="7.44140625" style="2" customWidth="1"/>
    <col min="5890" max="5890" width="13.88671875" style="2" customWidth="1"/>
    <col min="5891" max="5891" width="19.21875" style="2" customWidth="1"/>
    <col min="5892" max="5898" width="20.21875" style="2" customWidth="1"/>
    <col min="5899" max="6144" width="9" style="2"/>
    <col min="6145" max="6145" width="7.44140625" style="2" customWidth="1"/>
    <col min="6146" max="6146" width="13.88671875" style="2" customWidth="1"/>
    <col min="6147" max="6147" width="19.21875" style="2" customWidth="1"/>
    <col min="6148" max="6154" width="20.21875" style="2" customWidth="1"/>
    <col min="6155" max="6400" width="9" style="2"/>
    <col min="6401" max="6401" width="7.44140625" style="2" customWidth="1"/>
    <col min="6402" max="6402" width="13.88671875" style="2" customWidth="1"/>
    <col min="6403" max="6403" width="19.21875" style="2" customWidth="1"/>
    <col min="6404" max="6410" width="20.21875" style="2" customWidth="1"/>
    <col min="6411" max="6656" width="9" style="2"/>
    <col min="6657" max="6657" width="7.44140625" style="2" customWidth="1"/>
    <col min="6658" max="6658" width="13.88671875" style="2" customWidth="1"/>
    <col min="6659" max="6659" width="19.21875" style="2" customWidth="1"/>
    <col min="6660" max="6666" width="20.21875" style="2" customWidth="1"/>
    <col min="6667" max="6912" width="9" style="2"/>
    <col min="6913" max="6913" width="7.44140625" style="2" customWidth="1"/>
    <col min="6914" max="6914" width="13.88671875" style="2" customWidth="1"/>
    <col min="6915" max="6915" width="19.21875" style="2" customWidth="1"/>
    <col min="6916" max="6922" width="20.21875" style="2" customWidth="1"/>
    <col min="6923" max="7168" width="9" style="2"/>
    <col min="7169" max="7169" width="7.44140625" style="2" customWidth="1"/>
    <col min="7170" max="7170" width="13.88671875" style="2" customWidth="1"/>
    <col min="7171" max="7171" width="19.21875" style="2" customWidth="1"/>
    <col min="7172" max="7178" width="20.21875" style="2" customWidth="1"/>
    <col min="7179" max="7424" width="9" style="2"/>
    <col min="7425" max="7425" width="7.44140625" style="2" customWidth="1"/>
    <col min="7426" max="7426" width="13.88671875" style="2" customWidth="1"/>
    <col min="7427" max="7427" width="19.21875" style="2" customWidth="1"/>
    <col min="7428" max="7434" width="20.21875" style="2" customWidth="1"/>
    <col min="7435" max="7680" width="9" style="2"/>
    <col min="7681" max="7681" width="7.44140625" style="2" customWidth="1"/>
    <col min="7682" max="7682" width="13.88671875" style="2" customWidth="1"/>
    <col min="7683" max="7683" width="19.21875" style="2" customWidth="1"/>
    <col min="7684" max="7690" width="20.21875" style="2" customWidth="1"/>
    <col min="7691" max="7936" width="9" style="2"/>
    <col min="7937" max="7937" width="7.44140625" style="2" customWidth="1"/>
    <col min="7938" max="7938" width="13.88671875" style="2" customWidth="1"/>
    <col min="7939" max="7939" width="19.21875" style="2" customWidth="1"/>
    <col min="7940" max="7946" width="20.21875" style="2" customWidth="1"/>
    <col min="7947" max="8192" width="9" style="2"/>
    <col min="8193" max="8193" width="7.44140625" style="2" customWidth="1"/>
    <col min="8194" max="8194" width="13.88671875" style="2" customWidth="1"/>
    <col min="8195" max="8195" width="19.21875" style="2" customWidth="1"/>
    <col min="8196" max="8202" width="20.21875" style="2" customWidth="1"/>
    <col min="8203" max="8448" width="9" style="2"/>
    <col min="8449" max="8449" width="7.44140625" style="2" customWidth="1"/>
    <col min="8450" max="8450" width="13.88671875" style="2" customWidth="1"/>
    <col min="8451" max="8451" width="19.21875" style="2" customWidth="1"/>
    <col min="8452" max="8458" width="20.21875" style="2" customWidth="1"/>
    <col min="8459" max="8704" width="9" style="2"/>
    <col min="8705" max="8705" width="7.44140625" style="2" customWidth="1"/>
    <col min="8706" max="8706" width="13.88671875" style="2" customWidth="1"/>
    <col min="8707" max="8707" width="19.21875" style="2" customWidth="1"/>
    <col min="8708" max="8714" width="20.21875" style="2" customWidth="1"/>
    <col min="8715" max="8960" width="9" style="2"/>
    <col min="8961" max="8961" width="7.44140625" style="2" customWidth="1"/>
    <col min="8962" max="8962" width="13.88671875" style="2" customWidth="1"/>
    <col min="8963" max="8963" width="19.21875" style="2" customWidth="1"/>
    <col min="8964" max="8970" width="20.21875" style="2" customWidth="1"/>
    <col min="8971" max="9216" width="9" style="2"/>
    <col min="9217" max="9217" width="7.44140625" style="2" customWidth="1"/>
    <col min="9218" max="9218" width="13.88671875" style="2" customWidth="1"/>
    <col min="9219" max="9219" width="19.21875" style="2" customWidth="1"/>
    <col min="9220" max="9226" width="20.21875" style="2" customWidth="1"/>
    <col min="9227" max="9472" width="9" style="2"/>
    <col min="9473" max="9473" width="7.44140625" style="2" customWidth="1"/>
    <col min="9474" max="9474" width="13.88671875" style="2" customWidth="1"/>
    <col min="9475" max="9475" width="19.21875" style="2" customWidth="1"/>
    <col min="9476" max="9482" width="20.21875" style="2" customWidth="1"/>
    <col min="9483" max="9728" width="9" style="2"/>
    <col min="9729" max="9729" width="7.44140625" style="2" customWidth="1"/>
    <col min="9730" max="9730" width="13.88671875" style="2" customWidth="1"/>
    <col min="9731" max="9731" width="19.21875" style="2" customWidth="1"/>
    <col min="9732" max="9738" width="20.21875" style="2" customWidth="1"/>
    <col min="9739" max="9984" width="9" style="2"/>
    <col min="9985" max="9985" width="7.44140625" style="2" customWidth="1"/>
    <col min="9986" max="9986" width="13.88671875" style="2" customWidth="1"/>
    <col min="9987" max="9987" width="19.21875" style="2" customWidth="1"/>
    <col min="9988" max="9994" width="20.21875" style="2" customWidth="1"/>
    <col min="9995" max="10240" width="9" style="2"/>
    <col min="10241" max="10241" width="7.44140625" style="2" customWidth="1"/>
    <col min="10242" max="10242" width="13.88671875" style="2" customWidth="1"/>
    <col min="10243" max="10243" width="19.21875" style="2" customWidth="1"/>
    <col min="10244" max="10250" width="20.21875" style="2" customWidth="1"/>
    <col min="10251" max="10496" width="9" style="2"/>
    <col min="10497" max="10497" width="7.44140625" style="2" customWidth="1"/>
    <col min="10498" max="10498" width="13.88671875" style="2" customWidth="1"/>
    <col min="10499" max="10499" width="19.21875" style="2" customWidth="1"/>
    <col min="10500" max="10506" width="20.21875" style="2" customWidth="1"/>
    <col min="10507" max="10752" width="9" style="2"/>
    <col min="10753" max="10753" width="7.44140625" style="2" customWidth="1"/>
    <col min="10754" max="10754" width="13.88671875" style="2" customWidth="1"/>
    <col min="10755" max="10755" width="19.21875" style="2" customWidth="1"/>
    <col min="10756" max="10762" width="20.21875" style="2" customWidth="1"/>
    <col min="10763" max="11008" width="9" style="2"/>
    <col min="11009" max="11009" width="7.44140625" style="2" customWidth="1"/>
    <col min="11010" max="11010" width="13.88671875" style="2" customWidth="1"/>
    <col min="11011" max="11011" width="19.21875" style="2" customWidth="1"/>
    <col min="11012" max="11018" width="20.21875" style="2" customWidth="1"/>
    <col min="11019" max="11264" width="9" style="2"/>
    <col min="11265" max="11265" width="7.44140625" style="2" customWidth="1"/>
    <col min="11266" max="11266" width="13.88671875" style="2" customWidth="1"/>
    <col min="11267" max="11267" width="19.21875" style="2" customWidth="1"/>
    <col min="11268" max="11274" width="20.21875" style="2" customWidth="1"/>
    <col min="11275" max="11520" width="9" style="2"/>
    <col min="11521" max="11521" width="7.44140625" style="2" customWidth="1"/>
    <col min="11522" max="11522" width="13.88671875" style="2" customWidth="1"/>
    <col min="11523" max="11523" width="19.21875" style="2" customWidth="1"/>
    <col min="11524" max="11530" width="20.21875" style="2" customWidth="1"/>
    <col min="11531" max="11776" width="9" style="2"/>
    <col min="11777" max="11777" width="7.44140625" style="2" customWidth="1"/>
    <col min="11778" max="11778" width="13.88671875" style="2" customWidth="1"/>
    <col min="11779" max="11779" width="19.21875" style="2" customWidth="1"/>
    <col min="11780" max="11786" width="20.21875" style="2" customWidth="1"/>
    <col min="11787" max="12032" width="9" style="2"/>
    <col min="12033" max="12033" width="7.44140625" style="2" customWidth="1"/>
    <col min="12034" max="12034" width="13.88671875" style="2" customWidth="1"/>
    <col min="12035" max="12035" width="19.21875" style="2" customWidth="1"/>
    <col min="12036" max="12042" width="20.21875" style="2" customWidth="1"/>
    <col min="12043" max="12288" width="9" style="2"/>
    <col min="12289" max="12289" width="7.44140625" style="2" customWidth="1"/>
    <col min="12290" max="12290" width="13.88671875" style="2" customWidth="1"/>
    <col min="12291" max="12291" width="19.21875" style="2" customWidth="1"/>
    <col min="12292" max="12298" width="20.21875" style="2" customWidth="1"/>
    <col min="12299" max="12544" width="9" style="2"/>
    <col min="12545" max="12545" width="7.44140625" style="2" customWidth="1"/>
    <col min="12546" max="12546" width="13.88671875" style="2" customWidth="1"/>
    <col min="12547" max="12547" width="19.21875" style="2" customWidth="1"/>
    <col min="12548" max="12554" width="20.21875" style="2" customWidth="1"/>
    <col min="12555" max="12800" width="9" style="2"/>
    <col min="12801" max="12801" width="7.44140625" style="2" customWidth="1"/>
    <col min="12802" max="12802" width="13.88671875" style="2" customWidth="1"/>
    <col min="12803" max="12803" width="19.21875" style="2" customWidth="1"/>
    <col min="12804" max="12810" width="20.21875" style="2" customWidth="1"/>
    <col min="12811" max="13056" width="9" style="2"/>
    <col min="13057" max="13057" width="7.44140625" style="2" customWidth="1"/>
    <col min="13058" max="13058" width="13.88671875" style="2" customWidth="1"/>
    <col min="13059" max="13059" width="19.21875" style="2" customWidth="1"/>
    <col min="13060" max="13066" width="20.21875" style="2" customWidth="1"/>
    <col min="13067" max="13312" width="9" style="2"/>
    <col min="13313" max="13313" width="7.44140625" style="2" customWidth="1"/>
    <col min="13314" max="13314" width="13.88671875" style="2" customWidth="1"/>
    <col min="13315" max="13315" width="19.21875" style="2" customWidth="1"/>
    <col min="13316" max="13322" width="20.21875" style="2" customWidth="1"/>
    <col min="13323" max="13568" width="9" style="2"/>
    <col min="13569" max="13569" width="7.44140625" style="2" customWidth="1"/>
    <col min="13570" max="13570" width="13.88671875" style="2" customWidth="1"/>
    <col min="13571" max="13571" width="19.21875" style="2" customWidth="1"/>
    <col min="13572" max="13578" width="20.21875" style="2" customWidth="1"/>
    <col min="13579" max="13824" width="9" style="2"/>
    <col min="13825" max="13825" width="7.44140625" style="2" customWidth="1"/>
    <col min="13826" max="13826" width="13.88671875" style="2" customWidth="1"/>
    <col min="13827" max="13827" width="19.21875" style="2" customWidth="1"/>
    <col min="13828" max="13834" width="20.21875" style="2" customWidth="1"/>
    <col min="13835" max="14080" width="9" style="2"/>
    <col min="14081" max="14081" width="7.44140625" style="2" customWidth="1"/>
    <col min="14082" max="14082" width="13.88671875" style="2" customWidth="1"/>
    <col min="14083" max="14083" width="19.21875" style="2" customWidth="1"/>
    <col min="14084" max="14090" width="20.21875" style="2" customWidth="1"/>
    <col min="14091" max="14336" width="9" style="2"/>
    <col min="14337" max="14337" width="7.44140625" style="2" customWidth="1"/>
    <col min="14338" max="14338" width="13.88671875" style="2" customWidth="1"/>
    <col min="14339" max="14339" width="19.21875" style="2" customWidth="1"/>
    <col min="14340" max="14346" width="20.21875" style="2" customWidth="1"/>
    <col min="14347" max="14592" width="9" style="2"/>
    <col min="14593" max="14593" width="7.44140625" style="2" customWidth="1"/>
    <col min="14594" max="14594" width="13.88671875" style="2" customWidth="1"/>
    <col min="14595" max="14595" width="19.21875" style="2" customWidth="1"/>
    <col min="14596" max="14602" width="20.21875" style="2" customWidth="1"/>
    <col min="14603" max="14848" width="9" style="2"/>
    <col min="14849" max="14849" width="7.44140625" style="2" customWidth="1"/>
    <col min="14850" max="14850" width="13.88671875" style="2" customWidth="1"/>
    <col min="14851" max="14851" width="19.21875" style="2" customWidth="1"/>
    <col min="14852" max="14858" width="20.21875" style="2" customWidth="1"/>
    <col min="14859" max="15104" width="9" style="2"/>
    <col min="15105" max="15105" width="7.44140625" style="2" customWidth="1"/>
    <col min="15106" max="15106" width="13.88671875" style="2" customWidth="1"/>
    <col min="15107" max="15107" width="19.21875" style="2" customWidth="1"/>
    <col min="15108" max="15114" width="20.21875" style="2" customWidth="1"/>
    <col min="15115" max="15360" width="9" style="2"/>
    <col min="15361" max="15361" width="7.44140625" style="2" customWidth="1"/>
    <col min="15362" max="15362" width="13.88671875" style="2" customWidth="1"/>
    <col min="15363" max="15363" width="19.21875" style="2" customWidth="1"/>
    <col min="15364" max="15370" width="20.21875" style="2" customWidth="1"/>
    <col min="15371" max="15616" width="9" style="2"/>
    <col min="15617" max="15617" width="7.44140625" style="2" customWidth="1"/>
    <col min="15618" max="15618" width="13.88671875" style="2" customWidth="1"/>
    <col min="15619" max="15619" width="19.21875" style="2" customWidth="1"/>
    <col min="15620" max="15626" width="20.21875" style="2" customWidth="1"/>
    <col min="15627" max="15872" width="9" style="2"/>
    <col min="15873" max="15873" width="7.44140625" style="2" customWidth="1"/>
    <col min="15874" max="15874" width="13.88671875" style="2" customWidth="1"/>
    <col min="15875" max="15875" width="19.21875" style="2" customWidth="1"/>
    <col min="15876" max="15882" width="20.21875" style="2" customWidth="1"/>
    <col min="15883" max="16128" width="9" style="2"/>
    <col min="16129" max="16129" width="7.44140625" style="2" customWidth="1"/>
    <col min="16130" max="16130" width="13.88671875" style="2" customWidth="1"/>
    <col min="16131" max="16131" width="19.21875" style="2" customWidth="1"/>
    <col min="16132" max="16138" width="20.21875" style="2" customWidth="1"/>
    <col min="16139" max="16384" width="9" style="2"/>
  </cols>
  <sheetData>
    <row r="1" spans="1:12" ht="16.05" customHeight="1" x14ac:dyDescent="0.2">
      <c r="A1" s="1" t="s">
        <v>0</v>
      </c>
      <c r="F1" s="1"/>
    </row>
    <row r="2" spans="1:12" ht="16.05" customHeight="1" x14ac:dyDescent="0.2">
      <c r="F2" s="1"/>
    </row>
    <row r="3" spans="1:12" ht="16.05" customHeight="1" x14ac:dyDescent="0.2">
      <c r="A3" s="3" t="s">
        <v>1</v>
      </c>
      <c r="B3" s="3" t="s">
        <v>83</v>
      </c>
    </row>
    <row r="4" spans="1:12" ht="16.05" customHeight="1" x14ac:dyDescent="0.2">
      <c r="J4" s="4" t="s">
        <v>3</v>
      </c>
    </row>
    <row r="5" spans="1:12" ht="16.05" customHeight="1" x14ac:dyDescent="0.2">
      <c r="A5" s="57" t="s">
        <v>4</v>
      </c>
      <c r="B5" s="58"/>
      <c r="C5" s="5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 t="s">
        <v>10</v>
      </c>
      <c r="I5" s="5" t="s">
        <v>11</v>
      </c>
      <c r="J5" s="5" t="s">
        <v>12</v>
      </c>
    </row>
    <row r="6" spans="1:12" ht="16.05" customHeight="1" x14ac:dyDescent="0.2">
      <c r="A6" s="36" t="s">
        <v>13</v>
      </c>
      <c r="B6" s="31"/>
      <c r="C6" s="16" t="s">
        <v>14</v>
      </c>
      <c r="D6" s="17">
        <f>SUM(D12,D18,D24,D30)</f>
        <v>125.2</v>
      </c>
      <c r="E6" s="17">
        <f t="shared" ref="E6:I10" si="0">SUM(E12,E18,E24,E30)</f>
        <v>2959.8</v>
      </c>
      <c r="F6" s="17">
        <f t="shared" si="0"/>
        <v>0</v>
      </c>
      <c r="G6" s="17">
        <f t="shared" si="0"/>
        <v>2442.4</v>
      </c>
      <c r="H6" s="17">
        <f t="shared" si="0"/>
        <v>0</v>
      </c>
      <c r="I6" s="17">
        <f t="shared" si="0"/>
        <v>71.8</v>
      </c>
      <c r="J6" s="32">
        <f>SUM(D6:I6)</f>
        <v>5599.2</v>
      </c>
      <c r="L6" s="23"/>
    </row>
    <row r="7" spans="1:12" ht="16.05" customHeight="1" x14ac:dyDescent="0.2">
      <c r="A7" s="30"/>
      <c r="B7" s="31"/>
      <c r="C7" s="19" t="s">
        <v>15</v>
      </c>
      <c r="D7" s="33">
        <f t="shared" ref="D7:I7" si="1">IF($J6=0,0,D6/$J6%)</f>
        <v>2.2360337191027293</v>
      </c>
      <c r="E7" s="33">
        <f t="shared" si="1"/>
        <v>52.861123017573945</v>
      </c>
      <c r="F7" s="33">
        <f t="shared" si="1"/>
        <v>0</v>
      </c>
      <c r="G7" s="33">
        <f t="shared" si="1"/>
        <v>43.620517216745256</v>
      </c>
      <c r="H7" s="33">
        <f t="shared" si="1"/>
        <v>0</v>
      </c>
      <c r="I7" s="33">
        <f t="shared" si="1"/>
        <v>1.2823260465780826</v>
      </c>
      <c r="J7" s="32">
        <f t="shared" ref="J7:J11" si="2">SUM(D7:I7)</f>
        <v>100</v>
      </c>
      <c r="L7" s="23"/>
    </row>
    <row r="8" spans="1:12" ht="16.05" hidden="1" customHeight="1" x14ac:dyDescent="0.2">
      <c r="A8" s="30"/>
      <c r="B8" s="31"/>
      <c r="C8" s="16" t="s">
        <v>16</v>
      </c>
      <c r="D8" s="17">
        <f>SUM(D14,D20,D26,D32)</f>
        <v>817.9</v>
      </c>
      <c r="E8" s="17">
        <f t="shared" si="0"/>
        <v>13848.499999999998</v>
      </c>
      <c r="F8" s="17">
        <f t="shared" si="0"/>
        <v>0</v>
      </c>
      <c r="G8" s="17">
        <f t="shared" si="0"/>
        <v>20988.399999999998</v>
      </c>
      <c r="H8" s="17">
        <f t="shared" si="0"/>
        <v>0</v>
      </c>
      <c r="I8" s="17">
        <f t="shared" si="0"/>
        <v>0</v>
      </c>
      <c r="J8" s="32">
        <f t="shared" si="2"/>
        <v>35654.799999999996</v>
      </c>
      <c r="L8" s="23"/>
    </row>
    <row r="9" spans="1:12" ht="16.05" customHeight="1" x14ac:dyDescent="0.2">
      <c r="A9" s="30"/>
      <c r="B9" s="31"/>
      <c r="C9" s="19" t="s">
        <v>15</v>
      </c>
      <c r="D9" s="33">
        <f t="shared" ref="D9:I9" si="3">IF($J8=0,0,D8/$J8%)</f>
        <v>2.29394078777612</v>
      </c>
      <c r="E9" s="33">
        <f t="shared" si="3"/>
        <v>38.840492724682228</v>
      </c>
      <c r="F9" s="33">
        <f t="shared" si="3"/>
        <v>0</v>
      </c>
      <c r="G9" s="33">
        <f t="shared" si="3"/>
        <v>58.865566487541649</v>
      </c>
      <c r="H9" s="33">
        <f t="shared" si="3"/>
        <v>0</v>
      </c>
      <c r="I9" s="33">
        <f t="shared" si="3"/>
        <v>0</v>
      </c>
      <c r="J9" s="32">
        <f t="shared" si="2"/>
        <v>100</v>
      </c>
      <c r="L9" s="23"/>
    </row>
    <row r="10" spans="1:12" ht="16.05" customHeight="1" x14ac:dyDescent="0.2">
      <c r="A10" s="30"/>
      <c r="B10" s="31"/>
      <c r="C10" s="16" t="s">
        <v>17</v>
      </c>
      <c r="D10" s="17">
        <f>SUM(D16,D22,D28,D34)</f>
        <v>943.1</v>
      </c>
      <c r="E10" s="17">
        <f t="shared" si="0"/>
        <v>16808.300000000003</v>
      </c>
      <c r="F10" s="17">
        <f t="shared" si="0"/>
        <v>0</v>
      </c>
      <c r="G10" s="17">
        <f t="shared" si="0"/>
        <v>23430.799999999999</v>
      </c>
      <c r="H10" s="17">
        <f t="shared" si="0"/>
        <v>0</v>
      </c>
      <c r="I10" s="17">
        <f t="shared" si="0"/>
        <v>71.8</v>
      </c>
      <c r="J10" s="32">
        <f t="shared" si="2"/>
        <v>41254</v>
      </c>
      <c r="L10" s="23"/>
    </row>
    <row r="11" spans="1:12" ht="16.05" customHeight="1" x14ac:dyDescent="0.2">
      <c r="A11" s="30"/>
      <c r="B11" s="37"/>
      <c r="C11" s="19" t="s">
        <v>15</v>
      </c>
      <c r="D11" s="33">
        <f t="shared" ref="D11:I11" si="4">IF($J10=0,0,D10/$J10%)</f>
        <v>2.2860813496873029</v>
      </c>
      <c r="E11" s="33">
        <f t="shared" si="4"/>
        <v>40.743443060066909</v>
      </c>
      <c r="F11" s="33">
        <f t="shared" si="4"/>
        <v>0</v>
      </c>
      <c r="G11" s="33">
        <f t="shared" si="4"/>
        <v>56.796431861152854</v>
      </c>
      <c r="H11" s="33">
        <f t="shared" si="4"/>
        <v>0</v>
      </c>
      <c r="I11" s="33">
        <f t="shared" si="4"/>
        <v>0.17404372909293642</v>
      </c>
      <c r="J11" s="32">
        <f t="shared" si="2"/>
        <v>100</v>
      </c>
      <c r="L11" s="23"/>
    </row>
    <row r="12" spans="1:12" ht="16.05" customHeight="1" x14ac:dyDescent="0.2">
      <c r="A12" s="30"/>
      <c r="B12" s="30" t="s">
        <v>18</v>
      </c>
      <c r="C12" s="16" t="s">
        <v>14</v>
      </c>
      <c r="D12" s="25">
        <v>0</v>
      </c>
      <c r="E12" s="25">
        <v>932.7</v>
      </c>
      <c r="F12" s="25">
        <v>0</v>
      </c>
      <c r="G12" s="25">
        <v>6.9</v>
      </c>
      <c r="H12" s="25">
        <v>0</v>
      </c>
      <c r="I12" s="25">
        <v>0</v>
      </c>
      <c r="J12" s="32">
        <f t="shared" ref="J12:J88" si="5">SUM(D12:I12)</f>
        <v>939.6</v>
      </c>
      <c r="L12" s="23"/>
    </row>
    <row r="13" spans="1:12" ht="16.05" customHeight="1" x14ac:dyDescent="0.2">
      <c r="A13" s="30"/>
      <c r="B13" s="30"/>
      <c r="C13" s="19" t="s">
        <v>15</v>
      </c>
      <c r="D13" s="33">
        <f>IF($J12=0,0,D12/$J12%)</f>
        <v>0</v>
      </c>
      <c r="E13" s="33">
        <f t="shared" ref="D13:I17" si="6">IF($J12=0,0,E12/$J12%)</f>
        <v>99.265644955300118</v>
      </c>
      <c r="F13" s="33">
        <f t="shared" si="6"/>
        <v>0</v>
      </c>
      <c r="G13" s="33">
        <f t="shared" si="6"/>
        <v>0.73435504469987223</v>
      </c>
      <c r="H13" s="33">
        <f t="shared" si="6"/>
        <v>0</v>
      </c>
      <c r="I13" s="33">
        <f t="shared" si="6"/>
        <v>0</v>
      </c>
      <c r="J13" s="32">
        <f t="shared" si="5"/>
        <v>99.999999999999986</v>
      </c>
      <c r="L13" s="23"/>
    </row>
    <row r="14" spans="1:12" ht="16.05" customHeight="1" x14ac:dyDescent="0.2">
      <c r="A14" s="30"/>
      <c r="B14" s="30"/>
      <c r="C14" s="16" t="s">
        <v>16</v>
      </c>
      <c r="D14" s="33">
        <v>0</v>
      </c>
      <c r="E14" s="33">
        <v>2113</v>
      </c>
      <c r="F14" s="33">
        <v>0</v>
      </c>
      <c r="G14" s="33">
        <v>6553.4</v>
      </c>
      <c r="H14" s="33">
        <v>0</v>
      </c>
      <c r="I14" s="33">
        <v>0</v>
      </c>
      <c r="J14" s="32">
        <f t="shared" si="5"/>
        <v>8666.4</v>
      </c>
      <c r="L14" s="23"/>
    </row>
    <row r="15" spans="1:12" ht="16.05" customHeight="1" x14ac:dyDescent="0.2">
      <c r="A15" s="30"/>
      <c r="B15" s="30"/>
      <c r="C15" s="19" t="s">
        <v>15</v>
      </c>
      <c r="D15" s="33">
        <f t="shared" si="6"/>
        <v>0</v>
      </c>
      <c r="E15" s="33">
        <f t="shared" si="6"/>
        <v>24.381519431367117</v>
      </c>
      <c r="F15" s="33">
        <f t="shared" si="6"/>
        <v>0</v>
      </c>
      <c r="G15" s="33">
        <f t="shared" si="6"/>
        <v>75.618480568632876</v>
      </c>
      <c r="H15" s="33">
        <f t="shared" si="6"/>
        <v>0</v>
      </c>
      <c r="I15" s="33">
        <f t="shared" si="6"/>
        <v>0</v>
      </c>
      <c r="J15" s="32">
        <f t="shared" si="5"/>
        <v>100</v>
      </c>
      <c r="L15" s="23"/>
    </row>
    <row r="16" spans="1:12" ht="16.05" customHeight="1" x14ac:dyDescent="0.2">
      <c r="A16" s="30"/>
      <c r="B16" s="30"/>
      <c r="C16" s="16" t="s">
        <v>17</v>
      </c>
      <c r="D16" s="33">
        <f t="shared" ref="D16:I16" si="7">SUM(D14,D12)</f>
        <v>0</v>
      </c>
      <c r="E16" s="33">
        <f t="shared" si="7"/>
        <v>3045.7</v>
      </c>
      <c r="F16" s="33">
        <f t="shared" si="7"/>
        <v>0</v>
      </c>
      <c r="G16" s="33">
        <f t="shared" si="7"/>
        <v>6560.2999999999993</v>
      </c>
      <c r="H16" s="33">
        <f t="shared" si="7"/>
        <v>0</v>
      </c>
      <c r="I16" s="33">
        <f t="shared" si="7"/>
        <v>0</v>
      </c>
      <c r="J16" s="32">
        <f t="shared" si="5"/>
        <v>9606</v>
      </c>
      <c r="L16" s="23"/>
    </row>
    <row r="17" spans="1:12" ht="16.05" customHeight="1" x14ac:dyDescent="0.2">
      <c r="A17" s="30"/>
      <c r="B17" s="35"/>
      <c r="C17" s="19" t="s">
        <v>15</v>
      </c>
      <c r="D17" s="33">
        <f t="shared" si="6"/>
        <v>0</v>
      </c>
      <c r="E17" s="33">
        <f t="shared" si="6"/>
        <v>31.706225275869247</v>
      </c>
      <c r="F17" s="33">
        <f t="shared" si="6"/>
        <v>0</v>
      </c>
      <c r="G17" s="33">
        <f t="shared" si="6"/>
        <v>68.293774724130742</v>
      </c>
      <c r="H17" s="33">
        <f t="shared" si="6"/>
        <v>0</v>
      </c>
      <c r="I17" s="33">
        <f t="shared" si="6"/>
        <v>0</v>
      </c>
      <c r="J17" s="32">
        <f t="shared" si="5"/>
        <v>99.999999999999986</v>
      </c>
      <c r="L17" s="23"/>
    </row>
    <row r="18" spans="1:12" ht="16.05" customHeight="1" x14ac:dyDescent="0.2">
      <c r="A18" s="30"/>
      <c r="B18" s="30" t="s">
        <v>19</v>
      </c>
      <c r="C18" s="16" t="s">
        <v>14</v>
      </c>
      <c r="D18" s="33">
        <v>125.2</v>
      </c>
      <c r="E18" s="33">
        <v>1480.7</v>
      </c>
      <c r="F18" s="33">
        <v>0</v>
      </c>
      <c r="G18" s="33">
        <v>2053</v>
      </c>
      <c r="H18" s="33">
        <v>0</v>
      </c>
      <c r="I18" s="33">
        <v>71.8</v>
      </c>
      <c r="J18" s="32">
        <f t="shared" si="5"/>
        <v>3730.7000000000003</v>
      </c>
      <c r="L18" s="23"/>
    </row>
    <row r="19" spans="1:12" ht="16.05" customHeight="1" x14ac:dyDescent="0.2">
      <c r="A19" s="30"/>
      <c r="B19" s="30"/>
      <c r="C19" s="19" t="s">
        <v>15</v>
      </c>
      <c r="D19" s="33">
        <f t="shared" ref="D19:I19" si="8">IF($J18=0,0,D18/$J18%)</f>
        <v>3.3559385638084005</v>
      </c>
      <c r="E19" s="33">
        <f t="shared" si="8"/>
        <v>39.689602487468839</v>
      </c>
      <c r="F19" s="33">
        <f t="shared" si="8"/>
        <v>0</v>
      </c>
      <c r="G19" s="33">
        <f t="shared" si="8"/>
        <v>55.029887152545093</v>
      </c>
      <c r="H19" s="33">
        <f t="shared" si="8"/>
        <v>0</v>
      </c>
      <c r="I19" s="33">
        <f t="shared" si="8"/>
        <v>1.9245717961776609</v>
      </c>
      <c r="J19" s="32">
        <f t="shared" si="5"/>
        <v>99.999999999999986</v>
      </c>
      <c r="L19" s="23"/>
    </row>
    <row r="20" spans="1:12" ht="16.05" customHeight="1" x14ac:dyDescent="0.2">
      <c r="A20" s="30"/>
      <c r="B20" s="30"/>
      <c r="C20" s="16" t="s">
        <v>16</v>
      </c>
      <c r="D20" s="33">
        <v>817.9</v>
      </c>
      <c r="E20" s="33">
        <v>9349.7999999999993</v>
      </c>
      <c r="F20" s="33">
        <v>0</v>
      </c>
      <c r="G20" s="33">
        <v>11243.8</v>
      </c>
      <c r="H20" s="33">
        <v>0</v>
      </c>
      <c r="I20" s="33">
        <v>0</v>
      </c>
      <c r="J20" s="32">
        <f t="shared" si="5"/>
        <v>21411.5</v>
      </c>
      <c r="L20" s="23"/>
    </row>
    <row r="21" spans="1:12" ht="16.05" customHeight="1" x14ac:dyDescent="0.2">
      <c r="A21" s="30"/>
      <c r="B21" s="30"/>
      <c r="C21" s="19" t="s">
        <v>15</v>
      </c>
      <c r="D21" s="33">
        <f t="shared" ref="D21:I21" si="9">IF($J20=0,0,D20/$J20%)</f>
        <v>3.8199098615230129</v>
      </c>
      <c r="E21" s="33">
        <f t="shared" si="9"/>
        <v>43.667188193260628</v>
      </c>
      <c r="F21" s="33">
        <f t="shared" si="9"/>
        <v>0</v>
      </c>
      <c r="G21" s="33">
        <f t="shared" si="9"/>
        <v>52.512901945216349</v>
      </c>
      <c r="H21" s="33">
        <f t="shared" si="9"/>
        <v>0</v>
      </c>
      <c r="I21" s="33">
        <f t="shared" si="9"/>
        <v>0</v>
      </c>
      <c r="J21" s="32">
        <f t="shared" si="5"/>
        <v>100</v>
      </c>
      <c r="L21" s="23"/>
    </row>
    <row r="22" spans="1:12" ht="16.05" customHeight="1" x14ac:dyDescent="0.2">
      <c r="A22" s="30"/>
      <c r="B22" s="30"/>
      <c r="C22" s="16" t="s">
        <v>17</v>
      </c>
      <c r="D22" s="33">
        <f t="shared" ref="D22:I22" si="10">SUM(D20,D18)</f>
        <v>943.1</v>
      </c>
      <c r="E22" s="33">
        <f t="shared" si="10"/>
        <v>10830.5</v>
      </c>
      <c r="F22" s="33">
        <f t="shared" si="10"/>
        <v>0</v>
      </c>
      <c r="G22" s="33">
        <f t="shared" si="10"/>
        <v>13296.8</v>
      </c>
      <c r="H22" s="33">
        <f t="shared" si="10"/>
        <v>0</v>
      </c>
      <c r="I22" s="33">
        <f t="shared" si="10"/>
        <v>71.8</v>
      </c>
      <c r="J22" s="32">
        <f t="shared" si="5"/>
        <v>25142.2</v>
      </c>
      <c r="L22" s="23"/>
    </row>
    <row r="23" spans="1:12" ht="16.05" customHeight="1" x14ac:dyDescent="0.2">
      <c r="A23" s="30"/>
      <c r="B23" s="35"/>
      <c r="C23" s="19" t="s">
        <v>15</v>
      </c>
      <c r="D23" s="33">
        <f t="shared" ref="D23:I23" si="11">IF($J22=0,0,D22/$J22%)</f>
        <v>3.7510639482622841</v>
      </c>
      <c r="E23" s="33">
        <f t="shared" si="11"/>
        <v>43.076978148292511</v>
      </c>
      <c r="F23" s="33">
        <f t="shared" si="11"/>
        <v>0</v>
      </c>
      <c r="G23" s="33">
        <f t="shared" si="11"/>
        <v>52.886382257718097</v>
      </c>
      <c r="H23" s="33">
        <f t="shared" si="11"/>
        <v>0</v>
      </c>
      <c r="I23" s="33">
        <f t="shared" si="11"/>
        <v>0.2855756457271042</v>
      </c>
      <c r="J23" s="32">
        <f t="shared" si="5"/>
        <v>100</v>
      </c>
      <c r="L23" s="23"/>
    </row>
    <row r="24" spans="1:12" ht="16.05" customHeight="1" x14ac:dyDescent="0.2">
      <c r="A24" s="30"/>
      <c r="B24" s="30" t="s">
        <v>20</v>
      </c>
      <c r="C24" s="16" t="s">
        <v>14</v>
      </c>
      <c r="D24" s="33">
        <v>0</v>
      </c>
      <c r="E24" s="33">
        <v>522.5</v>
      </c>
      <c r="F24" s="33">
        <v>0</v>
      </c>
      <c r="G24" s="33">
        <v>382.5</v>
      </c>
      <c r="H24" s="33">
        <v>0</v>
      </c>
      <c r="I24" s="33">
        <v>0</v>
      </c>
      <c r="J24" s="32">
        <f t="shared" si="5"/>
        <v>905</v>
      </c>
      <c r="L24" s="23"/>
    </row>
    <row r="25" spans="1:12" ht="16.05" customHeight="1" x14ac:dyDescent="0.2">
      <c r="A25" s="30"/>
      <c r="B25" s="30"/>
      <c r="C25" s="19" t="s">
        <v>15</v>
      </c>
      <c r="D25" s="33">
        <f t="shared" ref="D25:I25" si="12">IF($J24=0,0,D24/$J24%)</f>
        <v>0</v>
      </c>
      <c r="E25" s="33">
        <f t="shared" si="12"/>
        <v>57.734806629834253</v>
      </c>
      <c r="F25" s="33">
        <f t="shared" si="12"/>
        <v>0</v>
      </c>
      <c r="G25" s="33">
        <f t="shared" si="12"/>
        <v>42.26519337016574</v>
      </c>
      <c r="H25" s="33">
        <f t="shared" si="12"/>
        <v>0</v>
      </c>
      <c r="I25" s="33">
        <f t="shared" si="12"/>
        <v>0</v>
      </c>
      <c r="J25" s="32">
        <f t="shared" si="5"/>
        <v>100</v>
      </c>
      <c r="L25" s="23"/>
    </row>
    <row r="26" spans="1:12" ht="16.05" customHeight="1" x14ac:dyDescent="0.2">
      <c r="A26" s="30"/>
      <c r="B26" s="30"/>
      <c r="C26" s="16" t="s">
        <v>16</v>
      </c>
      <c r="D26" s="33">
        <v>0</v>
      </c>
      <c r="E26" s="33">
        <v>2371.4</v>
      </c>
      <c r="F26" s="33">
        <v>0</v>
      </c>
      <c r="G26" s="33">
        <v>3191.2</v>
      </c>
      <c r="H26" s="33">
        <v>0</v>
      </c>
      <c r="I26" s="33">
        <v>0</v>
      </c>
      <c r="J26" s="32">
        <f t="shared" si="5"/>
        <v>5562.6</v>
      </c>
      <c r="L26" s="23"/>
    </row>
    <row r="27" spans="1:12" ht="16.05" customHeight="1" x14ac:dyDescent="0.2">
      <c r="A27" s="30"/>
      <c r="B27" s="30"/>
      <c r="C27" s="19" t="s">
        <v>15</v>
      </c>
      <c r="D27" s="33">
        <f t="shared" ref="D27:I27" si="13">IF($J26=0,0,D26/$J26%)</f>
        <v>0</v>
      </c>
      <c r="E27" s="33">
        <f t="shared" si="13"/>
        <v>42.631143709776005</v>
      </c>
      <c r="F27" s="33">
        <f t="shared" si="13"/>
        <v>0</v>
      </c>
      <c r="G27" s="33">
        <f t="shared" si="13"/>
        <v>57.368856290223988</v>
      </c>
      <c r="H27" s="33">
        <f t="shared" si="13"/>
        <v>0</v>
      </c>
      <c r="I27" s="33">
        <f t="shared" si="13"/>
        <v>0</v>
      </c>
      <c r="J27" s="32">
        <f t="shared" si="5"/>
        <v>100</v>
      </c>
      <c r="L27" s="23"/>
    </row>
    <row r="28" spans="1:12" ht="16.05" customHeight="1" x14ac:dyDescent="0.2">
      <c r="A28" s="30"/>
      <c r="B28" s="30"/>
      <c r="C28" s="16" t="s">
        <v>17</v>
      </c>
      <c r="D28" s="33">
        <f t="shared" ref="D28:I28" si="14">SUM(D26,D24)</f>
        <v>0</v>
      </c>
      <c r="E28" s="33">
        <f t="shared" si="14"/>
        <v>2893.9</v>
      </c>
      <c r="F28" s="33">
        <f t="shared" si="14"/>
        <v>0</v>
      </c>
      <c r="G28" s="33">
        <f t="shared" si="14"/>
        <v>3573.7</v>
      </c>
      <c r="H28" s="33">
        <f t="shared" si="14"/>
        <v>0</v>
      </c>
      <c r="I28" s="33">
        <f t="shared" si="14"/>
        <v>0</v>
      </c>
      <c r="J28" s="32">
        <f t="shared" si="5"/>
        <v>6467.6</v>
      </c>
      <c r="L28" s="23"/>
    </row>
    <row r="29" spans="1:12" ht="16.05" customHeight="1" x14ac:dyDescent="0.2">
      <c r="A29" s="30"/>
      <c r="B29" s="35"/>
      <c r="C29" s="19" t="s">
        <v>15</v>
      </c>
      <c r="D29" s="33">
        <f t="shared" ref="D29:I29" si="15">IF($J28=0,0,D28/$J28%)</f>
        <v>0</v>
      </c>
      <c r="E29" s="33">
        <f t="shared" si="15"/>
        <v>44.744572948234278</v>
      </c>
      <c r="F29" s="33">
        <f t="shared" si="15"/>
        <v>0</v>
      </c>
      <c r="G29" s="33">
        <f t="shared" si="15"/>
        <v>55.255427051765722</v>
      </c>
      <c r="H29" s="33">
        <f t="shared" si="15"/>
        <v>0</v>
      </c>
      <c r="I29" s="33">
        <f t="shared" si="15"/>
        <v>0</v>
      </c>
      <c r="J29" s="32">
        <f t="shared" si="5"/>
        <v>100</v>
      </c>
      <c r="L29" s="23"/>
    </row>
    <row r="30" spans="1:12" ht="16.05" customHeight="1" x14ac:dyDescent="0.2">
      <c r="A30" s="30"/>
      <c r="B30" s="30" t="s">
        <v>21</v>
      </c>
      <c r="C30" s="16" t="s">
        <v>14</v>
      </c>
      <c r="D30" s="33">
        <v>0</v>
      </c>
      <c r="E30" s="33">
        <v>23.9</v>
      </c>
      <c r="F30" s="33">
        <v>0</v>
      </c>
      <c r="G30" s="33">
        <v>0</v>
      </c>
      <c r="H30" s="33">
        <v>0</v>
      </c>
      <c r="I30" s="33">
        <v>0</v>
      </c>
      <c r="J30" s="32">
        <f t="shared" si="5"/>
        <v>23.9</v>
      </c>
      <c r="L30" s="23"/>
    </row>
    <row r="31" spans="1:12" ht="16.05" customHeight="1" x14ac:dyDescent="0.2">
      <c r="A31" s="30"/>
      <c r="B31" s="30"/>
      <c r="C31" s="19" t="s">
        <v>15</v>
      </c>
      <c r="D31" s="33">
        <f t="shared" ref="D31:I31" si="16">IF($J30=0,0,D30/$J30%)</f>
        <v>0</v>
      </c>
      <c r="E31" s="33">
        <f t="shared" si="16"/>
        <v>100</v>
      </c>
      <c r="F31" s="33">
        <f t="shared" si="16"/>
        <v>0</v>
      </c>
      <c r="G31" s="33">
        <f t="shared" si="16"/>
        <v>0</v>
      </c>
      <c r="H31" s="33">
        <f t="shared" si="16"/>
        <v>0</v>
      </c>
      <c r="I31" s="33">
        <f t="shared" si="16"/>
        <v>0</v>
      </c>
      <c r="J31" s="32">
        <f t="shared" si="5"/>
        <v>100</v>
      </c>
      <c r="L31" s="23"/>
    </row>
    <row r="32" spans="1:12" ht="16.05" customHeight="1" x14ac:dyDescent="0.2">
      <c r="A32" s="30"/>
      <c r="B32" s="30"/>
      <c r="C32" s="16" t="s">
        <v>16</v>
      </c>
      <c r="D32" s="33">
        <v>0</v>
      </c>
      <c r="E32" s="33">
        <v>14.3</v>
      </c>
      <c r="F32" s="33">
        <v>0</v>
      </c>
      <c r="G32" s="33">
        <v>0</v>
      </c>
      <c r="H32" s="33">
        <v>0</v>
      </c>
      <c r="I32" s="33">
        <v>0</v>
      </c>
      <c r="J32" s="32">
        <f t="shared" si="5"/>
        <v>14.3</v>
      </c>
      <c r="L32" s="23"/>
    </row>
    <row r="33" spans="1:12" ht="16.05" customHeight="1" x14ac:dyDescent="0.2">
      <c r="A33" s="30"/>
      <c r="B33" s="30"/>
      <c r="C33" s="19" t="s">
        <v>15</v>
      </c>
      <c r="D33" s="33">
        <f t="shared" ref="D33:I33" si="17">IF($J32=0,0,D32/$J32%)</f>
        <v>0</v>
      </c>
      <c r="E33" s="33">
        <f t="shared" si="17"/>
        <v>100</v>
      </c>
      <c r="F33" s="33">
        <f t="shared" si="17"/>
        <v>0</v>
      </c>
      <c r="G33" s="33">
        <f t="shared" si="17"/>
        <v>0</v>
      </c>
      <c r="H33" s="33">
        <f t="shared" si="17"/>
        <v>0</v>
      </c>
      <c r="I33" s="33">
        <f t="shared" si="17"/>
        <v>0</v>
      </c>
      <c r="J33" s="32">
        <f t="shared" si="5"/>
        <v>100</v>
      </c>
      <c r="L33" s="23"/>
    </row>
    <row r="34" spans="1:12" ht="16.05" customHeight="1" x14ac:dyDescent="0.2">
      <c r="A34" s="30"/>
      <c r="B34" s="30"/>
      <c r="C34" s="16" t="s">
        <v>17</v>
      </c>
      <c r="D34" s="33">
        <f t="shared" ref="D34:I34" si="18">SUM(D32,D30)</f>
        <v>0</v>
      </c>
      <c r="E34" s="33">
        <f t="shared" si="18"/>
        <v>38.200000000000003</v>
      </c>
      <c r="F34" s="33">
        <f t="shared" si="18"/>
        <v>0</v>
      </c>
      <c r="G34" s="33">
        <f t="shared" si="18"/>
        <v>0</v>
      </c>
      <c r="H34" s="33">
        <f t="shared" si="18"/>
        <v>0</v>
      </c>
      <c r="I34" s="33">
        <f t="shared" si="18"/>
        <v>0</v>
      </c>
      <c r="J34" s="32">
        <f t="shared" si="5"/>
        <v>38.200000000000003</v>
      </c>
      <c r="L34" s="23"/>
    </row>
    <row r="35" spans="1:12" ht="16.05" customHeight="1" x14ac:dyDescent="0.2">
      <c r="A35" s="35"/>
      <c r="B35" s="42"/>
      <c r="C35" s="19" t="s">
        <v>15</v>
      </c>
      <c r="D35" s="33">
        <f t="shared" ref="D35:I35" si="19">IF($J34=0,0,D34/$J34%)</f>
        <v>0</v>
      </c>
      <c r="E35" s="33">
        <f t="shared" si="19"/>
        <v>100</v>
      </c>
      <c r="F35" s="33">
        <f t="shared" si="19"/>
        <v>0</v>
      </c>
      <c r="G35" s="33">
        <f t="shared" si="19"/>
        <v>0</v>
      </c>
      <c r="H35" s="33">
        <f t="shared" si="19"/>
        <v>0</v>
      </c>
      <c r="I35" s="33">
        <f t="shared" si="19"/>
        <v>0</v>
      </c>
      <c r="J35" s="32">
        <f t="shared" si="5"/>
        <v>100</v>
      </c>
      <c r="L35" s="23"/>
    </row>
    <row r="36" spans="1:12" ht="16.05" customHeight="1" x14ac:dyDescent="0.2">
      <c r="A36" s="30" t="s">
        <v>22</v>
      </c>
      <c r="B36" s="31"/>
      <c r="C36" s="16" t="s">
        <v>14</v>
      </c>
      <c r="D36" s="33">
        <f>SUMIF($C$42:$C$227,"道内",D$42:D$227)</f>
        <v>15037.900000000001</v>
      </c>
      <c r="E36" s="33">
        <f t="shared" ref="E36:I36" si="20">SUMIF($C$42:$C$227,"道内",E$42:E$227)</f>
        <v>2938.3999999999996</v>
      </c>
      <c r="F36" s="33">
        <f t="shared" si="20"/>
        <v>252.99999999999997</v>
      </c>
      <c r="G36" s="33">
        <f>SUMIF($C$42:$C$227,"道内",G$42:G$227)</f>
        <v>2251.5000000000005</v>
      </c>
      <c r="H36" s="33">
        <f t="shared" si="20"/>
        <v>177.8</v>
      </c>
      <c r="I36" s="33">
        <f t="shared" si="20"/>
        <v>152.6</v>
      </c>
      <c r="J36" s="32">
        <f t="shared" si="5"/>
        <v>20811.2</v>
      </c>
      <c r="L36" s="23"/>
    </row>
    <row r="37" spans="1:12" ht="16.05" customHeight="1" x14ac:dyDescent="0.2">
      <c r="A37" s="30"/>
      <c r="B37" s="31"/>
      <c r="C37" s="19" t="s">
        <v>15</v>
      </c>
      <c r="D37" s="33">
        <f t="shared" ref="D37:I37" si="21">IF($J36=0,0,D36/$J36%)</f>
        <v>72.258687629737835</v>
      </c>
      <c r="E37" s="33">
        <f t="shared" si="21"/>
        <v>14.11932036595679</v>
      </c>
      <c r="F37" s="33">
        <f t="shared" si="21"/>
        <v>1.2156915507034673</v>
      </c>
      <c r="G37" s="33">
        <f t="shared" si="21"/>
        <v>10.818693780272163</v>
      </c>
      <c r="H37" s="33">
        <f t="shared" si="21"/>
        <v>0.85434765895287157</v>
      </c>
      <c r="I37" s="33">
        <f t="shared" si="21"/>
        <v>0.73325901437687402</v>
      </c>
      <c r="J37" s="32">
        <f t="shared" si="5"/>
        <v>100.00000000000001</v>
      </c>
      <c r="L37" s="23"/>
    </row>
    <row r="38" spans="1:12" ht="16.05" customHeight="1" x14ac:dyDescent="0.2">
      <c r="A38" s="30"/>
      <c r="B38" s="31"/>
      <c r="C38" s="16" t="s">
        <v>16</v>
      </c>
      <c r="D38" s="33">
        <f>SUMIF($C$42:$C$227,"道外",D$42:D$227)</f>
        <v>19836.900000000001</v>
      </c>
      <c r="E38" s="33">
        <f t="shared" ref="E38:I38" si="22">SUMIF($C$42:$C$227,"道外",E$42:E$227)</f>
        <v>1040.0999999999999</v>
      </c>
      <c r="F38" s="33">
        <f t="shared" si="22"/>
        <v>14</v>
      </c>
      <c r="G38" s="33">
        <f t="shared" si="22"/>
        <v>5028.3999999999996</v>
      </c>
      <c r="H38" s="33">
        <f t="shared" si="22"/>
        <v>0</v>
      </c>
      <c r="I38" s="33">
        <f t="shared" si="22"/>
        <v>0</v>
      </c>
      <c r="J38" s="32">
        <f t="shared" si="5"/>
        <v>25919.4</v>
      </c>
      <c r="L38" s="23"/>
    </row>
    <row r="39" spans="1:12" ht="16.05" customHeight="1" x14ac:dyDescent="0.2">
      <c r="A39" s="30"/>
      <c r="B39" s="31"/>
      <c r="C39" s="19" t="s">
        <v>15</v>
      </c>
      <c r="D39" s="33">
        <f t="shared" ref="D39:I39" si="23">IF($J38=0,0,D38/$J38%)</f>
        <v>76.533021597722168</v>
      </c>
      <c r="E39" s="33">
        <f t="shared" si="23"/>
        <v>4.0128243709345117</v>
      </c>
      <c r="F39" s="33">
        <f t="shared" si="23"/>
        <v>5.4013595993734419E-2</v>
      </c>
      <c r="G39" s="33">
        <f t="shared" si="23"/>
        <v>19.400140435349581</v>
      </c>
      <c r="H39" s="33">
        <f t="shared" si="23"/>
        <v>0</v>
      </c>
      <c r="I39" s="33">
        <f t="shared" si="23"/>
        <v>0</v>
      </c>
      <c r="J39" s="32">
        <f t="shared" si="5"/>
        <v>100</v>
      </c>
      <c r="L39" s="23"/>
    </row>
    <row r="40" spans="1:12" ht="16.05" customHeight="1" x14ac:dyDescent="0.2">
      <c r="A40" s="30"/>
      <c r="B40" s="31"/>
      <c r="C40" s="16" t="s">
        <v>17</v>
      </c>
      <c r="D40" s="33">
        <f t="shared" ref="D40:I40" si="24">SUM(D38,D36)</f>
        <v>34874.800000000003</v>
      </c>
      <c r="E40" s="33">
        <f t="shared" si="24"/>
        <v>3978.4999999999995</v>
      </c>
      <c r="F40" s="33">
        <f t="shared" si="24"/>
        <v>267</v>
      </c>
      <c r="G40" s="33">
        <f t="shared" si="24"/>
        <v>7279.9</v>
      </c>
      <c r="H40" s="33">
        <f t="shared" si="24"/>
        <v>177.8</v>
      </c>
      <c r="I40" s="33">
        <f t="shared" si="24"/>
        <v>152.6</v>
      </c>
      <c r="J40" s="32">
        <f t="shared" si="5"/>
        <v>46730.600000000006</v>
      </c>
      <c r="L40" s="23"/>
    </row>
    <row r="41" spans="1:12" ht="16.05" customHeight="1" x14ac:dyDescent="0.2">
      <c r="A41" s="30"/>
      <c r="B41" s="34"/>
      <c r="C41" s="19" t="s">
        <v>15</v>
      </c>
      <c r="D41" s="33">
        <f t="shared" ref="D41:I41" si="25">IF($J40=0,0,D40/$J40%)</f>
        <v>74.629471909198685</v>
      </c>
      <c r="E41" s="33">
        <f t="shared" si="25"/>
        <v>8.5136933829225381</v>
      </c>
      <c r="F41" s="33">
        <f t="shared" si="25"/>
        <v>0.5713600938143315</v>
      </c>
      <c r="G41" s="33">
        <f t="shared" si="25"/>
        <v>15.578443247037271</v>
      </c>
      <c r="H41" s="33">
        <f t="shared" si="25"/>
        <v>0.38047874412055482</v>
      </c>
      <c r="I41" s="33">
        <f t="shared" si="25"/>
        <v>0.32655262290661791</v>
      </c>
      <c r="J41" s="32">
        <f t="shared" si="5"/>
        <v>100</v>
      </c>
      <c r="L41" s="23"/>
    </row>
    <row r="42" spans="1:12" ht="16.05" customHeight="1" x14ac:dyDescent="0.2">
      <c r="A42" s="30"/>
      <c r="B42" s="30" t="s">
        <v>23</v>
      </c>
      <c r="C42" s="16" t="s">
        <v>14</v>
      </c>
      <c r="D42" s="33">
        <v>1753.2</v>
      </c>
      <c r="E42" s="33">
        <v>104.3</v>
      </c>
      <c r="F42" s="33">
        <v>54.4</v>
      </c>
      <c r="G42" s="33">
        <v>1179.3</v>
      </c>
      <c r="H42" s="33">
        <v>0</v>
      </c>
      <c r="I42" s="33">
        <v>41.699999999999996</v>
      </c>
      <c r="J42" s="32">
        <f t="shared" si="5"/>
        <v>3132.8999999999996</v>
      </c>
      <c r="L42" s="23"/>
    </row>
    <row r="43" spans="1:12" ht="16.05" customHeight="1" x14ac:dyDescent="0.2">
      <c r="A43" s="30"/>
      <c r="B43" s="30"/>
      <c r="C43" s="19" t="s">
        <v>15</v>
      </c>
      <c r="D43" s="33">
        <f t="shared" ref="D43:I43" si="26">IF($J42=0,0,D42/$J42%)</f>
        <v>55.960930767020976</v>
      </c>
      <c r="E43" s="33">
        <f t="shared" si="26"/>
        <v>3.3291838232947111</v>
      </c>
      <c r="F43" s="33">
        <f t="shared" si="26"/>
        <v>1.7364103546235119</v>
      </c>
      <c r="G43" s="33">
        <f t="shared" si="26"/>
        <v>37.642439911902713</v>
      </c>
      <c r="H43" s="33">
        <f t="shared" si="26"/>
        <v>0</v>
      </c>
      <c r="I43" s="33">
        <f t="shared" si="26"/>
        <v>1.3310351431580962</v>
      </c>
      <c r="J43" s="32">
        <f t="shared" si="5"/>
        <v>100</v>
      </c>
      <c r="L43" s="23"/>
    </row>
    <row r="44" spans="1:12" ht="16.05" customHeight="1" x14ac:dyDescent="0.2">
      <c r="A44" s="30"/>
      <c r="B44" s="30"/>
      <c r="C44" s="16" t="s">
        <v>16</v>
      </c>
      <c r="D44" s="17">
        <v>4205.7</v>
      </c>
      <c r="E44" s="17">
        <v>10.199999999999999</v>
      </c>
      <c r="F44" s="17">
        <v>0</v>
      </c>
      <c r="G44" s="17">
        <v>2553</v>
      </c>
      <c r="H44" s="17">
        <v>0</v>
      </c>
      <c r="I44" s="17">
        <v>0</v>
      </c>
      <c r="J44" s="32">
        <f t="shared" si="5"/>
        <v>6768.9</v>
      </c>
      <c r="L44" s="23"/>
    </row>
    <row r="45" spans="1:12" ht="16.05" customHeight="1" x14ac:dyDescent="0.2">
      <c r="A45" s="30"/>
      <c r="B45" s="30"/>
      <c r="C45" s="19" t="s">
        <v>15</v>
      </c>
      <c r="D45" s="33">
        <f t="shared" ref="D45:I45" si="27">IF($J44=0,0,D44/$J44%)</f>
        <v>62.13269512032975</v>
      </c>
      <c r="E45" s="33">
        <f t="shared" si="27"/>
        <v>0.15068918140318222</v>
      </c>
      <c r="F45" s="33">
        <f t="shared" si="27"/>
        <v>0</v>
      </c>
      <c r="G45" s="33">
        <f t="shared" si="27"/>
        <v>37.716615698267077</v>
      </c>
      <c r="H45" s="33">
        <f t="shared" si="27"/>
        <v>0</v>
      </c>
      <c r="I45" s="33">
        <f t="shared" si="27"/>
        <v>0</v>
      </c>
      <c r="J45" s="32">
        <f t="shared" si="5"/>
        <v>100</v>
      </c>
      <c r="L45" s="23"/>
    </row>
    <row r="46" spans="1:12" ht="16.05" customHeight="1" x14ac:dyDescent="0.2">
      <c r="A46" s="30"/>
      <c r="B46" s="30"/>
      <c r="C46" s="16" t="s">
        <v>17</v>
      </c>
      <c r="D46" s="33">
        <f t="shared" ref="D46:I46" si="28">SUM(D44,D42)</f>
        <v>5958.9</v>
      </c>
      <c r="E46" s="33">
        <f t="shared" si="28"/>
        <v>114.5</v>
      </c>
      <c r="F46" s="33">
        <f t="shared" si="28"/>
        <v>54.4</v>
      </c>
      <c r="G46" s="33">
        <f t="shared" si="28"/>
        <v>3732.3</v>
      </c>
      <c r="H46" s="33">
        <f t="shared" si="28"/>
        <v>0</v>
      </c>
      <c r="I46" s="33">
        <f t="shared" si="28"/>
        <v>41.699999999999996</v>
      </c>
      <c r="J46" s="32">
        <f t="shared" si="5"/>
        <v>9901.7999999999993</v>
      </c>
      <c r="L46" s="23"/>
    </row>
    <row r="47" spans="1:12" ht="16.05" customHeight="1" x14ac:dyDescent="0.2">
      <c r="A47" s="30"/>
      <c r="B47" s="35"/>
      <c r="C47" s="19" t="s">
        <v>15</v>
      </c>
      <c r="D47" s="33">
        <f t="shared" ref="D47:I47" si="29">IF($J46=0,0,D46/$J46%)</f>
        <v>60.179967278676607</v>
      </c>
      <c r="E47" s="33">
        <f t="shared" si="29"/>
        <v>1.1563554101274518</v>
      </c>
      <c r="F47" s="33">
        <f t="shared" si="29"/>
        <v>0.54939505948413425</v>
      </c>
      <c r="G47" s="33">
        <f t="shared" si="29"/>
        <v>37.693146700599897</v>
      </c>
      <c r="H47" s="33">
        <f t="shared" si="29"/>
        <v>0</v>
      </c>
      <c r="I47" s="33">
        <f t="shared" si="29"/>
        <v>0.42113555111191908</v>
      </c>
      <c r="J47" s="32">
        <f t="shared" si="5"/>
        <v>100</v>
      </c>
      <c r="L47" s="23"/>
    </row>
    <row r="48" spans="1:12" ht="16.05" customHeight="1" x14ac:dyDescent="0.2">
      <c r="A48" s="30"/>
      <c r="B48" s="30" t="s">
        <v>24</v>
      </c>
      <c r="C48" s="16" t="s">
        <v>14</v>
      </c>
      <c r="D48" s="17">
        <v>483.20000000000005</v>
      </c>
      <c r="E48" s="17">
        <v>178.60000000000002</v>
      </c>
      <c r="F48" s="17">
        <v>0</v>
      </c>
      <c r="G48" s="17">
        <v>0</v>
      </c>
      <c r="H48" s="17">
        <v>0</v>
      </c>
      <c r="I48" s="17">
        <v>0</v>
      </c>
      <c r="J48" s="32">
        <f t="shared" si="5"/>
        <v>661.80000000000007</v>
      </c>
      <c r="L48" s="23"/>
    </row>
    <row r="49" spans="1:12" ht="16.05" customHeight="1" x14ac:dyDescent="0.2">
      <c r="A49" s="30"/>
      <c r="B49" s="30"/>
      <c r="C49" s="19" t="s">
        <v>15</v>
      </c>
      <c r="D49" s="33">
        <f t="shared" ref="D49:I49" si="30">IF($J48=0,0,D48/$J48%)</f>
        <v>73.012994862496228</v>
      </c>
      <c r="E49" s="33">
        <f t="shared" si="30"/>
        <v>26.987005137503779</v>
      </c>
      <c r="F49" s="33">
        <f t="shared" si="30"/>
        <v>0</v>
      </c>
      <c r="G49" s="33">
        <f t="shared" si="30"/>
        <v>0</v>
      </c>
      <c r="H49" s="33">
        <f t="shared" si="30"/>
        <v>0</v>
      </c>
      <c r="I49" s="33">
        <f t="shared" si="30"/>
        <v>0</v>
      </c>
      <c r="J49" s="32">
        <f t="shared" si="5"/>
        <v>100</v>
      </c>
      <c r="L49" s="23"/>
    </row>
    <row r="50" spans="1:12" ht="16.05" customHeight="1" x14ac:dyDescent="0.2">
      <c r="A50" s="30"/>
      <c r="B50" s="30"/>
      <c r="C50" s="16" t="s">
        <v>16</v>
      </c>
      <c r="D50" s="33">
        <v>3446.5</v>
      </c>
      <c r="E50" s="33">
        <v>352.09999999999997</v>
      </c>
      <c r="F50" s="33">
        <v>0</v>
      </c>
      <c r="G50" s="33">
        <v>0</v>
      </c>
      <c r="H50" s="33">
        <v>0</v>
      </c>
      <c r="I50" s="33">
        <v>0</v>
      </c>
      <c r="J50" s="32">
        <f t="shared" si="5"/>
        <v>3798.6</v>
      </c>
      <c r="L50" s="23"/>
    </row>
    <row r="51" spans="1:12" ht="16.05" customHeight="1" x14ac:dyDescent="0.2">
      <c r="A51" s="30"/>
      <c r="B51" s="30"/>
      <c r="C51" s="19" t="s">
        <v>15</v>
      </c>
      <c r="D51" s="33">
        <f t="shared" ref="D51:I51" si="31">IF($J50=0,0,D50/$J50%)</f>
        <v>90.730795556257576</v>
      </c>
      <c r="E51" s="33">
        <f t="shared" si="31"/>
        <v>9.2692044437424315</v>
      </c>
      <c r="F51" s="33">
        <f t="shared" si="31"/>
        <v>0</v>
      </c>
      <c r="G51" s="33">
        <f t="shared" si="31"/>
        <v>0</v>
      </c>
      <c r="H51" s="33">
        <f t="shared" si="31"/>
        <v>0</v>
      </c>
      <c r="I51" s="33">
        <f t="shared" si="31"/>
        <v>0</v>
      </c>
      <c r="J51" s="32">
        <f t="shared" si="5"/>
        <v>100</v>
      </c>
      <c r="L51" s="23"/>
    </row>
    <row r="52" spans="1:12" ht="16.05" customHeight="1" x14ac:dyDescent="0.2">
      <c r="A52" s="30"/>
      <c r="B52" s="30"/>
      <c r="C52" s="16" t="s">
        <v>17</v>
      </c>
      <c r="D52" s="33">
        <f t="shared" ref="D52:I52" si="32">SUM(D50,D48)</f>
        <v>3929.7</v>
      </c>
      <c r="E52" s="33">
        <f t="shared" si="32"/>
        <v>530.70000000000005</v>
      </c>
      <c r="F52" s="33">
        <f t="shared" si="32"/>
        <v>0</v>
      </c>
      <c r="G52" s="33">
        <f t="shared" si="32"/>
        <v>0</v>
      </c>
      <c r="H52" s="33">
        <f t="shared" si="32"/>
        <v>0</v>
      </c>
      <c r="I52" s="33">
        <f t="shared" si="32"/>
        <v>0</v>
      </c>
      <c r="J52" s="32">
        <f t="shared" si="5"/>
        <v>4460.3999999999996</v>
      </c>
      <c r="L52" s="23"/>
    </row>
    <row r="53" spans="1:12" ht="16.05" customHeight="1" x14ac:dyDescent="0.2">
      <c r="A53" s="30"/>
      <c r="B53" s="35"/>
      <c r="C53" s="19" t="s">
        <v>15</v>
      </c>
      <c r="D53" s="33">
        <f t="shared" ref="D53:I53" si="33">IF($J52=0,0,D52/$J52%)</f>
        <v>88.101963949421574</v>
      </c>
      <c r="E53" s="33">
        <f t="shared" si="33"/>
        <v>11.898036050578424</v>
      </c>
      <c r="F53" s="33">
        <f t="shared" si="33"/>
        <v>0</v>
      </c>
      <c r="G53" s="33">
        <f t="shared" si="33"/>
        <v>0</v>
      </c>
      <c r="H53" s="33">
        <f t="shared" si="33"/>
        <v>0</v>
      </c>
      <c r="I53" s="33">
        <f t="shared" si="33"/>
        <v>0</v>
      </c>
      <c r="J53" s="32">
        <f t="shared" si="5"/>
        <v>100</v>
      </c>
      <c r="L53" s="23"/>
    </row>
    <row r="54" spans="1:12" ht="16.05" customHeight="1" x14ac:dyDescent="0.2">
      <c r="A54" s="30"/>
      <c r="B54" s="30" t="s">
        <v>25</v>
      </c>
      <c r="C54" s="16" t="s">
        <v>14</v>
      </c>
      <c r="D54" s="33">
        <v>1671.3</v>
      </c>
      <c r="E54" s="33">
        <v>119.6</v>
      </c>
      <c r="F54" s="33">
        <v>4.3</v>
      </c>
      <c r="G54" s="33">
        <v>0</v>
      </c>
      <c r="H54" s="33">
        <v>0</v>
      </c>
      <c r="I54" s="33">
        <v>37.4</v>
      </c>
      <c r="J54" s="32">
        <f t="shared" si="5"/>
        <v>1832.6</v>
      </c>
      <c r="L54" s="23"/>
    </row>
    <row r="55" spans="1:12" ht="16.05" customHeight="1" x14ac:dyDescent="0.2">
      <c r="A55" s="30"/>
      <c r="B55" s="30"/>
      <c r="C55" s="19" t="s">
        <v>15</v>
      </c>
      <c r="D55" s="33">
        <f t="shared" ref="D55:I55" si="34">IF($J54=0,0,D54/$J54%)</f>
        <v>91.198297500818498</v>
      </c>
      <c r="E55" s="33">
        <f t="shared" si="34"/>
        <v>6.5262468623813152</v>
      </c>
      <c r="F55" s="33">
        <f t="shared" si="34"/>
        <v>0.23463931026956236</v>
      </c>
      <c r="G55" s="33">
        <f t="shared" si="34"/>
        <v>0</v>
      </c>
      <c r="H55" s="33">
        <f t="shared" si="34"/>
        <v>0</v>
      </c>
      <c r="I55" s="33">
        <f t="shared" si="34"/>
        <v>2.0408163265306123</v>
      </c>
      <c r="J55" s="32">
        <f t="shared" si="5"/>
        <v>99.999999999999986</v>
      </c>
      <c r="L55" s="23"/>
    </row>
    <row r="56" spans="1:12" ht="16.05" customHeight="1" x14ac:dyDescent="0.2">
      <c r="A56" s="30"/>
      <c r="B56" s="30"/>
      <c r="C56" s="16" t="s">
        <v>16</v>
      </c>
      <c r="D56" s="33">
        <v>960.8</v>
      </c>
      <c r="E56" s="33">
        <v>300</v>
      </c>
      <c r="F56" s="33">
        <v>0</v>
      </c>
      <c r="G56" s="33">
        <v>26</v>
      </c>
      <c r="H56" s="33">
        <v>0</v>
      </c>
      <c r="I56" s="33">
        <v>0</v>
      </c>
      <c r="J56" s="32">
        <f t="shared" si="5"/>
        <v>1286.8</v>
      </c>
      <c r="L56" s="23"/>
    </row>
    <row r="57" spans="1:12" ht="16.05" customHeight="1" x14ac:dyDescent="0.2">
      <c r="A57" s="30"/>
      <c r="B57" s="30"/>
      <c r="C57" s="19" t="s">
        <v>15</v>
      </c>
      <c r="D57" s="33">
        <f t="shared" ref="D57:I57" si="35">IF($J56=0,0,D56/$J56%)</f>
        <v>74.665837737022059</v>
      </c>
      <c r="E57" s="33">
        <f t="shared" si="35"/>
        <v>23.313646254274168</v>
      </c>
      <c r="F57" s="33">
        <f t="shared" si="35"/>
        <v>0</v>
      </c>
      <c r="G57" s="33">
        <f t="shared" si="35"/>
        <v>2.020516008703761</v>
      </c>
      <c r="H57" s="33">
        <f t="shared" si="35"/>
        <v>0</v>
      </c>
      <c r="I57" s="33">
        <f t="shared" si="35"/>
        <v>0</v>
      </c>
      <c r="J57" s="32">
        <f t="shared" si="5"/>
        <v>100</v>
      </c>
      <c r="L57" s="23"/>
    </row>
    <row r="58" spans="1:12" ht="16.05" customHeight="1" x14ac:dyDescent="0.2">
      <c r="A58" s="30"/>
      <c r="B58" s="30"/>
      <c r="C58" s="16" t="s">
        <v>17</v>
      </c>
      <c r="D58" s="33">
        <f t="shared" ref="D58:I58" si="36">SUM(D56,D54)</f>
        <v>2632.1</v>
      </c>
      <c r="E58" s="33">
        <f t="shared" si="36"/>
        <v>419.6</v>
      </c>
      <c r="F58" s="33">
        <f t="shared" si="36"/>
        <v>4.3</v>
      </c>
      <c r="G58" s="33">
        <f t="shared" si="36"/>
        <v>26</v>
      </c>
      <c r="H58" s="33">
        <f t="shared" si="36"/>
        <v>0</v>
      </c>
      <c r="I58" s="33">
        <f t="shared" si="36"/>
        <v>37.4</v>
      </c>
      <c r="J58" s="32">
        <f t="shared" si="5"/>
        <v>3119.4</v>
      </c>
      <c r="L58" s="23"/>
    </row>
    <row r="59" spans="1:12" ht="16.05" customHeight="1" x14ac:dyDescent="0.2">
      <c r="A59" s="30"/>
      <c r="B59" s="35"/>
      <c r="C59" s="19" t="s">
        <v>15</v>
      </c>
      <c r="D59" s="33">
        <f t="shared" ref="D59:I59" si="37">IF($J58=0,0,D58/$J58%)</f>
        <v>84.378406103737888</v>
      </c>
      <c r="E59" s="33">
        <f t="shared" si="37"/>
        <v>13.451304738090657</v>
      </c>
      <c r="F59" s="33">
        <f t="shared" si="37"/>
        <v>0.13784702186317879</v>
      </c>
      <c r="G59" s="33">
        <f t="shared" si="37"/>
        <v>0.83349362056805787</v>
      </c>
      <c r="H59" s="33">
        <f t="shared" si="37"/>
        <v>0</v>
      </c>
      <c r="I59" s="33">
        <f t="shared" si="37"/>
        <v>1.1989485157402062</v>
      </c>
      <c r="J59" s="32">
        <f t="shared" si="5"/>
        <v>100</v>
      </c>
      <c r="L59" s="23"/>
    </row>
    <row r="60" spans="1:12" ht="16.05" customHeight="1" x14ac:dyDescent="0.2">
      <c r="A60" s="30"/>
      <c r="B60" s="30" t="s">
        <v>26</v>
      </c>
      <c r="C60" s="16" t="s">
        <v>14</v>
      </c>
      <c r="D60" s="33">
        <v>545.29999999999995</v>
      </c>
      <c r="E60" s="33">
        <v>33.4</v>
      </c>
      <c r="F60" s="33">
        <v>5.7</v>
      </c>
      <c r="G60" s="33">
        <v>72.2</v>
      </c>
      <c r="H60" s="33">
        <v>177.8</v>
      </c>
      <c r="I60" s="33">
        <v>0.2</v>
      </c>
      <c r="J60" s="32">
        <f t="shared" si="5"/>
        <v>834.60000000000014</v>
      </c>
      <c r="L60" s="23"/>
    </row>
    <row r="61" spans="1:12" ht="16.05" customHeight="1" x14ac:dyDescent="0.2">
      <c r="A61" s="30"/>
      <c r="B61" s="30"/>
      <c r="C61" s="19" t="s">
        <v>15</v>
      </c>
      <c r="D61" s="33">
        <f t="shared" ref="D61:I61" si="38">IF($J60=0,0,D60/$J60%)</f>
        <v>65.336688233884473</v>
      </c>
      <c r="E61" s="33">
        <f t="shared" si="38"/>
        <v>4.0019170860292341</v>
      </c>
      <c r="F61" s="33">
        <f t="shared" si="38"/>
        <v>0.68296189791516881</v>
      </c>
      <c r="G61" s="33">
        <f t="shared" si="38"/>
        <v>8.6508507069254712</v>
      </c>
      <c r="H61" s="33">
        <f t="shared" si="38"/>
        <v>21.30361849988018</v>
      </c>
      <c r="I61" s="33">
        <f t="shared" si="38"/>
        <v>2.3963575365444519E-2</v>
      </c>
      <c r="J61" s="32">
        <f t="shared" si="5"/>
        <v>99.999999999999957</v>
      </c>
      <c r="L61" s="23"/>
    </row>
    <row r="62" spans="1:12" ht="16.05" customHeight="1" x14ac:dyDescent="0.2">
      <c r="A62" s="30"/>
      <c r="B62" s="30"/>
      <c r="C62" s="16" t="s">
        <v>16</v>
      </c>
      <c r="D62" s="33">
        <v>3150.4</v>
      </c>
      <c r="E62" s="33">
        <v>0</v>
      </c>
      <c r="F62" s="33">
        <v>0</v>
      </c>
      <c r="G62" s="33">
        <v>0</v>
      </c>
      <c r="H62" s="33">
        <v>0</v>
      </c>
      <c r="I62" s="33">
        <v>0</v>
      </c>
      <c r="J62" s="32">
        <f t="shared" si="5"/>
        <v>3150.4</v>
      </c>
      <c r="L62" s="23"/>
    </row>
    <row r="63" spans="1:12" ht="16.05" customHeight="1" x14ac:dyDescent="0.2">
      <c r="A63" s="30"/>
      <c r="B63" s="30"/>
      <c r="C63" s="19" t="s">
        <v>15</v>
      </c>
      <c r="D63" s="33">
        <f t="shared" ref="D63:I63" si="39">IF($J62=0,0,D62/$J62%)</f>
        <v>100</v>
      </c>
      <c r="E63" s="33">
        <f t="shared" si="39"/>
        <v>0</v>
      </c>
      <c r="F63" s="33">
        <f t="shared" si="39"/>
        <v>0</v>
      </c>
      <c r="G63" s="33">
        <f t="shared" si="39"/>
        <v>0</v>
      </c>
      <c r="H63" s="33">
        <f t="shared" si="39"/>
        <v>0</v>
      </c>
      <c r="I63" s="33">
        <f t="shared" si="39"/>
        <v>0</v>
      </c>
      <c r="J63" s="32">
        <f t="shared" si="5"/>
        <v>100</v>
      </c>
      <c r="L63" s="23"/>
    </row>
    <row r="64" spans="1:12" ht="16.05" customHeight="1" x14ac:dyDescent="0.2">
      <c r="A64" s="30"/>
      <c r="B64" s="30"/>
      <c r="C64" s="16" t="s">
        <v>17</v>
      </c>
      <c r="D64" s="33">
        <f t="shared" ref="D64:I64" si="40">SUM(D62,D60)</f>
        <v>3695.7</v>
      </c>
      <c r="E64" s="33">
        <f t="shared" si="40"/>
        <v>33.4</v>
      </c>
      <c r="F64" s="33">
        <f t="shared" si="40"/>
        <v>5.7</v>
      </c>
      <c r="G64" s="33">
        <f t="shared" si="40"/>
        <v>72.2</v>
      </c>
      <c r="H64" s="33">
        <f t="shared" si="40"/>
        <v>177.8</v>
      </c>
      <c r="I64" s="33">
        <f t="shared" si="40"/>
        <v>0.2</v>
      </c>
      <c r="J64" s="32">
        <f t="shared" si="5"/>
        <v>3984.9999999999995</v>
      </c>
      <c r="L64" s="23"/>
    </row>
    <row r="65" spans="1:12" ht="16.05" customHeight="1" x14ac:dyDescent="0.2">
      <c r="A65" s="30"/>
      <c r="B65" s="35"/>
      <c r="C65" s="19" t="s">
        <v>15</v>
      </c>
      <c r="D65" s="33">
        <f t="shared" ref="D65:I65" si="41">IF($J64=0,0,D64/$J64%)</f>
        <v>92.740276035131757</v>
      </c>
      <c r="E65" s="33">
        <f t="shared" si="41"/>
        <v>0.83814303638644927</v>
      </c>
      <c r="F65" s="33">
        <f t="shared" si="41"/>
        <v>0.14303638644918445</v>
      </c>
      <c r="G65" s="33">
        <f t="shared" si="41"/>
        <v>1.8117942283563366</v>
      </c>
      <c r="H65" s="33">
        <f t="shared" si="41"/>
        <v>4.4617314930991228</v>
      </c>
      <c r="I65" s="33">
        <f t="shared" si="41"/>
        <v>5.0188205771643677E-3</v>
      </c>
      <c r="J65" s="32">
        <f t="shared" si="5"/>
        <v>100.00000000000001</v>
      </c>
      <c r="L65" s="23"/>
    </row>
    <row r="66" spans="1:12" ht="16.05" customHeight="1" x14ac:dyDescent="0.2">
      <c r="A66" s="30"/>
      <c r="B66" s="30" t="s">
        <v>27</v>
      </c>
      <c r="C66" s="16" t="s">
        <v>14</v>
      </c>
      <c r="D66" s="33">
        <v>4562.2</v>
      </c>
      <c r="E66" s="33">
        <v>883.1</v>
      </c>
      <c r="F66" s="33">
        <v>5.0999999999999996</v>
      </c>
      <c r="G66" s="33">
        <v>0</v>
      </c>
      <c r="H66" s="33">
        <v>0</v>
      </c>
      <c r="I66" s="33">
        <v>0</v>
      </c>
      <c r="J66" s="32">
        <f t="shared" si="5"/>
        <v>5450.4000000000005</v>
      </c>
      <c r="L66" s="23"/>
    </row>
    <row r="67" spans="1:12" ht="16.05" customHeight="1" x14ac:dyDescent="0.2">
      <c r="A67" s="30"/>
      <c r="B67" s="30"/>
      <c r="C67" s="19" t="s">
        <v>15</v>
      </c>
      <c r="D67" s="33">
        <f t="shared" ref="D67:I67" si="42">IF($J66=0,0,D66/$J66%)</f>
        <v>83.703948334067221</v>
      </c>
      <c r="E67" s="33">
        <f t="shared" si="42"/>
        <v>16.202480551886101</v>
      </c>
      <c r="F67" s="33">
        <f t="shared" si="42"/>
        <v>9.3571114046675452E-2</v>
      </c>
      <c r="G67" s="33">
        <f t="shared" si="42"/>
        <v>0</v>
      </c>
      <c r="H67" s="33">
        <f t="shared" si="42"/>
        <v>0</v>
      </c>
      <c r="I67" s="33">
        <f t="shared" si="42"/>
        <v>0</v>
      </c>
      <c r="J67" s="32">
        <f t="shared" si="5"/>
        <v>100</v>
      </c>
      <c r="L67" s="23"/>
    </row>
    <row r="68" spans="1:12" ht="16.05" customHeight="1" x14ac:dyDescent="0.2">
      <c r="A68" s="30"/>
      <c r="B68" s="30"/>
      <c r="C68" s="16" t="s">
        <v>16</v>
      </c>
      <c r="D68" s="33">
        <v>3302.4</v>
      </c>
      <c r="E68" s="33">
        <v>0</v>
      </c>
      <c r="F68" s="33">
        <v>0</v>
      </c>
      <c r="G68" s="33">
        <v>0</v>
      </c>
      <c r="H68" s="33">
        <v>0</v>
      </c>
      <c r="I68" s="33">
        <v>0</v>
      </c>
      <c r="J68" s="32">
        <f t="shared" si="5"/>
        <v>3302.4</v>
      </c>
      <c r="L68" s="23"/>
    </row>
    <row r="69" spans="1:12" ht="16.05" customHeight="1" x14ac:dyDescent="0.2">
      <c r="A69" s="30"/>
      <c r="B69" s="30"/>
      <c r="C69" s="19" t="s">
        <v>15</v>
      </c>
      <c r="D69" s="33">
        <f t="shared" ref="D69:I69" si="43">IF($J68=0,0,D68/$J68%)</f>
        <v>100</v>
      </c>
      <c r="E69" s="33">
        <f t="shared" si="43"/>
        <v>0</v>
      </c>
      <c r="F69" s="33">
        <f t="shared" si="43"/>
        <v>0</v>
      </c>
      <c r="G69" s="33">
        <f t="shared" si="43"/>
        <v>0</v>
      </c>
      <c r="H69" s="33">
        <f t="shared" si="43"/>
        <v>0</v>
      </c>
      <c r="I69" s="33">
        <f t="shared" si="43"/>
        <v>0</v>
      </c>
      <c r="J69" s="32">
        <f t="shared" si="5"/>
        <v>100</v>
      </c>
      <c r="L69" s="23"/>
    </row>
    <row r="70" spans="1:12" ht="16.05" customHeight="1" x14ac:dyDescent="0.2">
      <c r="A70" s="30"/>
      <c r="B70" s="30"/>
      <c r="C70" s="16" t="s">
        <v>17</v>
      </c>
      <c r="D70" s="33">
        <f t="shared" ref="D70:I70" si="44">SUM(D68,D66)</f>
        <v>7864.6</v>
      </c>
      <c r="E70" s="33">
        <f t="shared" si="44"/>
        <v>883.1</v>
      </c>
      <c r="F70" s="33">
        <f t="shared" si="44"/>
        <v>5.0999999999999996</v>
      </c>
      <c r="G70" s="33">
        <f t="shared" si="44"/>
        <v>0</v>
      </c>
      <c r="H70" s="33">
        <f t="shared" si="44"/>
        <v>0</v>
      </c>
      <c r="I70" s="33">
        <f t="shared" si="44"/>
        <v>0</v>
      </c>
      <c r="J70" s="32">
        <f t="shared" si="5"/>
        <v>8752.8000000000011</v>
      </c>
      <c r="L70" s="23"/>
    </row>
    <row r="71" spans="1:12" ht="16.05" customHeight="1" x14ac:dyDescent="0.2">
      <c r="A71" s="30"/>
      <c r="B71" s="35"/>
      <c r="C71" s="19" t="s">
        <v>15</v>
      </c>
      <c r="D71" s="33">
        <f t="shared" ref="D71:I71" si="45">IF($J70=0,0,D70/$J70%)</f>
        <v>89.852390092313314</v>
      </c>
      <c r="E71" s="33">
        <f t="shared" si="45"/>
        <v>10.089342838862992</v>
      </c>
      <c r="F71" s="33">
        <f t="shared" si="45"/>
        <v>5.8267068823690697E-2</v>
      </c>
      <c r="G71" s="33">
        <f t="shared" si="45"/>
        <v>0</v>
      </c>
      <c r="H71" s="33">
        <f t="shared" si="45"/>
        <v>0</v>
      </c>
      <c r="I71" s="33">
        <f t="shared" si="45"/>
        <v>0</v>
      </c>
      <c r="J71" s="32">
        <f t="shared" si="5"/>
        <v>100</v>
      </c>
      <c r="L71" s="23"/>
    </row>
    <row r="72" spans="1:12" ht="16.05" customHeight="1" x14ac:dyDescent="0.2">
      <c r="A72" s="30"/>
      <c r="B72" s="30" t="s">
        <v>28</v>
      </c>
      <c r="C72" s="16" t="s">
        <v>14</v>
      </c>
      <c r="D72" s="33">
        <v>4.4000000000000004</v>
      </c>
      <c r="E72" s="33">
        <v>0</v>
      </c>
      <c r="F72" s="33">
        <v>4.8</v>
      </c>
      <c r="G72" s="33">
        <v>0</v>
      </c>
      <c r="H72" s="33">
        <v>0</v>
      </c>
      <c r="I72" s="33">
        <v>0</v>
      </c>
      <c r="J72" s="32">
        <f t="shared" si="5"/>
        <v>9.1999999999999993</v>
      </c>
      <c r="L72" s="23"/>
    </row>
    <row r="73" spans="1:12" ht="16.05" customHeight="1" x14ac:dyDescent="0.2">
      <c r="A73" s="30"/>
      <c r="B73" s="30"/>
      <c r="C73" s="19" t="s">
        <v>15</v>
      </c>
      <c r="D73" s="33">
        <f t="shared" ref="D73:I73" si="46">IF($J72=0,0,D72/$J72%)</f>
        <v>47.826086956521742</v>
      </c>
      <c r="E73" s="33">
        <f t="shared" si="46"/>
        <v>0</v>
      </c>
      <c r="F73" s="33">
        <f t="shared" si="46"/>
        <v>52.173913043478258</v>
      </c>
      <c r="G73" s="33">
        <f t="shared" si="46"/>
        <v>0</v>
      </c>
      <c r="H73" s="33">
        <f t="shared" si="46"/>
        <v>0</v>
      </c>
      <c r="I73" s="33">
        <f t="shared" si="46"/>
        <v>0</v>
      </c>
      <c r="J73" s="32">
        <f t="shared" si="5"/>
        <v>100</v>
      </c>
      <c r="L73" s="23"/>
    </row>
    <row r="74" spans="1:12" ht="16.05" customHeight="1" x14ac:dyDescent="0.2">
      <c r="A74" s="30"/>
      <c r="B74" s="30"/>
      <c r="C74" s="16" t="s">
        <v>16</v>
      </c>
      <c r="D74" s="33">
        <v>0</v>
      </c>
      <c r="E74" s="33">
        <v>0</v>
      </c>
      <c r="F74" s="33">
        <v>0</v>
      </c>
      <c r="G74" s="33">
        <v>0</v>
      </c>
      <c r="H74" s="33">
        <v>0</v>
      </c>
      <c r="I74" s="33">
        <v>0</v>
      </c>
      <c r="J74" s="32">
        <f t="shared" si="5"/>
        <v>0</v>
      </c>
      <c r="L74" s="23"/>
    </row>
    <row r="75" spans="1:12" ht="16.05" customHeight="1" x14ac:dyDescent="0.2">
      <c r="A75" s="30"/>
      <c r="B75" s="30"/>
      <c r="C75" s="19" t="s">
        <v>15</v>
      </c>
      <c r="D75" s="33">
        <f t="shared" ref="D75:I75" si="47">IF($J74=0,0,D74/$J74%)</f>
        <v>0</v>
      </c>
      <c r="E75" s="33">
        <f t="shared" si="47"/>
        <v>0</v>
      </c>
      <c r="F75" s="33">
        <f t="shared" si="47"/>
        <v>0</v>
      </c>
      <c r="G75" s="33">
        <f t="shared" si="47"/>
        <v>0</v>
      </c>
      <c r="H75" s="33">
        <f t="shared" si="47"/>
        <v>0</v>
      </c>
      <c r="I75" s="33">
        <f t="shared" si="47"/>
        <v>0</v>
      </c>
      <c r="J75" s="32">
        <f t="shared" si="5"/>
        <v>0</v>
      </c>
      <c r="L75" s="23"/>
    </row>
    <row r="76" spans="1:12" ht="16.05" customHeight="1" x14ac:dyDescent="0.2">
      <c r="A76" s="30"/>
      <c r="B76" s="30"/>
      <c r="C76" s="16" t="s">
        <v>17</v>
      </c>
      <c r="D76" s="33">
        <f t="shared" ref="D76:I76" si="48">SUM(D74,D72)</f>
        <v>4.4000000000000004</v>
      </c>
      <c r="E76" s="33">
        <f t="shared" si="48"/>
        <v>0</v>
      </c>
      <c r="F76" s="33">
        <f t="shared" si="48"/>
        <v>4.8</v>
      </c>
      <c r="G76" s="33">
        <f t="shared" si="48"/>
        <v>0</v>
      </c>
      <c r="H76" s="33">
        <f t="shared" si="48"/>
        <v>0</v>
      </c>
      <c r="I76" s="33">
        <f t="shared" si="48"/>
        <v>0</v>
      </c>
      <c r="J76" s="32">
        <f t="shared" si="5"/>
        <v>9.1999999999999993</v>
      </c>
      <c r="L76" s="23"/>
    </row>
    <row r="77" spans="1:12" ht="16.05" customHeight="1" x14ac:dyDescent="0.2">
      <c r="A77" s="30"/>
      <c r="B77" s="35"/>
      <c r="C77" s="19" t="s">
        <v>15</v>
      </c>
      <c r="D77" s="33">
        <f t="shared" ref="D77:I77" si="49">IF($J76=0,0,D76/$J76%)</f>
        <v>47.826086956521742</v>
      </c>
      <c r="E77" s="33">
        <f t="shared" si="49"/>
        <v>0</v>
      </c>
      <c r="F77" s="33">
        <f t="shared" si="49"/>
        <v>52.173913043478258</v>
      </c>
      <c r="G77" s="33">
        <f t="shared" si="49"/>
        <v>0</v>
      </c>
      <c r="H77" s="33">
        <f t="shared" si="49"/>
        <v>0</v>
      </c>
      <c r="I77" s="33">
        <f t="shared" si="49"/>
        <v>0</v>
      </c>
      <c r="J77" s="32">
        <f t="shared" si="5"/>
        <v>100</v>
      </c>
      <c r="L77" s="23"/>
    </row>
    <row r="78" spans="1:12" ht="16.05" customHeight="1" x14ac:dyDescent="0.2">
      <c r="A78" s="30"/>
      <c r="B78" s="30" t="s">
        <v>29</v>
      </c>
      <c r="C78" s="16" t="s">
        <v>14</v>
      </c>
      <c r="D78" s="33">
        <v>909.9</v>
      </c>
      <c r="E78" s="33">
        <v>348.79999999999995</v>
      </c>
      <c r="F78" s="33">
        <v>35.299999999999997</v>
      </c>
      <c r="G78" s="33">
        <v>802.3</v>
      </c>
      <c r="H78" s="33">
        <v>0</v>
      </c>
      <c r="I78" s="33">
        <v>22.1</v>
      </c>
      <c r="J78" s="32">
        <f t="shared" si="5"/>
        <v>2118.3999999999996</v>
      </c>
      <c r="L78" s="23"/>
    </row>
    <row r="79" spans="1:12" ht="16.05" customHeight="1" x14ac:dyDescent="0.2">
      <c r="A79" s="30"/>
      <c r="B79" s="30"/>
      <c r="C79" s="19" t="s">
        <v>15</v>
      </c>
      <c r="D79" s="33">
        <f t="shared" ref="D79:I79" si="50">IF($J78=0,0,D78/$J78%)</f>
        <v>42.952228096676741</v>
      </c>
      <c r="E79" s="33">
        <f t="shared" si="50"/>
        <v>16.465256797583081</v>
      </c>
      <c r="F79" s="33">
        <f t="shared" si="50"/>
        <v>1.6663519637462236</v>
      </c>
      <c r="G79" s="33">
        <f t="shared" si="50"/>
        <v>37.872922960725077</v>
      </c>
      <c r="H79" s="33">
        <f t="shared" si="50"/>
        <v>0</v>
      </c>
      <c r="I79" s="33">
        <f t="shared" si="50"/>
        <v>1.0432401812688823</v>
      </c>
      <c r="J79" s="32">
        <f t="shared" si="5"/>
        <v>100</v>
      </c>
      <c r="L79" s="23"/>
    </row>
    <row r="80" spans="1:12" ht="16.05" customHeight="1" x14ac:dyDescent="0.2">
      <c r="A80" s="30"/>
      <c r="B80" s="30"/>
      <c r="C80" s="16" t="s">
        <v>16</v>
      </c>
      <c r="D80" s="33">
        <v>143.9</v>
      </c>
      <c r="E80" s="33">
        <v>0</v>
      </c>
      <c r="F80" s="33">
        <v>0</v>
      </c>
      <c r="G80" s="33">
        <v>2054.3999999999996</v>
      </c>
      <c r="H80" s="33">
        <v>0</v>
      </c>
      <c r="I80" s="33">
        <v>0</v>
      </c>
      <c r="J80" s="32">
        <f t="shared" si="5"/>
        <v>2198.2999999999997</v>
      </c>
      <c r="L80" s="23"/>
    </row>
    <row r="81" spans="1:12" ht="16.05" customHeight="1" x14ac:dyDescent="0.2">
      <c r="A81" s="30"/>
      <c r="B81" s="30"/>
      <c r="C81" s="19" t="s">
        <v>15</v>
      </c>
      <c r="D81" s="33">
        <f t="shared" ref="D81:I81" si="51">IF($J80=0,0,D80/$J80%)</f>
        <v>6.5459673383978538</v>
      </c>
      <c r="E81" s="33">
        <f t="shared" si="51"/>
        <v>0</v>
      </c>
      <c r="F81" s="33">
        <f t="shared" si="51"/>
        <v>0</v>
      </c>
      <c r="G81" s="33">
        <f t="shared" si="51"/>
        <v>93.454032661602142</v>
      </c>
      <c r="H81" s="33">
        <f t="shared" si="51"/>
        <v>0</v>
      </c>
      <c r="I81" s="33">
        <f t="shared" si="51"/>
        <v>0</v>
      </c>
      <c r="J81" s="32">
        <f t="shared" si="5"/>
        <v>100</v>
      </c>
      <c r="L81" s="23"/>
    </row>
    <row r="82" spans="1:12" ht="16.05" customHeight="1" x14ac:dyDescent="0.2">
      <c r="A82" s="30"/>
      <c r="B82" s="30"/>
      <c r="C82" s="16" t="s">
        <v>17</v>
      </c>
      <c r="D82" s="33">
        <f t="shared" ref="D82:I82" si="52">SUM(D80,D78)</f>
        <v>1053.8</v>
      </c>
      <c r="E82" s="33">
        <f t="shared" si="52"/>
        <v>348.79999999999995</v>
      </c>
      <c r="F82" s="33">
        <f t="shared" si="52"/>
        <v>35.299999999999997</v>
      </c>
      <c r="G82" s="33">
        <f t="shared" si="52"/>
        <v>2856.7</v>
      </c>
      <c r="H82" s="33">
        <f t="shared" si="52"/>
        <v>0</v>
      </c>
      <c r="I82" s="33">
        <f t="shared" si="52"/>
        <v>22.1</v>
      </c>
      <c r="J82" s="32">
        <f t="shared" si="5"/>
        <v>4316.7</v>
      </c>
      <c r="L82" s="23"/>
    </row>
    <row r="83" spans="1:12" ht="16.05" customHeight="1" x14ac:dyDescent="0.2">
      <c r="A83" s="30"/>
      <c r="B83" s="35"/>
      <c r="C83" s="19" t="s">
        <v>15</v>
      </c>
      <c r="D83" s="33">
        <f t="shared" ref="D83:I83" si="53">IF($J82=0,0,D82/$J82%)</f>
        <v>24.41216670141543</v>
      </c>
      <c r="E83" s="33">
        <f t="shared" si="53"/>
        <v>8.0802464845831299</v>
      </c>
      <c r="F83" s="33">
        <f t="shared" si="53"/>
        <v>0.81775430305557473</v>
      </c>
      <c r="G83" s="33">
        <f t="shared" si="53"/>
        <v>66.177867352375657</v>
      </c>
      <c r="H83" s="33">
        <f t="shared" si="53"/>
        <v>0</v>
      </c>
      <c r="I83" s="33">
        <f t="shared" si="53"/>
        <v>0.51196515857020408</v>
      </c>
      <c r="J83" s="32">
        <f t="shared" si="5"/>
        <v>100</v>
      </c>
      <c r="L83" s="23"/>
    </row>
    <row r="84" spans="1:12" ht="16.05" customHeight="1" x14ac:dyDescent="0.2">
      <c r="A84" s="30"/>
      <c r="B84" s="30" t="s">
        <v>30</v>
      </c>
      <c r="C84" s="16" t="s">
        <v>14</v>
      </c>
      <c r="D84" s="17">
        <v>39.799999999999997</v>
      </c>
      <c r="E84" s="17">
        <v>12.4</v>
      </c>
      <c r="F84" s="17">
        <v>0</v>
      </c>
      <c r="G84" s="17">
        <v>0</v>
      </c>
      <c r="H84" s="17">
        <v>0</v>
      </c>
      <c r="I84" s="17">
        <v>0</v>
      </c>
      <c r="J84" s="32">
        <f t="shared" si="5"/>
        <v>52.199999999999996</v>
      </c>
      <c r="L84" s="23"/>
    </row>
    <row r="85" spans="1:12" ht="16.05" customHeight="1" x14ac:dyDescent="0.2">
      <c r="A85" s="30"/>
      <c r="B85" s="30"/>
      <c r="C85" s="19" t="s">
        <v>15</v>
      </c>
      <c r="D85" s="33">
        <f t="shared" ref="D85:I85" si="54">IF($J84=0,0,D84/$J84%)</f>
        <v>76.245210727969351</v>
      </c>
      <c r="E85" s="33">
        <f t="shared" si="54"/>
        <v>23.754789272030656</v>
      </c>
      <c r="F85" s="33">
        <f t="shared" si="54"/>
        <v>0</v>
      </c>
      <c r="G85" s="33">
        <f t="shared" si="54"/>
        <v>0</v>
      </c>
      <c r="H85" s="33">
        <f t="shared" si="54"/>
        <v>0</v>
      </c>
      <c r="I85" s="33">
        <f t="shared" si="54"/>
        <v>0</v>
      </c>
      <c r="J85" s="32">
        <f t="shared" si="5"/>
        <v>100</v>
      </c>
      <c r="L85" s="23"/>
    </row>
    <row r="86" spans="1:12" ht="16.05" customHeight="1" x14ac:dyDescent="0.2">
      <c r="A86" s="30"/>
      <c r="B86" s="30"/>
      <c r="C86" s="16" t="s">
        <v>16</v>
      </c>
      <c r="D86" s="33">
        <v>0</v>
      </c>
      <c r="E86" s="33">
        <v>0</v>
      </c>
      <c r="F86" s="33">
        <v>0</v>
      </c>
      <c r="G86" s="33">
        <v>0</v>
      </c>
      <c r="H86" s="33">
        <v>0</v>
      </c>
      <c r="I86" s="33">
        <v>0</v>
      </c>
      <c r="J86" s="32">
        <f t="shared" si="5"/>
        <v>0</v>
      </c>
      <c r="L86" s="23"/>
    </row>
    <row r="87" spans="1:12" ht="16.05" customHeight="1" x14ac:dyDescent="0.2">
      <c r="A87" s="30"/>
      <c r="B87" s="30"/>
      <c r="C87" s="19" t="s">
        <v>15</v>
      </c>
      <c r="D87" s="33">
        <f t="shared" ref="D87:I87" si="55">IF($J86=0,0,D86/$J86%)</f>
        <v>0</v>
      </c>
      <c r="E87" s="33">
        <f t="shared" si="55"/>
        <v>0</v>
      </c>
      <c r="F87" s="33">
        <f t="shared" si="55"/>
        <v>0</v>
      </c>
      <c r="G87" s="33">
        <f t="shared" si="55"/>
        <v>0</v>
      </c>
      <c r="H87" s="33">
        <f t="shared" si="55"/>
        <v>0</v>
      </c>
      <c r="I87" s="33">
        <f t="shared" si="55"/>
        <v>0</v>
      </c>
      <c r="J87" s="32">
        <f t="shared" si="5"/>
        <v>0</v>
      </c>
      <c r="L87" s="23"/>
    </row>
    <row r="88" spans="1:12" ht="16.05" customHeight="1" x14ac:dyDescent="0.2">
      <c r="A88" s="30"/>
      <c r="B88" s="30"/>
      <c r="C88" s="16" t="s">
        <v>17</v>
      </c>
      <c r="D88" s="33">
        <f t="shared" ref="D88:I88" si="56">SUM(D86,D84)</f>
        <v>39.799999999999997</v>
      </c>
      <c r="E88" s="33">
        <f t="shared" si="56"/>
        <v>12.4</v>
      </c>
      <c r="F88" s="33">
        <f t="shared" si="56"/>
        <v>0</v>
      </c>
      <c r="G88" s="33">
        <f t="shared" si="56"/>
        <v>0</v>
      </c>
      <c r="H88" s="33">
        <f t="shared" si="56"/>
        <v>0</v>
      </c>
      <c r="I88" s="33">
        <f t="shared" si="56"/>
        <v>0</v>
      </c>
      <c r="J88" s="32">
        <f t="shared" si="5"/>
        <v>52.199999999999996</v>
      </c>
      <c r="L88" s="23"/>
    </row>
    <row r="89" spans="1:12" ht="16.05" customHeight="1" x14ac:dyDescent="0.2">
      <c r="A89" s="30"/>
      <c r="B89" s="35"/>
      <c r="C89" s="19" t="s">
        <v>15</v>
      </c>
      <c r="D89" s="33">
        <f t="shared" ref="D89:I89" si="57">IF($J88=0,0,D88/$J88%)</f>
        <v>76.245210727969351</v>
      </c>
      <c r="E89" s="33">
        <f t="shared" si="57"/>
        <v>23.754789272030656</v>
      </c>
      <c r="F89" s="33">
        <f t="shared" si="57"/>
        <v>0</v>
      </c>
      <c r="G89" s="33">
        <f t="shared" si="57"/>
        <v>0</v>
      </c>
      <c r="H89" s="33">
        <f t="shared" si="57"/>
        <v>0</v>
      </c>
      <c r="I89" s="33">
        <f t="shared" si="57"/>
        <v>0</v>
      </c>
      <c r="J89" s="32">
        <f t="shared" ref="J89:J152" si="58">SUM(D89:I89)</f>
        <v>100</v>
      </c>
      <c r="L89" s="23"/>
    </row>
    <row r="90" spans="1:12" ht="16.05" customHeight="1" x14ac:dyDescent="0.2">
      <c r="A90" s="30"/>
      <c r="B90" s="30" t="s">
        <v>31</v>
      </c>
      <c r="C90" s="16" t="s">
        <v>14</v>
      </c>
      <c r="D90" s="17">
        <v>283.2</v>
      </c>
      <c r="E90" s="17">
        <v>91</v>
      </c>
      <c r="F90" s="17">
        <v>4.5</v>
      </c>
      <c r="G90" s="17">
        <v>0</v>
      </c>
      <c r="H90" s="17">
        <v>0</v>
      </c>
      <c r="I90" s="17">
        <v>20.5</v>
      </c>
      <c r="J90" s="32">
        <f t="shared" si="58"/>
        <v>399.2</v>
      </c>
      <c r="L90" s="23"/>
    </row>
    <row r="91" spans="1:12" ht="16.05" customHeight="1" x14ac:dyDescent="0.2">
      <c r="A91" s="30"/>
      <c r="B91" s="30"/>
      <c r="C91" s="19" t="s">
        <v>15</v>
      </c>
      <c r="D91" s="33">
        <f t="shared" ref="D91:I91" si="59">IF($J90=0,0,D90/$J90%)</f>
        <v>70.941883767535074</v>
      </c>
      <c r="E91" s="33">
        <f t="shared" si="59"/>
        <v>22.795591182364731</v>
      </c>
      <c r="F91" s="33">
        <f t="shared" si="59"/>
        <v>1.1272545090180361</v>
      </c>
      <c r="G91" s="33">
        <f t="shared" si="59"/>
        <v>0</v>
      </c>
      <c r="H91" s="33">
        <f t="shared" si="59"/>
        <v>0</v>
      </c>
      <c r="I91" s="33">
        <f t="shared" si="59"/>
        <v>5.1352705410821642</v>
      </c>
      <c r="J91" s="32">
        <f t="shared" si="58"/>
        <v>100</v>
      </c>
      <c r="L91" s="23"/>
    </row>
    <row r="92" spans="1:12" ht="16.05" customHeight="1" x14ac:dyDescent="0.2">
      <c r="A92" s="30"/>
      <c r="B92" s="30"/>
      <c r="C92" s="16" t="s">
        <v>16</v>
      </c>
      <c r="D92" s="33">
        <v>61.6</v>
      </c>
      <c r="E92" s="33">
        <v>179.1</v>
      </c>
      <c r="F92" s="33">
        <v>0</v>
      </c>
      <c r="G92" s="33">
        <v>0</v>
      </c>
      <c r="H92" s="33">
        <v>0</v>
      </c>
      <c r="I92" s="33">
        <v>0</v>
      </c>
      <c r="J92" s="32">
        <f t="shared" si="58"/>
        <v>240.7</v>
      </c>
      <c r="L92" s="23"/>
    </row>
    <row r="93" spans="1:12" ht="16.05" customHeight="1" x14ac:dyDescent="0.2">
      <c r="A93" s="30"/>
      <c r="B93" s="30"/>
      <c r="C93" s="19" t="s">
        <v>15</v>
      </c>
      <c r="D93" s="33">
        <f t="shared" ref="D93:I93" si="60">IF($J92=0,0,D92/$J92%)</f>
        <v>25.592023265475696</v>
      </c>
      <c r="E93" s="33">
        <f t="shared" si="60"/>
        <v>74.407976734524297</v>
      </c>
      <c r="F93" s="33">
        <f t="shared" si="60"/>
        <v>0</v>
      </c>
      <c r="G93" s="33">
        <f t="shared" si="60"/>
        <v>0</v>
      </c>
      <c r="H93" s="33">
        <f t="shared" si="60"/>
        <v>0</v>
      </c>
      <c r="I93" s="33">
        <f t="shared" si="60"/>
        <v>0</v>
      </c>
      <c r="J93" s="32">
        <f t="shared" si="58"/>
        <v>100</v>
      </c>
      <c r="L93" s="23"/>
    </row>
    <row r="94" spans="1:12" ht="16.05" customHeight="1" x14ac:dyDescent="0.2">
      <c r="A94" s="30"/>
      <c r="B94" s="30"/>
      <c r="C94" s="16" t="s">
        <v>17</v>
      </c>
      <c r="D94" s="33">
        <f t="shared" ref="D94:I94" si="61">SUM(D92,D90)</f>
        <v>344.8</v>
      </c>
      <c r="E94" s="33">
        <f t="shared" si="61"/>
        <v>270.10000000000002</v>
      </c>
      <c r="F94" s="33">
        <f t="shared" si="61"/>
        <v>4.5</v>
      </c>
      <c r="G94" s="33">
        <f t="shared" si="61"/>
        <v>0</v>
      </c>
      <c r="H94" s="33">
        <f t="shared" si="61"/>
        <v>0</v>
      </c>
      <c r="I94" s="33">
        <f t="shared" si="61"/>
        <v>20.5</v>
      </c>
      <c r="J94" s="32">
        <f t="shared" si="58"/>
        <v>639.90000000000009</v>
      </c>
      <c r="L94" s="23"/>
    </row>
    <row r="95" spans="1:12" ht="16.05" customHeight="1" x14ac:dyDescent="0.2">
      <c r="A95" s="30"/>
      <c r="B95" s="35"/>
      <c r="C95" s="19" t="s">
        <v>15</v>
      </c>
      <c r="D95" s="33">
        <f t="shared" ref="D95:I95" si="62">IF($J94=0,0,D94/$J94%)</f>
        <v>53.883419284263162</v>
      </c>
      <c r="E95" s="33">
        <f t="shared" si="62"/>
        <v>42.209720268791997</v>
      </c>
      <c r="F95" s="33">
        <f t="shared" si="62"/>
        <v>0.70323488045007021</v>
      </c>
      <c r="G95" s="33">
        <f t="shared" si="62"/>
        <v>0</v>
      </c>
      <c r="H95" s="33">
        <f t="shared" si="62"/>
        <v>0</v>
      </c>
      <c r="I95" s="33">
        <f t="shared" si="62"/>
        <v>3.2036255664947642</v>
      </c>
      <c r="J95" s="32">
        <f t="shared" si="58"/>
        <v>99.999999999999986</v>
      </c>
      <c r="L95" s="23"/>
    </row>
    <row r="96" spans="1:12" ht="16.05" customHeight="1" x14ac:dyDescent="0.2">
      <c r="A96" s="30"/>
      <c r="B96" s="30" t="s">
        <v>32</v>
      </c>
      <c r="C96" s="16" t="s">
        <v>14</v>
      </c>
      <c r="D96" s="33">
        <v>29.5</v>
      </c>
      <c r="E96" s="33">
        <v>0</v>
      </c>
      <c r="F96" s="33">
        <v>0</v>
      </c>
      <c r="G96" s="33">
        <v>0</v>
      </c>
      <c r="H96" s="33">
        <v>0</v>
      </c>
      <c r="I96" s="33">
        <v>0.3</v>
      </c>
      <c r="J96" s="32">
        <f t="shared" si="58"/>
        <v>29.8</v>
      </c>
      <c r="L96" s="23"/>
    </row>
    <row r="97" spans="1:12" ht="16.05" customHeight="1" x14ac:dyDescent="0.2">
      <c r="A97" s="30"/>
      <c r="B97" s="30"/>
      <c r="C97" s="19" t="s">
        <v>15</v>
      </c>
      <c r="D97" s="33">
        <f t="shared" ref="D97:I97" si="63">IF($J96=0,0,D96/$J96%)</f>
        <v>98.993288590604024</v>
      </c>
      <c r="E97" s="33">
        <f t="shared" si="63"/>
        <v>0</v>
      </c>
      <c r="F97" s="33">
        <f t="shared" si="63"/>
        <v>0</v>
      </c>
      <c r="G97" s="33">
        <f t="shared" si="63"/>
        <v>0</v>
      </c>
      <c r="H97" s="33">
        <f t="shared" si="63"/>
        <v>0</v>
      </c>
      <c r="I97" s="33">
        <f t="shared" si="63"/>
        <v>1.0067114093959733</v>
      </c>
      <c r="J97" s="32">
        <f t="shared" si="58"/>
        <v>100</v>
      </c>
      <c r="L97" s="23"/>
    </row>
    <row r="98" spans="1:12" ht="16.05" customHeight="1" x14ac:dyDescent="0.2">
      <c r="A98" s="30"/>
      <c r="B98" s="30"/>
      <c r="C98" s="16" t="s">
        <v>16</v>
      </c>
      <c r="D98" s="17">
        <v>57.6</v>
      </c>
      <c r="E98" s="17">
        <v>0</v>
      </c>
      <c r="F98" s="17">
        <v>0</v>
      </c>
      <c r="G98" s="17">
        <v>0</v>
      </c>
      <c r="H98" s="17">
        <v>0</v>
      </c>
      <c r="I98" s="17">
        <v>0</v>
      </c>
      <c r="J98" s="32">
        <f t="shared" si="58"/>
        <v>57.6</v>
      </c>
      <c r="L98" s="23"/>
    </row>
    <row r="99" spans="1:12" ht="16.05" customHeight="1" x14ac:dyDescent="0.2">
      <c r="A99" s="30"/>
      <c r="B99" s="30"/>
      <c r="C99" s="19" t="s">
        <v>15</v>
      </c>
      <c r="D99" s="33">
        <f t="shared" ref="D99:I99" si="64">IF($J98=0,0,D98/$J98%)</f>
        <v>99.999999999999986</v>
      </c>
      <c r="E99" s="33">
        <f t="shared" si="64"/>
        <v>0</v>
      </c>
      <c r="F99" s="33">
        <f t="shared" si="64"/>
        <v>0</v>
      </c>
      <c r="G99" s="33">
        <f t="shared" si="64"/>
        <v>0</v>
      </c>
      <c r="H99" s="33">
        <f t="shared" si="64"/>
        <v>0</v>
      </c>
      <c r="I99" s="33">
        <f t="shared" si="64"/>
        <v>0</v>
      </c>
      <c r="J99" s="32">
        <f t="shared" si="58"/>
        <v>99.999999999999986</v>
      </c>
      <c r="L99" s="23"/>
    </row>
    <row r="100" spans="1:12" ht="16.05" customHeight="1" x14ac:dyDescent="0.2">
      <c r="A100" s="30"/>
      <c r="B100" s="30"/>
      <c r="C100" s="16" t="s">
        <v>17</v>
      </c>
      <c r="D100" s="33">
        <f t="shared" ref="D100:I100" si="65">SUM(D98,D96)</f>
        <v>87.1</v>
      </c>
      <c r="E100" s="33">
        <f t="shared" si="65"/>
        <v>0</v>
      </c>
      <c r="F100" s="33">
        <f t="shared" si="65"/>
        <v>0</v>
      </c>
      <c r="G100" s="33">
        <f t="shared" si="65"/>
        <v>0</v>
      </c>
      <c r="H100" s="33">
        <f t="shared" si="65"/>
        <v>0</v>
      </c>
      <c r="I100" s="33">
        <f t="shared" si="65"/>
        <v>0.3</v>
      </c>
      <c r="J100" s="32">
        <f t="shared" si="58"/>
        <v>87.399999999999991</v>
      </c>
      <c r="L100" s="23"/>
    </row>
    <row r="101" spans="1:12" ht="16.05" customHeight="1" x14ac:dyDescent="0.2">
      <c r="A101" s="30"/>
      <c r="B101" s="35"/>
      <c r="C101" s="19" t="s">
        <v>15</v>
      </c>
      <c r="D101" s="33">
        <f t="shared" ref="D101:I101" si="66">IF($J100=0,0,D100/$J100%)</f>
        <v>99.656750572082387</v>
      </c>
      <c r="E101" s="33">
        <f t="shared" si="66"/>
        <v>0</v>
      </c>
      <c r="F101" s="33">
        <f t="shared" si="66"/>
        <v>0</v>
      </c>
      <c r="G101" s="33">
        <f t="shared" si="66"/>
        <v>0</v>
      </c>
      <c r="H101" s="33">
        <f t="shared" si="66"/>
        <v>0</v>
      </c>
      <c r="I101" s="33">
        <f t="shared" si="66"/>
        <v>0.34324942791762014</v>
      </c>
      <c r="J101" s="32">
        <f t="shared" si="58"/>
        <v>100.00000000000001</v>
      </c>
      <c r="L101" s="23"/>
    </row>
    <row r="102" spans="1:12" ht="16.05" customHeight="1" x14ac:dyDescent="0.2">
      <c r="A102" s="30"/>
      <c r="B102" s="30" t="s">
        <v>33</v>
      </c>
      <c r="C102" s="16" t="s">
        <v>14</v>
      </c>
      <c r="D102" s="33">
        <v>682</v>
      </c>
      <c r="E102" s="33">
        <v>101</v>
      </c>
      <c r="F102" s="33">
        <v>102</v>
      </c>
      <c r="G102" s="33">
        <v>0</v>
      </c>
      <c r="H102" s="33">
        <v>0</v>
      </c>
      <c r="I102" s="33">
        <v>1.8</v>
      </c>
      <c r="J102" s="32">
        <f t="shared" si="58"/>
        <v>886.8</v>
      </c>
      <c r="L102" s="23"/>
    </row>
    <row r="103" spans="1:12" ht="16.05" customHeight="1" x14ac:dyDescent="0.2">
      <c r="A103" s="30"/>
      <c r="B103" s="30"/>
      <c r="C103" s="19" t="s">
        <v>15</v>
      </c>
      <c r="D103" s="33">
        <f t="shared" ref="D103:I103" si="67">IF($J102=0,0,D102/$J102%)</f>
        <v>76.905728461885431</v>
      </c>
      <c r="E103" s="33">
        <f t="shared" si="67"/>
        <v>11.389264772214704</v>
      </c>
      <c r="F103" s="33">
        <f t="shared" si="67"/>
        <v>11.502029769959405</v>
      </c>
      <c r="G103" s="33">
        <f t="shared" si="67"/>
        <v>0</v>
      </c>
      <c r="H103" s="33">
        <f t="shared" si="67"/>
        <v>0</v>
      </c>
      <c r="I103" s="33">
        <f t="shared" si="67"/>
        <v>0.20297699594046009</v>
      </c>
      <c r="J103" s="32">
        <f t="shared" si="58"/>
        <v>100</v>
      </c>
      <c r="L103" s="23"/>
    </row>
    <row r="104" spans="1:12" ht="16.05" customHeight="1" x14ac:dyDescent="0.2">
      <c r="A104" s="30"/>
      <c r="B104" s="30"/>
      <c r="C104" s="16" t="s">
        <v>16</v>
      </c>
      <c r="D104" s="33">
        <v>514</v>
      </c>
      <c r="E104" s="33">
        <v>6</v>
      </c>
      <c r="F104" s="33">
        <v>14</v>
      </c>
      <c r="G104" s="33">
        <v>0</v>
      </c>
      <c r="H104" s="33">
        <v>0</v>
      </c>
      <c r="I104" s="33">
        <v>0</v>
      </c>
      <c r="J104" s="32">
        <f t="shared" si="58"/>
        <v>534</v>
      </c>
      <c r="L104" s="23"/>
    </row>
    <row r="105" spans="1:12" ht="16.05" customHeight="1" x14ac:dyDescent="0.2">
      <c r="A105" s="30"/>
      <c r="B105" s="30"/>
      <c r="C105" s="19" t="s">
        <v>15</v>
      </c>
      <c r="D105" s="33">
        <f t="shared" ref="D105:I105" si="68">IF($J104=0,0,D104/$J104%)</f>
        <v>96.254681647940075</v>
      </c>
      <c r="E105" s="33">
        <f t="shared" si="68"/>
        <v>1.1235955056179776</v>
      </c>
      <c r="F105" s="33">
        <f t="shared" si="68"/>
        <v>2.6217228464419478</v>
      </c>
      <c r="G105" s="33">
        <f t="shared" si="68"/>
        <v>0</v>
      </c>
      <c r="H105" s="33">
        <f t="shared" si="68"/>
        <v>0</v>
      </c>
      <c r="I105" s="33">
        <f t="shared" si="68"/>
        <v>0</v>
      </c>
      <c r="J105" s="32">
        <f t="shared" si="58"/>
        <v>100</v>
      </c>
      <c r="L105" s="23"/>
    </row>
    <row r="106" spans="1:12" ht="16.05" customHeight="1" x14ac:dyDescent="0.2">
      <c r="A106" s="30"/>
      <c r="B106" s="30"/>
      <c r="C106" s="16" t="s">
        <v>17</v>
      </c>
      <c r="D106" s="33">
        <f t="shared" ref="D106:I106" si="69">SUM(D104,D102)</f>
        <v>1196</v>
      </c>
      <c r="E106" s="33">
        <f t="shared" si="69"/>
        <v>107</v>
      </c>
      <c r="F106" s="33">
        <f t="shared" si="69"/>
        <v>116</v>
      </c>
      <c r="G106" s="33">
        <f t="shared" si="69"/>
        <v>0</v>
      </c>
      <c r="H106" s="33">
        <f t="shared" si="69"/>
        <v>0</v>
      </c>
      <c r="I106" s="33">
        <f t="shared" si="69"/>
        <v>1.8</v>
      </c>
      <c r="J106" s="32">
        <f t="shared" si="58"/>
        <v>1420.8</v>
      </c>
      <c r="L106" s="23"/>
    </row>
    <row r="107" spans="1:12" ht="16.05" customHeight="1" x14ac:dyDescent="0.2">
      <c r="A107" s="30"/>
      <c r="B107" s="35"/>
      <c r="C107" s="19" t="s">
        <v>15</v>
      </c>
      <c r="D107" s="33">
        <f t="shared" ref="D107:I107" si="70">IF($J106=0,0,D106/$J106%)</f>
        <v>84.177927927927925</v>
      </c>
      <c r="E107" s="33">
        <f t="shared" si="70"/>
        <v>7.5309684684684681</v>
      </c>
      <c r="F107" s="33">
        <f t="shared" si="70"/>
        <v>8.1644144144144146</v>
      </c>
      <c r="G107" s="33">
        <f t="shared" si="70"/>
        <v>0</v>
      </c>
      <c r="H107" s="33">
        <f t="shared" si="70"/>
        <v>0</v>
      </c>
      <c r="I107" s="33">
        <f t="shared" si="70"/>
        <v>0.1266891891891892</v>
      </c>
      <c r="J107" s="32">
        <f t="shared" si="58"/>
        <v>100</v>
      </c>
      <c r="L107" s="23"/>
    </row>
    <row r="108" spans="1:12" ht="16.05" customHeight="1" x14ac:dyDescent="0.2">
      <c r="A108" s="30"/>
      <c r="B108" s="30" t="s">
        <v>34</v>
      </c>
      <c r="C108" s="16" t="s">
        <v>14</v>
      </c>
      <c r="D108" s="33">
        <v>104.1</v>
      </c>
      <c r="E108" s="33">
        <v>3.1</v>
      </c>
      <c r="F108" s="33">
        <v>0</v>
      </c>
      <c r="G108" s="33">
        <v>0</v>
      </c>
      <c r="H108" s="33">
        <v>0</v>
      </c>
      <c r="I108" s="33">
        <v>0</v>
      </c>
      <c r="J108" s="32">
        <f t="shared" si="58"/>
        <v>107.19999999999999</v>
      </c>
      <c r="L108" s="23"/>
    </row>
    <row r="109" spans="1:12" ht="16.05" customHeight="1" x14ac:dyDescent="0.2">
      <c r="A109" s="30"/>
      <c r="B109" s="30"/>
      <c r="C109" s="19" t="s">
        <v>15</v>
      </c>
      <c r="D109" s="33">
        <f t="shared" ref="D109:I109" si="71">IF($J108=0,0,D108/$J108%)</f>
        <v>97.108208955223887</v>
      </c>
      <c r="E109" s="33">
        <f t="shared" si="71"/>
        <v>2.8917910447761197</v>
      </c>
      <c r="F109" s="33">
        <f t="shared" si="71"/>
        <v>0</v>
      </c>
      <c r="G109" s="33">
        <f t="shared" si="71"/>
        <v>0</v>
      </c>
      <c r="H109" s="33">
        <f t="shared" si="71"/>
        <v>0</v>
      </c>
      <c r="I109" s="33">
        <f t="shared" si="71"/>
        <v>0</v>
      </c>
      <c r="J109" s="32">
        <f t="shared" si="58"/>
        <v>100</v>
      </c>
      <c r="L109" s="23"/>
    </row>
    <row r="110" spans="1:12" ht="16.05" customHeight="1" x14ac:dyDescent="0.2">
      <c r="A110" s="30"/>
      <c r="B110" s="30"/>
      <c r="C110" s="16" t="s">
        <v>16</v>
      </c>
      <c r="D110" s="33">
        <v>4.7</v>
      </c>
      <c r="E110" s="33">
        <v>0</v>
      </c>
      <c r="F110" s="33">
        <v>0</v>
      </c>
      <c r="G110" s="33">
        <v>0</v>
      </c>
      <c r="H110" s="33">
        <v>0</v>
      </c>
      <c r="I110" s="33">
        <v>0</v>
      </c>
      <c r="J110" s="32">
        <f t="shared" si="58"/>
        <v>4.7</v>
      </c>
      <c r="L110" s="23"/>
    </row>
    <row r="111" spans="1:12" ht="16.05" customHeight="1" x14ac:dyDescent="0.2">
      <c r="A111" s="30"/>
      <c r="B111" s="30"/>
      <c r="C111" s="19" t="s">
        <v>15</v>
      </c>
      <c r="D111" s="33">
        <f t="shared" ref="D111:I111" si="72">IF($J110=0,0,D110/$J110%)</f>
        <v>100</v>
      </c>
      <c r="E111" s="33">
        <f t="shared" si="72"/>
        <v>0</v>
      </c>
      <c r="F111" s="33">
        <f t="shared" si="72"/>
        <v>0</v>
      </c>
      <c r="G111" s="33">
        <f t="shared" si="72"/>
        <v>0</v>
      </c>
      <c r="H111" s="33">
        <f t="shared" si="72"/>
        <v>0</v>
      </c>
      <c r="I111" s="33">
        <f t="shared" si="72"/>
        <v>0</v>
      </c>
      <c r="J111" s="32">
        <f t="shared" si="58"/>
        <v>100</v>
      </c>
      <c r="L111" s="23"/>
    </row>
    <row r="112" spans="1:12" ht="16.05" customHeight="1" x14ac:dyDescent="0.2">
      <c r="A112" s="30"/>
      <c r="B112" s="30"/>
      <c r="C112" s="16" t="s">
        <v>17</v>
      </c>
      <c r="D112" s="33">
        <f t="shared" ref="D112:I112" si="73">SUM(D110,D108)</f>
        <v>108.8</v>
      </c>
      <c r="E112" s="33">
        <f t="shared" si="73"/>
        <v>3.1</v>
      </c>
      <c r="F112" s="33">
        <f t="shared" si="73"/>
        <v>0</v>
      </c>
      <c r="G112" s="33">
        <f t="shared" si="73"/>
        <v>0</v>
      </c>
      <c r="H112" s="33">
        <f t="shared" si="73"/>
        <v>0</v>
      </c>
      <c r="I112" s="33">
        <f t="shared" si="73"/>
        <v>0</v>
      </c>
      <c r="J112" s="32">
        <f t="shared" si="58"/>
        <v>111.89999999999999</v>
      </c>
      <c r="L112" s="23"/>
    </row>
    <row r="113" spans="1:12" ht="16.05" customHeight="1" x14ac:dyDescent="0.2">
      <c r="A113" s="30"/>
      <c r="B113" s="35"/>
      <c r="C113" s="19" t="s">
        <v>15</v>
      </c>
      <c r="D113" s="33">
        <f t="shared" ref="D113:I113" si="74">IF($J112=0,0,D112/$J112%)</f>
        <v>97.229669347631813</v>
      </c>
      <c r="E113" s="33">
        <f t="shared" si="74"/>
        <v>2.7703306523681861</v>
      </c>
      <c r="F113" s="33">
        <f t="shared" si="74"/>
        <v>0</v>
      </c>
      <c r="G113" s="33">
        <f t="shared" si="74"/>
        <v>0</v>
      </c>
      <c r="H113" s="33">
        <f t="shared" si="74"/>
        <v>0</v>
      </c>
      <c r="I113" s="33">
        <f t="shared" si="74"/>
        <v>0</v>
      </c>
      <c r="J113" s="32">
        <f t="shared" si="58"/>
        <v>100</v>
      </c>
      <c r="L113" s="23"/>
    </row>
    <row r="114" spans="1:12" ht="16.05" customHeight="1" x14ac:dyDescent="0.2">
      <c r="A114" s="30"/>
      <c r="B114" s="30" t="s">
        <v>35</v>
      </c>
      <c r="C114" s="16" t="s">
        <v>14</v>
      </c>
      <c r="D114" s="17">
        <v>148.9</v>
      </c>
      <c r="E114" s="17">
        <v>24.299999999999997</v>
      </c>
      <c r="F114" s="17">
        <v>3.8</v>
      </c>
      <c r="G114" s="17">
        <v>0</v>
      </c>
      <c r="H114" s="17">
        <v>0</v>
      </c>
      <c r="I114" s="17">
        <v>0</v>
      </c>
      <c r="J114" s="32">
        <f t="shared" si="58"/>
        <v>177</v>
      </c>
      <c r="L114" s="23"/>
    </row>
    <row r="115" spans="1:12" ht="16.05" customHeight="1" x14ac:dyDescent="0.2">
      <c r="A115" s="30"/>
      <c r="B115" s="30"/>
      <c r="C115" s="19" t="s">
        <v>15</v>
      </c>
      <c r="D115" s="33">
        <f t="shared" ref="D115:I115" si="75">IF($J114=0,0,D114/$J114%)</f>
        <v>84.124293785310741</v>
      </c>
      <c r="E115" s="33">
        <f t="shared" si="75"/>
        <v>13.728813559322033</v>
      </c>
      <c r="F115" s="33">
        <f t="shared" si="75"/>
        <v>2.1468926553672314</v>
      </c>
      <c r="G115" s="33">
        <f t="shared" si="75"/>
        <v>0</v>
      </c>
      <c r="H115" s="33">
        <f t="shared" si="75"/>
        <v>0</v>
      </c>
      <c r="I115" s="33">
        <f t="shared" si="75"/>
        <v>0</v>
      </c>
      <c r="J115" s="32">
        <f t="shared" si="58"/>
        <v>100</v>
      </c>
      <c r="L115" s="23"/>
    </row>
    <row r="116" spans="1:12" ht="16.05" customHeight="1" x14ac:dyDescent="0.2">
      <c r="A116" s="30"/>
      <c r="B116" s="30"/>
      <c r="C116" s="16" t="s">
        <v>16</v>
      </c>
      <c r="D116" s="33">
        <v>126.30000000000001</v>
      </c>
      <c r="E116" s="33">
        <v>0</v>
      </c>
      <c r="F116" s="33">
        <v>0</v>
      </c>
      <c r="G116" s="33">
        <v>0</v>
      </c>
      <c r="H116" s="33">
        <v>0</v>
      </c>
      <c r="I116" s="33">
        <v>0</v>
      </c>
      <c r="J116" s="32">
        <f t="shared" si="58"/>
        <v>126.30000000000001</v>
      </c>
      <c r="L116" s="23"/>
    </row>
    <row r="117" spans="1:12" ht="16.05" customHeight="1" x14ac:dyDescent="0.2">
      <c r="A117" s="30"/>
      <c r="B117" s="30"/>
      <c r="C117" s="19" t="s">
        <v>15</v>
      </c>
      <c r="D117" s="33">
        <f t="shared" ref="D117:I117" si="76">IF($J116=0,0,D116/$J116%)</f>
        <v>100</v>
      </c>
      <c r="E117" s="33">
        <f t="shared" si="76"/>
        <v>0</v>
      </c>
      <c r="F117" s="33">
        <f t="shared" si="76"/>
        <v>0</v>
      </c>
      <c r="G117" s="33">
        <f t="shared" si="76"/>
        <v>0</v>
      </c>
      <c r="H117" s="33">
        <f t="shared" si="76"/>
        <v>0</v>
      </c>
      <c r="I117" s="33">
        <f t="shared" si="76"/>
        <v>0</v>
      </c>
      <c r="J117" s="32">
        <f t="shared" si="58"/>
        <v>100</v>
      </c>
      <c r="L117" s="23"/>
    </row>
    <row r="118" spans="1:12" ht="16.05" customHeight="1" x14ac:dyDescent="0.2">
      <c r="A118" s="30"/>
      <c r="B118" s="30"/>
      <c r="C118" s="16" t="s">
        <v>17</v>
      </c>
      <c r="D118" s="33">
        <f t="shared" ref="D118:I118" si="77">SUM(D116,D114)</f>
        <v>275.20000000000005</v>
      </c>
      <c r="E118" s="33">
        <f t="shared" si="77"/>
        <v>24.299999999999997</v>
      </c>
      <c r="F118" s="33">
        <f t="shared" si="77"/>
        <v>3.8</v>
      </c>
      <c r="G118" s="33">
        <f t="shared" si="77"/>
        <v>0</v>
      </c>
      <c r="H118" s="33">
        <f t="shared" si="77"/>
        <v>0</v>
      </c>
      <c r="I118" s="33">
        <f t="shared" si="77"/>
        <v>0</v>
      </c>
      <c r="J118" s="32">
        <f t="shared" si="58"/>
        <v>303.30000000000007</v>
      </c>
      <c r="L118" s="23"/>
    </row>
    <row r="119" spans="1:12" ht="16.05" customHeight="1" x14ac:dyDescent="0.2">
      <c r="A119" s="30"/>
      <c r="B119" s="35"/>
      <c r="C119" s="19" t="s">
        <v>15</v>
      </c>
      <c r="D119" s="33">
        <f t="shared" ref="D119:I119" si="78">IF($J118=0,0,D118/$J118%)</f>
        <v>90.735245631388054</v>
      </c>
      <c r="E119" s="33">
        <f t="shared" si="78"/>
        <v>8.0118694362017777</v>
      </c>
      <c r="F119" s="33">
        <f t="shared" si="78"/>
        <v>1.2528849324101545</v>
      </c>
      <c r="G119" s="33">
        <f t="shared" si="78"/>
        <v>0</v>
      </c>
      <c r="H119" s="33">
        <f t="shared" si="78"/>
        <v>0</v>
      </c>
      <c r="I119" s="33">
        <f t="shared" si="78"/>
        <v>0</v>
      </c>
      <c r="J119" s="32">
        <f t="shared" si="58"/>
        <v>99.999999999999986</v>
      </c>
      <c r="L119" s="23"/>
    </row>
    <row r="120" spans="1:12" ht="16.05" customHeight="1" x14ac:dyDescent="0.2">
      <c r="A120" s="30"/>
      <c r="B120" s="30" t="s">
        <v>36</v>
      </c>
      <c r="C120" s="16" t="s">
        <v>14</v>
      </c>
      <c r="D120" s="17">
        <v>24.9</v>
      </c>
      <c r="E120" s="17">
        <v>0</v>
      </c>
      <c r="F120" s="17">
        <v>24.200000000000003</v>
      </c>
      <c r="G120" s="17">
        <v>0.3</v>
      </c>
      <c r="H120" s="17">
        <v>0</v>
      </c>
      <c r="I120" s="17">
        <v>0.6</v>
      </c>
      <c r="J120" s="32">
        <f t="shared" si="58"/>
        <v>50</v>
      </c>
      <c r="L120" s="23"/>
    </row>
    <row r="121" spans="1:12" ht="16.05" customHeight="1" x14ac:dyDescent="0.2">
      <c r="A121" s="30"/>
      <c r="B121" s="30"/>
      <c r="C121" s="19" t="s">
        <v>15</v>
      </c>
      <c r="D121" s="33">
        <f t="shared" ref="D121:I121" si="79">IF($J120=0,0,D120/$J120%)</f>
        <v>49.8</v>
      </c>
      <c r="E121" s="33">
        <f t="shared" si="79"/>
        <v>0</v>
      </c>
      <c r="F121" s="33">
        <f t="shared" si="79"/>
        <v>48.400000000000006</v>
      </c>
      <c r="G121" s="33">
        <f t="shared" si="79"/>
        <v>0.6</v>
      </c>
      <c r="H121" s="33">
        <f t="shared" si="79"/>
        <v>0</v>
      </c>
      <c r="I121" s="33">
        <f t="shared" si="79"/>
        <v>1.2</v>
      </c>
      <c r="J121" s="32">
        <f t="shared" si="58"/>
        <v>100</v>
      </c>
      <c r="L121" s="23"/>
    </row>
    <row r="122" spans="1:12" ht="16.05" customHeight="1" x14ac:dyDescent="0.2">
      <c r="A122" s="30"/>
      <c r="B122" s="30"/>
      <c r="C122" s="16" t="s">
        <v>16</v>
      </c>
      <c r="D122" s="33">
        <v>0</v>
      </c>
      <c r="E122" s="33">
        <v>0</v>
      </c>
      <c r="F122" s="33">
        <v>0</v>
      </c>
      <c r="G122" s="33">
        <v>0</v>
      </c>
      <c r="H122" s="33">
        <v>0</v>
      </c>
      <c r="I122" s="33">
        <v>0</v>
      </c>
      <c r="J122" s="32">
        <f t="shared" si="58"/>
        <v>0</v>
      </c>
      <c r="L122" s="23"/>
    </row>
    <row r="123" spans="1:12" ht="16.05" customHeight="1" x14ac:dyDescent="0.2">
      <c r="A123" s="30"/>
      <c r="B123" s="30"/>
      <c r="C123" s="19" t="s">
        <v>15</v>
      </c>
      <c r="D123" s="33">
        <f t="shared" ref="D123:I123" si="80">IF($J122=0,0,D122/$J122%)</f>
        <v>0</v>
      </c>
      <c r="E123" s="33">
        <f t="shared" si="80"/>
        <v>0</v>
      </c>
      <c r="F123" s="33">
        <f t="shared" si="80"/>
        <v>0</v>
      </c>
      <c r="G123" s="33">
        <f t="shared" si="80"/>
        <v>0</v>
      </c>
      <c r="H123" s="33">
        <f t="shared" si="80"/>
        <v>0</v>
      </c>
      <c r="I123" s="33">
        <f t="shared" si="80"/>
        <v>0</v>
      </c>
      <c r="J123" s="32">
        <f t="shared" si="58"/>
        <v>0</v>
      </c>
      <c r="L123" s="23"/>
    </row>
    <row r="124" spans="1:12" ht="16.05" customHeight="1" x14ac:dyDescent="0.2">
      <c r="A124" s="30"/>
      <c r="B124" s="30"/>
      <c r="C124" s="16" t="s">
        <v>17</v>
      </c>
      <c r="D124" s="33">
        <f t="shared" ref="D124:I124" si="81">SUM(D122,D120)</f>
        <v>24.9</v>
      </c>
      <c r="E124" s="33">
        <f t="shared" si="81"/>
        <v>0</v>
      </c>
      <c r="F124" s="33">
        <f t="shared" si="81"/>
        <v>24.200000000000003</v>
      </c>
      <c r="G124" s="33">
        <f t="shared" si="81"/>
        <v>0.3</v>
      </c>
      <c r="H124" s="33">
        <f t="shared" si="81"/>
        <v>0</v>
      </c>
      <c r="I124" s="33">
        <f t="shared" si="81"/>
        <v>0.6</v>
      </c>
      <c r="J124" s="32">
        <f t="shared" si="58"/>
        <v>50</v>
      </c>
      <c r="L124" s="23"/>
    </row>
    <row r="125" spans="1:12" ht="16.05" customHeight="1" x14ac:dyDescent="0.2">
      <c r="A125" s="30"/>
      <c r="B125" s="35"/>
      <c r="C125" s="19" t="s">
        <v>15</v>
      </c>
      <c r="D125" s="33">
        <f t="shared" ref="D125:I125" si="82">IF($J124=0,0,D124/$J124%)</f>
        <v>49.8</v>
      </c>
      <c r="E125" s="33">
        <f t="shared" si="82"/>
        <v>0</v>
      </c>
      <c r="F125" s="33">
        <f t="shared" si="82"/>
        <v>48.400000000000006</v>
      </c>
      <c r="G125" s="33">
        <f t="shared" si="82"/>
        <v>0.6</v>
      </c>
      <c r="H125" s="33">
        <f t="shared" si="82"/>
        <v>0</v>
      </c>
      <c r="I125" s="33">
        <f t="shared" si="82"/>
        <v>1.2</v>
      </c>
      <c r="J125" s="32">
        <f t="shared" si="58"/>
        <v>100</v>
      </c>
      <c r="L125" s="23"/>
    </row>
    <row r="126" spans="1:12" ht="16.05" customHeight="1" x14ac:dyDescent="0.2">
      <c r="A126" s="30"/>
      <c r="B126" s="30" t="s">
        <v>37</v>
      </c>
      <c r="C126" s="16" t="s">
        <v>14</v>
      </c>
      <c r="D126" s="33">
        <v>135.4</v>
      </c>
      <c r="E126" s="33">
        <v>10.3</v>
      </c>
      <c r="F126" s="33">
        <v>0</v>
      </c>
      <c r="G126" s="33">
        <v>0</v>
      </c>
      <c r="H126" s="33">
        <v>0</v>
      </c>
      <c r="I126" s="33">
        <v>0</v>
      </c>
      <c r="J126" s="32">
        <f t="shared" si="58"/>
        <v>145.70000000000002</v>
      </c>
      <c r="L126" s="23"/>
    </row>
    <row r="127" spans="1:12" ht="16.05" customHeight="1" x14ac:dyDescent="0.2">
      <c r="A127" s="30"/>
      <c r="B127" s="30"/>
      <c r="C127" s="19" t="s">
        <v>15</v>
      </c>
      <c r="D127" s="33">
        <f t="shared" ref="D127:I127" si="83">IF($J126=0,0,D126/$J126%)</f>
        <v>92.930679478380227</v>
      </c>
      <c r="E127" s="33">
        <f t="shared" si="83"/>
        <v>7.0693205216197672</v>
      </c>
      <c r="F127" s="33">
        <f t="shared" si="83"/>
        <v>0</v>
      </c>
      <c r="G127" s="33">
        <f t="shared" si="83"/>
        <v>0</v>
      </c>
      <c r="H127" s="33">
        <f t="shared" si="83"/>
        <v>0</v>
      </c>
      <c r="I127" s="33">
        <f t="shared" si="83"/>
        <v>0</v>
      </c>
      <c r="J127" s="32">
        <f t="shared" si="58"/>
        <v>100</v>
      </c>
      <c r="L127" s="23"/>
    </row>
    <row r="128" spans="1:12" ht="16.05" customHeight="1" x14ac:dyDescent="0.2">
      <c r="A128" s="30"/>
      <c r="B128" s="30"/>
      <c r="C128" s="16" t="s">
        <v>16</v>
      </c>
      <c r="D128" s="33">
        <v>0</v>
      </c>
      <c r="E128" s="33">
        <v>0</v>
      </c>
      <c r="F128" s="33">
        <v>0</v>
      </c>
      <c r="G128" s="33">
        <v>0</v>
      </c>
      <c r="H128" s="33">
        <v>0</v>
      </c>
      <c r="I128" s="33">
        <v>0</v>
      </c>
      <c r="J128" s="32">
        <f t="shared" si="58"/>
        <v>0</v>
      </c>
      <c r="L128" s="23"/>
    </row>
    <row r="129" spans="1:12" ht="16.05" customHeight="1" x14ac:dyDescent="0.2">
      <c r="A129" s="30"/>
      <c r="B129" s="30"/>
      <c r="C129" s="19" t="s">
        <v>15</v>
      </c>
      <c r="D129" s="33">
        <f t="shared" ref="D129:I129" si="84">IF($J128=0,0,D128/$J128%)</f>
        <v>0</v>
      </c>
      <c r="E129" s="33">
        <f t="shared" si="84"/>
        <v>0</v>
      </c>
      <c r="F129" s="33">
        <f t="shared" si="84"/>
        <v>0</v>
      </c>
      <c r="G129" s="33">
        <f t="shared" si="84"/>
        <v>0</v>
      </c>
      <c r="H129" s="33">
        <f t="shared" si="84"/>
        <v>0</v>
      </c>
      <c r="I129" s="33">
        <f t="shared" si="84"/>
        <v>0</v>
      </c>
      <c r="J129" s="32">
        <f t="shared" si="58"/>
        <v>0</v>
      </c>
      <c r="L129" s="23"/>
    </row>
    <row r="130" spans="1:12" ht="16.05" customHeight="1" x14ac:dyDescent="0.2">
      <c r="A130" s="30"/>
      <c r="B130" s="30"/>
      <c r="C130" s="16" t="s">
        <v>17</v>
      </c>
      <c r="D130" s="33">
        <f t="shared" ref="D130:I130" si="85">SUM(D128,D126)</f>
        <v>135.4</v>
      </c>
      <c r="E130" s="33">
        <f t="shared" si="85"/>
        <v>10.3</v>
      </c>
      <c r="F130" s="33">
        <f t="shared" si="85"/>
        <v>0</v>
      </c>
      <c r="G130" s="33">
        <f t="shared" si="85"/>
        <v>0</v>
      </c>
      <c r="H130" s="33">
        <f t="shared" si="85"/>
        <v>0</v>
      </c>
      <c r="I130" s="33">
        <f t="shared" si="85"/>
        <v>0</v>
      </c>
      <c r="J130" s="32">
        <f t="shared" si="58"/>
        <v>145.70000000000002</v>
      </c>
      <c r="L130" s="23"/>
    </row>
    <row r="131" spans="1:12" ht="16.05" customHeight="1" x14ac:dyDescent="0.2">
      <c r="A131" s="30"/>
      <c r="B131" s="35"/>
      <c r="C131" s="19" t="s">
        <v>15</v>
      </c>
      <c r="D131" s="33">
        <f t="shared" ref="D131:I131" si="86">IF($J130=0,0,D130/$J130%)</f>
        <v>92.930679478380227</v>
      </c>
      <c r="E131" s="33">
        <f t="shared" si="86"/>
        <v>7.0693205216197672</v>
      </c>
      <c r="F131" s="33">
        <f t="shared" si="86"/>
        <v>0</v>
      </c>
      <c r="G131" s="33">
        <f t="shared" si="86"/>
        <v>0</v>
      </c>
      <c r="H131" s="33">
        <f t="shared" si="86"/>
        <v>0</v>
      </c>
      <c r="I131" s="33">
        <f t="shared" si="86"/>
        <v>0</v>
      </c>
      <c r="J131" s="32">
        <f t="shared" si="58"/>
        <v>100</v>
      </c>
      <c r="L131" s="23"/>
    </row>
    <row r="132" spans="1:12" ht="16.05" customHeight="1" x14ac:dyDescent="0.2">
      <c r="A132" s="30"/>
      <c r="B132" s="30" t="s">
        <v>38</v>
      </c>
      <c r="C132" s="16" t="s">
        <v>14</v>
      </c>
      <c r="D132" s="33">
        <v>0.1</v>
      </c>
      <c r="E132" s="33">
        <v>0</v>
      </c>
      <c r="F132" s="33">
        <v>0</v>
      </c>
      <c r="G132" s="33">
        <v>0</v>
      </c>
      <c r="H132" s="33">
        <v>0</v>
      </c>
      <c r="I132" s="33">
        <v>0.1</v>
      </c>
      <c r="J132" s="32">
        <f t="shared" si="58"/>
        <v>0.2</v>
      </c>
      <c r="L132" s="23"/>
    </row>
    <row r="133" spans="1:12" ht="16.05" customHeight="1" x14ac:dyDescent="0.2">
      <c r="A133" s="30"/>
      <c r="B133" s="30"/>
      <c r="C133" s="19" t="s">
        <v>15</v>
      </c>
      <c r="D133" s="33">
        <f t="shared" ref="D133:I133" si="87">IF($J132=0,0,D132/$J132%)</f>
        <v>50</v>
      </c>
      <c r="E133" s="33">
        <f t="shared" si="87"/>
        <v>0</v>
      </c>
      <c r="F133" s="33">
        <f t="shared" si="87"/>
        <v>0</v>
      </c>
      <c r="G133" s="33">
        <f t="shared" si="87"/>
        <v>0</v>
      </c>
      <c r="H133" s="33">
        <f t="shared" si="87"/>
        <v>0</v>
      </c>
      <c r="I133" s="33">
        <f t="shared" si="87"/>
        <v>50</v>
      </c>
      <c r="J133" s="32">
        <f t="shared" si="58"/>
        <v>100</v>
      </c>
      <c r="L133" s="23"/>
    </row>
    <row r="134" spans="1:12" ht="16.05" customHeight="1" x14ac:dyDescent="0.2">
      <c r="A134" s="30"/>
      <c r="B134" s="30"/>
      <c r="C134" s="16" t="s">
        <v>16</v>
      </c>
      <c r="D134" s="33">
        <v>3.5</v>
      </c>
      <c r="E134" s="33">
        <v>0</v>
      </c>
      <c r="F134" s="33">
        <v>0</v>
      </c>
      <c r="G134" s="33">
        <v>0</v>
      </c>
      <c r="H134" s="33">
        <v>0</v>
      </c>
      <c r="I134" s="33">
        <v>0</v>
      </c>
      <c r="J134" s="32">
        <f t="shared" si="58"/>
        <v>3.5</v>
      </c>
      <c r="L134" s="23"/>
    </row>
    <row r="135" spans="1:12" ht="16.05" customHeight="1" x14ac:dyDescent="0.2">
      <c r="A135" s="30"/>
      <c r="B135" s="30"/>
      <c r="C135" s="19" t="s">
        <v>15</v>
      </c>
      <c r="D135" s="33">
        <f t="shared" ref="D135:I135" si="88">IF($J134=0,0,D134/$J134%)</f>
        <v>99.999999999999986</v>
      </c>
      <c r="E135" s="33">
        <f t="shared" si="88"/>
        <v>0</v>
      </c>
      <c r="F135" s="33">
        <f t="shared" si="88"/>
        <v>0</v>
      </c>
      <c r="G135" s="33">
        <f t="shared" si="88"/>
        <v>0</v>
      </c>
      <c r="H135" s="33">
        <f t="shared" si="88"/>
        <v>0</v>
      </c>
      <c r="I135" s="33">
        <f t="shared" si="88"/>
        <v>0</v>
      </c>
      <c r="J135" s="32">
        <f t="shared" si="58"/>
        <v>99.999999999999986</v>
      </c>
      <c r="L135" s="23"/>
    </row>
    <row r="136" spans="1:12" ht="16.05" customHeight="1" x14ac:dyDescent="0.2">
      <c r="A136" s="30"/>
      <c r="B136" s="30"/>
      <c r="C136" s="16" t="s">
        <v>17</v>
      </c>
      <c r="D136" s="33">
        <f t="shared" ref="D136:I136" si="89">SUM(D134,D132)</f>
        <v>3.6</v>
      </c>
      <c r="E136" s="33">
        <f t="shared" si="89"/>
        <v>0</v>
      </c>
      <c r="F136" s="33">
        <f t="shared" si="89"/>
        <v>0</v>
      </c>
      <c r="G136" s="33">
        <f t="shared" si="89"/>
        <v>0</v>
      </c>
      <c r="H136" s="33">
        <f t="shared" si="89"/>
        <v>0</v>
      </c>
      <c r="I136" s="33">
        <f t="shared" si="89"/>
        <v>0.1</v>
      </c>
      <c r="J136" s="32">
        <f t="shared" si="58"/>
        <v>3.7</v>
      </c>
      <c r="L136" s="23"/>
    </row>
    <row r="137" spans="1:12" ht="16.05" customHeight="1" x14ac:dyDescent="0.2">
      <c r="A137" s="30"/>
      <c r="B137" s="35"/>
      <c r="C137" s="19" t="s">
        <v>15</v>
      </c>
      <c r="D137" s="33">
        <f t="shared" ref="D137:I137" si="90">IF($J136=0,0,D136/$J136%)</f>
        <v>97.297297297297291</v>
      </c>
      <c r="E137" s="33">
        <f t="shared" si="90"/>
        <v>0</v>
      </c>
      <c r="F137" s="33">
        <f t="shared" si="90"/>
        <v>0</v>
      </c>
      <c r="G137" s="33">
        <f t="shared" si="90"/>
        <v>0</v>
      </c>
      <c r="H137" s="33">
        <f t="shared" si="90"/>
        <v>0</v>
      </c>
      <c r="I137" s="33">
        <f t="shared" si="90"/>
        <v>2.7027027027027026</v>
      </c>
      <c r="J137" s="32">
        <f t="shared" si="58"/>
        <v>100</v>
      </c>
      <c r="L137" s="23"/>
    </row>
    <row r="138" spans="1:12" ht="16.05" customHeight="1" x14ac:dyDescent="0.2">
      <c r="A138" s="30"/>
      <c r="B138" s="30" t="s">
        <v>39</v>
      </c>
      <c r="C138" s="16" t="s">
        <v>14</v>
      </c>
      <c r="D138" s="33">
        <v>960.7</v>
      </c>
      <c r="E138" s="33">
        <v>150.5</v>
      </c>
      <c r="F138" s="33">
        <v>0</v>
      </c>
      <c r="G138" s="33">
        <v>197.4</v>
      </c>
      <c r="H138" s="33">
        <v>0</v>
      </c>
      <c r="I138" s="33">
        <v>0</v>
      </c>
      <c r="J138" s="32">
        <f t="shared" si="58"/>
        <v>1308.6000000000001</v>
      </c>
      <c r="L138" s="23"/>
    </row>
    <row r="139" spans="1:12" ht="16.05" customHeight="1" x14ac:dyDescent="0.2">
      <c r="A139" s="30"/>
      <c r="B139" s="30"/>
      <c r="C139" s="19" t="s">
        <v>15</v>
      </c>
      <c r="D139" s="33">
        <f t="shared" ref="D139:I139" si="91">IF($J138=0,0,D138/$J138%)</f>
        <v>73.414335931529877</v>
      </c>
      <c r="E139" s="33">
        <f t="shared" si="91"/>
        <v>11.50084059300015</v>
      </c>
      <c r="F139" s="33">
        <f t="shared" si="91"/>
        <v>0</v>
      </c>
      <c r="G139" s="33">
        <f t="shared" si="91"/>
        <v>15.084823475469966</v>
      </c>
      <c r="H139" s="33">
        <f t="shared" si="91"/>
        <v>0</v>
      </c>
      <c r="I139" s="33">
        <f t="shared" si="91"/>
        <v>0</v>
      </c>
      <c r="J139" s="32">
        <f t="shared" si="58"/>
        <v>99.999999999999986</v>
      </c>
      <c r="L139" s="23"/>
    </row>
    <row r="140" spans="1:12" ht="16.05" customHeight="1" x14ac:dyDescent="0.2">
      <c r="A140" s="30"/>
      <c r="B140" s="30"/>
      <c r="C140" s="16" t="s">
        <v>16</v>
      </c>
      <c r="D140" s="33">
        <v>213.4</v>
      </c>
      <c r="E140" s="33">
        <v>0</v>
      </c>
      <c r="F140" s="33">
        <v>0</v>
      </c>
      <c r="G140" s="33">
        <v>395</v>
      </c>
      <c r="H140" s="33">
        <v>0</v>
      </c>
      <c r="I140" s="33">
        <v>0</v>
      </c>
      <c r="J140" s="32">
        <f t="shared" si="58"/>
        <v>608.4</v>
      </c>
      <c r="L140" s="23"/>
    </row>
    <row r="141" spans="1:12" ht="16.05" customHeight="1" x14ac:dyDescent="0.2">
      <c r="A141" s="30"/>
      <c r="B141" s="30"/>
      <c r="C141" s="19" t="s">
        <v>15</v>
      </c>
      <c r="D141" s="33">
        <v>70.8651713088489</v>
      </c>
      <c r="E141" s="33">
        <v>11.658861227508012</v>
      </c>
      <c r="F141" s="33">
        <v>0</v>
      </c>
      <c r="G141" s="33">
        <v>17.467751211897134</v>
      </c>
      <c r="H141" s="33">
        <v>0</v>
      </c>
      <c r="I141" s="33">
        <v>8.2162517459534977E-3</v>
      </c>
      <c r="J141" s="32">
        <f t="shared" si="58"/>
        <v>100</v>
      </c>
      <c r="L141" s="23"/>
    </row>
    <row r="142" spans="1:12" ht="16.05" customHeight="1" x14ac:dyDescent="0.2">
      <c r="A142" s="30"/>
      <c r="B142" s="30"/>
      <c r="C142" s="16" t="s">
        <v>17</v>
      </c>
      <c r="D142" s="33">
        <f t="shared" ref="D142:I142" si="92">SUM(D140,D138)</f>
        <v>1174.1000000000001</v>
      </c>
      <c r="E142" s="33">
        <f t="shared" si="92"/>
        <v>150.5</v>
      </c>
      <c r="F142" s="33">
        <f t="shared" si="92"/>
        <v>0</v>
      </c>
      <c r="G142" s="33">
        <f t="shared" si="92"/>
        <v>592.4</v>
      </c>
      <c r="H142" s="33">
        <f t="shared" si="92"/>
        <v>0</v>
      </c>
      <c r="I142" s="33">
        <f t="shared" si="92"/>
        <v>0</v>
      </c>
      <c r="J142" s="32">
        <f t="shared" si="58"/>
        <v>1917</v>
      </c>
      <c r="L142" s="23"/>
    </row>
    <row r="143" spans="1:12" ht="16.05" customHeight="1" x14ac:dyDescent="0.2">
      <c r="A143" s="30"/>
      <c r="B143" s="35"/>
      <c r="C143" s="19" t="s">
        <v>15</v>
      </c>
      <c r="D143" s="33">
        <f t="shared" ref="D143:I143" si="93">IF($J142=0,0,D142/$J142%)</f>
        <v>61.246739697443921</v>
      </c>
      <c r="E143" s="33">
        <f t="shared" si="93"/>
        <v>7.8508085550339066</v>
      </c>
      <c r="F143" s="33">
        <f t="shared" si="93"/>
        <v>0</v>
      </c>
      <c r="G143" s="33">
        <f t="shared" si="93"/>
        <v>30.902451747522168</v>
      </c>
      <c r="H143" s="33">
        <f t="shared" si="93"/>
        <v>0</v>
      </c>
      <c r="I143" s="33">
        <f t="shared" si="93"/>
        <v>0</v>
      </c>
      <c r="J143" s="32">
        <f t="shared" si="58"/>
        <v>99.999999999999986</v>
      </c>
      <c r="L143" s="23"/>
    </row>
    <row r="144" spans="1:12" ht="16.05" customHeight="1" x14ac:dyDescent="0.2">
      <c r="A144" s="30"/>
      <c r="B144" s="30" t="s">
        <v>40</v>
      </c>
      <c r="C144" s="16" t="s">
        <v>14</v>
      </c>
      <c r="D144" s="33">
        <v>13.6</v>
      </c>
      <c r="E144" s="33">
        <v>0</v>
      </c>
      <c r="F144" s="33">
        <v>0</v>
      </c>
      <c r="G144" s="33">
        <v>0</v>
      </c>
      <c r="H144" s="33">
        <v>0</v>
      </c>
      <c r="I144" s="33">
        <v>0</v>
      </c>
      <c r="J144" s="32">
        <f t="shared" si="58"/>
        <v>13.6</v>
      </c>
      <c r="L144" s="23"/>
    </row>
    <row r="145" spans="1:12" ht="16.05" customHeight="1" x14ac:dyDescent="0.2">
      <c r="A145" s="30"/>
      <c r="B145" s="30"/>
      <c r="C145" s="19" t="s">
        <v>15</v>
      </c>
      <c r="D145" s="33">
        <f t="shared" ref="D145:I145" si="94">IF($J144=0,0,D144/$J144%)</f>
        <v>99.999999999999986</v>
      </c>
      <c r="E145" s="33">
        <f t="shared" si="94"/>
        <v>0</v>
      </c>
      <c r="F145" s="33">
        <f t="shared" si="94"/>
        <v>0</v>
      </c>
      <c r="G145" s="33">
        <f t="shared" si="94"/>
        <v>0</v>
      </c>
      <c r="H145" s="33">
        <f t="shared" si="94"/>
        <v>0</v>
      </c>
      <c r="I145" s="33">
        <f t="shared" si="94"/>
        <v>0</v>
      </c>
      <c r="J145" s="32">
        <f t="shared" si="58"/>
        <v>99.999999999999986</v>
      </c>
      <c r="L145" s="23"/>
    </row>
    <row r="146" spans="1:12" ht="16.05" customHeight="1" x14ac:dyDescent="0.2">
      <c r="A146" s="30"/>
      <c r="B146" s="30"/>
      <c r="C146" s="16" t="s">
        <v>16</v>
      </c>
      <c r="D146" s="33">
        <v>16.2</v>
      </c>
      <c r="E146" s="33">
        <v>0</v>
      </c>
      <c r="F146" s="33">
        <v>0</v>
      </c>
      <c r="G146" s="33">
        <v>0</v>
      </c>
      <c r="H146" s="33">
        <v>0</v>
      </c>
      <c r="I146" s="33">
        <v>0</v>
      </c>
      <c r="J146" s="32">
        <f t="shared" si="58"/>
        <v>16.2</v>
      </c>
      <c r="L146" s="23"/>
    </row>
    <row r="147" spans="1:12" ht="16.05" customHeight="1" x14ac:dyDescent="0.2">
      <c r="A147" s="30"/>
      <c r="B147" s="30"/>
      <c r="C147" s="19" t="s">
        <v>15</v>
      </c>
      <c r="D147" s="33">
        <f t="shared" ref="D147:I147" si="95">IF($J146=0,0,D146/$J146%)</f>
        <v>99.999999999999986</v>
      </c>
      <c r="E147" s="33">
        <f t="shared" si="95"/>
        <v>0</v>
      </c>
      <c r="F147" s="33">
        <f t="shared" si="95"/>
        <v>0</v>
      </c>
      <c r="G147" s="33">
        <f t="shared" si="95"/>
        <v>0</v>
      </c>
      <c r="H147" s="33">
        <f t="shared" si="95"/>
        <v>0</v>
      </c>
      <c r="I147" s="33">
        <f t="shared" si="95"/>
        <v>0</v>
      </c>
      <c r="J147" s="32">
        <f t="shared" si="58"/>
        <v>99.999999999999986</v>
      </c>
      <c r="L147" s="23"/>
    </row>
    <row r="148" spans="1:12" ht="16.05" customHeight="1" x14ac:dyDescent="0.2">
      <c r="A148" s="30"/>
      <c r="B148" s="30"/>
      <c r="C148" s="16" t="s">
        <v>17</v>
      </c>
      <c r="D148" s="33">
        <f t="shared" ref="D148:I148" si="96">SUM(D146,D144)</f>
        <v>29.799999999999997</v>
      </c>
      <c r="E148" s="33">
        <f t="shared" si="96"/>
        <v>0</v>
      </c>
      <c r="F148" s="33">
        <f t="shared" si="96"/>
        <v>0</v>
      </c>
      <c r="G148" s="33">
        <f t="shared" si="96"/>
        <v>0</v>
      </c>
      <c r="H148" s="33">
        <f t="shared" si="96"/>
        <v>0</v>
      </c>
      <c r="I148" s="33">
        <f t="shared" si="96"/>
        <v>0</v>
      </c>
      <c r="J148" s="32">
        <f t="shared" si="58"/>
        <v>29.799999999999997</v>
      </c>
      <c r="L148" s="23"/>
    </row>
    <row r="149" spans="1:12" ht="16.05" customHeight="1" x14ac:dyDescent="0.2">
      <c r="A149" s="30"/>
      <c r="B149" s="35"/>
      <c r="C149" s="19" t="s">
        <v>15</v>
      </c>
      <c r="D149" s="33">
        <f t="shared" ref="D149:I149" si="97">IF($J148=0,0,D148/$J148%)</f>
        <v>100</v>
      </c>
      <c r="E149" s="33">
        <f t="shared" si="97"/>
        <v>0</v>
      </c>
      <c r="F149" s="33">
        <f t="shared" si="97"/>
        <v>0</v>
      </c>
      <c r="G149" s="33">
        <f t="shared" si="97"/>
        <v>0</v>
      </c>
      <c r="H149" s="33">
        <f t="shared" si="97"/>
        <v>0</v>
      </c>
      <c r="I149" s="33">
        <f t="shared" si="97"/>
        <v>0</v>
      </c>
      <c r="J149" s="32">
        <f t="shared" si="58"/>
        <v>100</v>
      </c>
      <c r="L149" s="23"/>
    </row>
    <row r="150" spans="1:12" ht="16.05" customHeight="1" x14ac:dyDescent="0.2">
      <c r="A150" s="30"/>
      <c r="B150" s="30" t="s">
        <v>41</v>
      </c>
      <c r="C150" s="16" t="s">
        <v>14</v>
      </c>
      <c r="D150" s="33">
        <v>2265.1999999999998</v>
      </c>
      <c r="E150" s="33">
        <v>725.90000000000009</v>
      </c>
      <c r="F150" s="33">
        <v>8.9</v>
      </c>
      <c r="G150" s="33">
        <v>0</v>
      </c>
      <c r="H150" s="33">
        <v>0</v>
      </c>
      <c r="I150" s="33">
        <v>21</v>
      </c>
      <c r="J150" s="32">
        <f t="shared" si="58"/>
        <v>3021</v>
      </c>
      <c r="L150" s="23"/>
    </row>
    <row r="151" spans="1:12" ht="16.05" customHeight="1" x14ac:dyDescent="0.2">
      <c r="A151" s="30"/>
      <c r="B151" s="30"/>
      <c r="C151" s="19" t="s">
        <v>15</v>
      </c>
      <c r="D151" s="33">
        <f t="shared" ref="D151:I151" si="98">IF($J150=0,0,D150/$J150%)</f>
        <v>74.981794107911284</v>
      </c>
      <c r="E151" s="33">
        <f t="shared" si="98"/>
        <v>24.028467394902354</v>
      </c>
      <c r="F151" s="33">
        <f t="shared" si="98"/>
        <v>0.29460443561734523</v>
      </c>
      <c r="G151" s="33">
        <f t="shared" si="98"/>
        <v>0</v>
      </c>
      <c r="H151" s="33">
        <f t="shared" si="98"/>
        <v>0</v>
      </c>
      <c r="I151" s="33">
        <f t="shared" si="98"/>
        <v>0.69513406156901691</v>
      </c>
      <c r="J151" s="32">
        <f t="shared" si="58"/>
        <v>100</v>
      </c>
      <c r="L151" s="23"/>
    </row>
    <row r="152" spans="1:12" ht="16.05" customHeight="1" x14ac:dyDescent="0.2">
      <c r="A152" s="30"/>
      <c r="B152" s="30"/>
      <c r="C152" s="16" t="s">
        <v>16</v>
      </c>
      <c r="D152" s="33">
        <v>3560.3999999999996</v>
      </c>
      <c r="E152" s="33">
        <v>61</v>
      </c>
      <c r="F152" s="33">
        <v>0</v>
      </c>
      <c r="G152" s="33">
        <v>0</v>
      </c>
      <c r="H152" s="33">
        <v>0</v>
      </c>
      <c r="I152" s="33">
        <v>0</v>
      </c>
      <c r="J152" s="32">
        <f t="shared" si="58"/>
        <v>3621.3999999999996</v>
      </c>
      <c r="L152" s="23"/>
    </row>
    <row r="153" spans="1:12" ht="16.05" customHeight="1" x14ac:dyDescent="0.2">
      <c r="A153" s="30"/>
      <c r="B153" s="30"/>
      <c r="C153" s="19" t="s">
        <v>15</v>
      </c>
      <c r="D153" s="33">
        <f t="shared" ref="D153:I153" si="99">IF($J152=0,0,D152/$J152%)</f>
        <v>98.315568564643499</v>
      </c>
      <c r="E153" s="33">
        <f t="shared" si="99"/>
        <v>1.684431435356492</v>
      </c>
      <c r="F153" s="33">
        <f t="shared" si="99"/>
        <v>0</v>
      </c>
      <c r="G153" s="33">
        <f t="shared" si="99"/>
        <v>0</v>
      </c>
      <c r="H153" s="33">
        <f t="shared" si="99"/>
        <v>0</v>
      </c>
      <c r="I153" s="33">
        <f t="shared" si="99"/>
        <v>0</v>
      </c>
      <c r="J153" s="32">
        <f t="shared" ref="J153:J216" si="100">SUM(D153:I153)</f>
        <v>99.999999999999986</v>
      </c>
      <c r="L153" s="23"/>
    </row>
    <row r="154" spans="1:12" ht="16.05" customHeight="1" x14ac:dyDescent="0.2">
      <c r="A154" s="30"/>
      <c r="B154" s="30"/>
      <c r="C154" s="16" t="s">
        <v>17</v>
      </c>
      <c r="D154" s="33">
        <f t="shared" ref="D154:I154" si="101">SUM(D152,D150)</f>
        <v>5825.5999999999995</v>
      </c>
      <c r="E154" s="33">
        <f t="shared" si="101"/>
        <v>786.90000000000009</v>
      </c>
      <c r="F154" s="33">
        <f t="shared" si="101"/>
        <v>8.9</v>
      </c>
      <c r="G154" s="33">
        <f t="shared" si="101"/>
        <v>0</v>
      </c>
      <c r="H154" s="33">
        <f t="shared" si="101"/>
        <v>0</v>
      </c>
      <c r="I154" s="33">
        <f t="shared" si="101"/>
        <v>21</v>
      </c>
      <c r="J154" s="32">
        <f t="shared" si="100"/>
        <v>6642.4</v>
      </c>
      <c r="L154" s="23"/>
    </row>
    <row r="155" spans="1:12" ht="16.05" customHeight="1" x14ac:dyDescent="0.2">
      <c r="A155" s="30"/>
      <c r="B155" s="35"/>
      <c r="C155" s="19" t="s">
        <v>15</v>
      </c>
      <c r="D155" s="33">
        <f t="shared" ref="D155:I155" si="102">IF($J154=0,0,D154/$J154%)</f>
        <v>87.703239792845963</v>
      </c>
      <c r="E155" s="33">
        <f t="shared" si="102"/>
        <v>11.846621702998918</v>
      </c>
      <c r="F155" s="33">
        <f t="shared" si="102"/>
        <v>0.13398771528363243</v>
      </c>
      <c r="G155" s="33">
        <f t="shared" si="102"/>
        <v>0</v>
      </c>
      <c r="H155" s="33">
        <f t="shared" si="102"/>
        <v>0</v>
      </c>
      <c r="I155" s="33">
        <f t="shared" si="102"/>
        <v>0.31615078887149228</v>
      </c>
      <c r="J155" s="32">
        <f t="shared" si="100"/>
        <v>100.00000000000001</v>
      </c>
      <c r="L155" s="23"/>
    </row>
    <row r="156" spans="1:12" ht="16.05" customHeight="1" x14ac:dyDescent="0.2">
      <c r="A156" s="30"/>
      <c r="B156" s="30" t="s">
        <v>42</v>
      </c>
      <c r="C156" s="16" t="s">
        <v>14</v>
      </c>
      <c r="D156" s="33">
        <v>60.5</v>
      </c>
      <c r="E156" s="33">
        <v>73.900000000000006</v>
      </c>
      <c r="F156" s="33">
        <v>0</v>
      </c>
      <c r="G156" s="33">
        <v>0</v>
      </c>
      <c r="H156" s="33">
        <v>0</v>
      </c>
      <c r="I156" s="33">
        <v>0</v>
      </c>
      <c r="J156" s="32">
        <f t="shared" si="100"/>
        <v>134.4</v>
      </c>
      <c r="L156" s="23"/>
    </row>
    <row r="157" spans="1:12" ht="16.05" customHeight="1" x14ac:dyDescent="0.2">
      <c r="A157" s="30"/>
      <c r="B157" s="30"/>
      <c r="C157" s="19" t="s">
        <v>15</v>
      </c>
      <c r="D157" s="33">
        <f t="shared" ref="D157:I157" si="103">IF($J156=0,0,D156/$J156%)</f>
        <v>45.014880952380949</v>
      </c>
      <c r="E157" s="33">
        <f t="shared" si="103"/>
        <v>54.985119047619051</v>
      </c>
      <c r="F157" s="33">
        <f t="shared" si="103"/>
        <v>0</v>
      </c>
      <c r="G157" s="33">
        <f t="shared" si="103"/>
        <v>0</v>
      </c>
      <c r="H157" s="33">
        <f t="shared" si="103"/>
        <v>0</v>
      </c>
      <c r="I157" s="33">
        <f t="shared" si="103"/>
        <v>0</v>
      </c>
      <c r="J157" s="32">
        <f t="shared" si="100"/>
        <v>100</v>
      </c>
      <c r="L157" s="23"/>
    </row>
    <row r="158" spans="1:12" ht="16.05" customHeight="1" x14ac:dyDescent="0.2">
      <c r="A158" s="30"/>
      <c r="B158" s="30"/>
      <c r="C158" s="16" t="s">
        <v>16</v>
      </c>
      <c r="D158" s="33">
        <v>33.5</v>
      </c>
      <c r="E158" s="33">
        <v>10.7</v>
      </c>
      <c r="F158" s="33">
        <v>0</v>
      </c>
      <c r="G158" s="33">
        <v>0</v>
      </c>
      <c r="H158" s="33">
        <v>0</v>
      </c>
      <c r="I158" s="33">
        <v>0</v>
      </c>
      <c r="J158" s="32">
        <f t="shared" si="100"/>
        <v>44.2</v>
      </c>
      <c r="L158" s="23"/>
    </row>
    <row r="159" spans="1:12" ht="16.05" customHeight="1" x14ac:dyDescent="0.2">
      <c r="A159" s="30"/>
      <c r="B159" s="30"/>
      <c r="C159" s="19" t="s">
        <v>15</v>
      </c>
      <c r="D159" s="33">
        <f t="shared" ref="D159:I159" si="104">IF($J158=0,0,D158/$J158%)</f>
        <v>75.791855203619903</v>
      </c>
      <c r="E159" s="33">
        <f t="shared" si="104"/>
        <v>24.20814479638009</v>
      </c>
      <c r="F159" s="33">
        <f t="shared" si="104"/>
        <v>0</v>
      </c>
      <c r="G159" s="33">
        <f t="shared" si="104"/>
        <v>0</v>
      </c>
      <c r="H159" s="33">
        <f t="shared" si="104"/>
        <v>0</v>
      </c>
      <c r="I159" s="33">
        <f t="shared" si="104"/>
        <v>0</v>
      </c>
      <c r="J159" s="32">
        <f t="shared" si="100"/>
        <v>100</v>
      </c>
      <c r="L159" s="23"/>
    </row>
    <row r="160" spans="1:12" ht="16.05" customHeight="1" x14ac:dyDescent="0.2">
      <c r="A160" s="30"/>
      <c r="B160" s="30"/>
      <c r="C160" s="16" t="s">
        <v>17</v>
      </c>
      <c r="D160" s="33">
        <f t="shared" ref="D160:I160" si="105">SUM(D158,D156)</f>
        <v>94</v>
      </c>
      <c r="E160" s="33">
        <f t="shared" si="105"/>
        <v>84.600000000000009</v>
      </c>
      <c r="F160" s="33">
        <f t="shared" si="105"/>
        <v>0</v>
      </c>
      <c r="G160" s="33">
        <f t="shared" si="105"/>
        <v>0</v>
      </c>
      <c r="H160" s="33">
        <f t="shared" si="105"/>
        <v>0</v>
      </c>
      <c r="I160" s="33">
        <f t="shared" si="105"/>
        <v>0</v>
      </c>
      <c r="J160" s="32">
        <f t="shared" si="100"/>
        <v>178.60000000000002</v>
      </c>
      <c r="L160" s="23"/>
    </row>
    <row r="161" spans="1:12" ht="16.05" customHeight="1" x14ac:dyDescent="0.2">
      <c r="A161" s="30"/>
      <c r="B161" s="35"/>
      <c r="C161" s="19" t="s">
        <v>15</v>
      </c>
      <c r="D161" s="33">
        <f t="shared" ref="D161:I161" si="106">IF($J160=0,0,D160/$J160%)</f>
        <v>52.631578947368411</v>
      </c>
      <c r="E161" s="33">
        <f t="shared" si="106"/>
        <v>47.368421052631575</v>
      </c>
      <c r="F161" s="33">
        <f t="shared" si="106"/>
        <v>0</v>
      </c>
      <c r="G161" s="33">
        <f t="shared" si="106"/>
        <v>0</v>
      </c>
      <c r="H161" s="33">
        <f t="shared" si="106"/>
        <v>0</v>
      </c>
      <c r="I161" s="33">
        <f t="shared" si="106"/>
        <v>0</v>
      </c>
      <c r="J161" s="32">
        <f t="shared" si="100"/>
        <v>99.999999999999986</v>
      </c>
      <c r="L161" s="23"/>
    </row>
    <row r="162" spans="1:12" ht="16.05" customHeight="1" x14ac:dyDescent="0.2">
      <c r="A162" s="30"/>
      <c r="B162" s="30" t="s">
        <v>43</v>
      </c>
      <c r="C162" s="16" t="s">
        <v>14</v>
      </c>
      <c r="D162" s="33">
        <v>27.1</v>
      </c>
      <c r="E162" s="33">
        <v>12.7</v>
      </c>
      <c r="F162" s="33">
        <v>0</v>
      </c>
      <c r="G162" s="33">
        <v>0</v>
      </c>
      <c r="H162" s="33">
        <v>0</v>
      </c>
      <c r="I162" s="33">
        <v>6.9</v>
      </c>
      <c r="J162" s="32">
        <f t="shared" si="100"/>
        <v>46.699999999999996</v>
      </c>
      <c r="L162" s="23"/>
    </row>
    <row r="163" spans="1:12" ht="16.05" customHeight="1" x14ac:dyDescent="0.2">
      <c r="A163" s="30"/>
      <c r="B163" s="30"/>
      <c r="C163" s="19" t="s">
        <v>15</v>
      </c>
      <c r="D163" s="33">
        <f t="shared" ref="D163:I163" si="107">IF($J162=0,0,D162/$J162%)</f>
        <v>58.029978586723779</v>
      </c>
      <c r="E163" s="33">
        <f t="shared" si="107"/>
        <v>27.194860813704498</v>
      </c>
      <c r="F163" s="33">
        <f t="shared" si="107"/>
        <v>0</v>
      </c>
      <c r="G163" s="33">
        <f t="shared" si="107"/>
        <v>0</v>
      </c>
      <c r="H163" s="33">
        <f t="shared" si="107"/>
        <v>0</v>
      </c>
      <c r="I163" s="33">
        <f t="shared" si="107"/>
        <v>14.775160599571736</v>
      </c>
      <c r="J163" s="32">
        <f t="shared" si="100"/>
        <v>100.00000000000001</v>
      </c>
      <c r="L163" s="23"/>
    </row>
    <row r="164" spans="1:12" ht="16.05" customHeight="1" x14ac:dyDescent="0.2">
      <c r="A164" s="30"/>
      <c r="B164" s="30"/>
      <c r="C164" s="16" t="s">
        <v>16</v>
      </c>
      <c r="D164" s="33">
        <v>15</v>
      </c>
      <c r="E164" s="33">
        <v>0</v>
      </c>
      <c r="F164" s="33">
        <v>0</v>
      </c>
      <c r="G164" s="33">
        <v>0</v>
      </c>
      <c r="H164" s="33">
        <v>0</v>
      </c>
      <c r="I164" s="33">
        <v>0</v>
      </c>
      <c r="J164" s="32">
        <f t="shared" si="100"/>
        <v>15</v>
      </c>
      <c r="L164" s="23"/>
    </row>
    <row r="165" spans="1:12" ht="16.05" customHeight="1" x14ac:dyDescent="0.2">
      <c r="A165" s="30"/>
      <c r="B165" s="30"/>
      <c r="C165" s="19" t="s">
        <v>15</v>
      </c>
      <c r="D165" s="33">
        <f t="shared" ref="D165:I165" si="108">IF($J164=0,0,D164/$J164%)</f>
        <v>100</v>
      </c>
      <c r="E165" s="33">
        <f t="shared" si="108"/>
        <v>0</v>
      </c>
      <c r="F165" s="33">
        <f t="shared" si="108"/>
        <v>0</v>
      </c>
      <c r="G165" s="33">
        <f t="shared" si="108"/>
        <v>0</v>
      </c>
      <c r="H165" s="33">
        <f t="shared" si="108"/>
        <v>0</v>
      </c>
      <c r="I165" s="33">
        <f t="shared" si="108"/>
        <v>0</v>
      </c>
      <c r="J165" s="32">
        <f t="shared" si="100"/>
        <v>100</v>
      </c>
      <c r="L165" s="23"/>
    </row>
    <row r="166" spans="1:12" ht="16.05" customHeight="1" x14ac:dyDescent="0.2">
      <c r="A166" s="30"/>
      <c r="B166" s="30"/>
      <c r="C166" s="16" t="s">
        <v>17</v>
      </c>
      <c r="D166" s="33">
        <f t="shared" ref="D166:I166" si="109">SUM(D164,D162)</f>
        <v>42.1</v>
      </c>
      <c r="E166" s="33">
        <f t="shared" si="109"/>
        <v>12.7</v>
      </c>
      <c r="F166" s="33">
        <f t="shared" si="109"/>
        <v>0</v>
      </c>
      <c r="G166" s="33">
        <f t="shared" si="109"/>
        <v>0</v>
      </c>
      <c r="H166" s="33">
        <f t="shared" si="109"/>
        <v>0</v>
      </c>
      <c r="I166" s="33">
        <f t="shared" si="109"/>
        <v>6.9</v>
      </c>
      <c r="J166" s="32">
        <f t="shared" si="100"/>
        <v>61.699999999999996</v>
      </c>
      <c r="L166" s="23"/>
    </row>
    <row r="167" spans="1:12" ht="16.05" customHeight="1" x14ac:dyDescent="0.2">
      <c r="A167" s="30"/>
      <c r="B167" s="35"/>
      <c r="C167" s="19" t="s">
        <v>15</v>
      </c>
      <c r="D167" s="33">
        <f t="shared" ref="D167:I167" si="110">IF($J166=0,0,D166/$J166%)</f>
        <v>68.233387358184771</v>
      </c>
      <c r="E167" s="33">
        <f t="shared" si="110"/>
        <v>20.58346839546191</v>
      </c>
      <c r="F167" s="33">
        <f t="shared" si="110"/>
        <v>0</v>
      </c>
      <c r="G167" s="33">
        <f t="shared" si="110"/>
        <v>0</v>
      </c>
      <c r="H167" s="33">
        <f t="shared" si="110"/>
        <v>0</v>
      </c>
      <c r="I167" s="33">
        <f t="shared" si="110"/>
        <v>11.183144246353324</v>
      </c>
      <c r="J167" s="32">
        <f t="shared" si="100"/>
        <v>100</v>
      </c>
      <c r="L167" s="23"/>
    </row>
    <row r="168" spans="1:12" ht="16.05" customHeight="1" x14ac:dyDescent="0.2">
      <c r="A168" s="30"/>
      <c r="B168" s="30" t="s">
        <v>44</v>
      </c>
      <c r="C168" s="16" t="s">
        <v>14</v>
      </c>
      <c r="D168" s="33">
        <v>0</v>
      </c>
      <c r="E168" s="33">
        <v>0</v>
      </c>
      <c r="F168" s="33">
        <v>0</v>
      </c>
      <c r="G168" s="33">
        <v>0</v>
      </c>
      <c r="H168" s="33">
        <v>0</v>
      </c>
      <c r="I168" s="33">
        <v>0</v>
      </c>
      <c r="J168" s="32">
        <f t="shared" si="100"/>
        <v>0</v>
      </c>
      <c r="L168" s="23"/>
    </row>
    <row r="169" spans="1:12" ht="16.05" customHeight="1" x14ac:dyDescent="0.2">
      <c r="A169" s="30"/>
      <c r="B169" s="30"/>
      <c r="C169" s="19" t="s">
        <v>15</v>
      </c>
      <c r="D169" s="33">
        <f t="shared" ref="D169:I169" si="111">IF($J168=0,0,D168/$J168%)</f>
        <v>0</v>
      </c>
      <c r="E169" s="33">
        <f t="shared" si="111"/>
        <v>0</v>
      </c>
      <c r="F169" s="33">
        <f t="shared" si="111"/>
        <v>0</v>
      </c>
      <c r="G169" s="33">
        <f t="shared" si="111"/>
        <v>0</v>
      </c>
      <c r="H169" s="33">
        <f t="shared" si="111"/>
        <v>0</v>
      </c>
      <c r="I169" s="33">
        <f t="shared" si="111"/>
        <v>0</v>
      </c>
      <c r="J169" s="32">
        <f t="shared" si="100"/>
        <v>0</v>
      </c>
      <c r="L169" s="23"/>
    </row>
    <row r="170" spans="1:12" ht="16.05" customHeight="1" x14ac:dyDescent="0.2">
      <c r="A170" s="30"/>
      <c r="B170" s="30"/>
      <c r="C170" s="16" t="s">
        <v>16</v>
      </c>
      <c r="D170" s="33">
        <v>0</v>
      </c>
      <c r="E170" s="33">
        <v>0</v>
      </c>
      <c r="F170" s="33">
        <v>0</v>
      </c>
      <c r="G170" s="33">
        <v>0</v>
      </c>
      <c r="H170" s="33">
        <v>0</v>
      </c>
      <c r="I170" s="33">
        <v>0</v>
      </c>
      <c r="J170" s="32">
        <f t="shared" si="100"/>
        <v>0</v>
      </c>
      <c r="L170" s="23"/>
    </row>
    <row r="171" spans="1:12" ht="16.05" customHeight="1" x14ac:dyDescent="0.2">
      <c r="A171" s="30"/>
      <c r="B171" s="30"/>
      <c r="C171" s="19" t="s">
        <v>15</v>
      </c>
      <c r="D171" s="33">
        <f t="shared" ref="D171:I171" si="112">IF($J170=0,0,D170/$J170%)</f>
        <v>0</v>
      </c>
      <c r="E171" s="33">
        <f t="shared" si="112"/>
        <v>0</v>
      </c>
      <c r="F171" s="33">
        <f t="shared" si="112"/>
        <v>0</v>
      </c>
      <c r="G171" s="33">
        <f t="shared" si="112"/>
        <v>0</v>
      </c>
      <c r="H171" s="33">
        <f t="shared" si="112"/>
        <v>0</v>
      </c>
      <c r="I171" s="33">
        <f t="shared" si="112"/>
        <v>0</v>
      </c>
      <c r="J171" s="32">
        <f t="shared" si="100"/>
        <v>0</v>
      </c>
      <c r="L171" s="23"/>
    </row>
    <row r="172" spans="1:12" ht="16.05" customHeight="1" x14ac:dyDescent="0.2">
      <c r="A172" s="30"/>
      <c r="B172" s="30"/>
      <c r="C172" s="16" t="s">
        <v>17</v>
      </c>
      <c r="D172" s="33">
        <f t="shared" ref="D172:I172" si="113">SUM(D170,D168)</f>
        <v>0</v>
      </c>
      <c r="E172" s="33">
        <f t="shared" si="113"/>
        <v>0</v>
      </c>
      <c r="F172" s="33">
        <f t="shared" si="113"/>
        <v>0</v>
      </c>
      <c r="G172" s="33">
        <f t="shared" si="113"/>
        <v>0</v>
      </c>
      <c r="H172" s="33">
        <f t="shared" si="113"/>
        <v>0</v>
      </c>
      <c r="I172" s="33">
        <f t="shared" si="113"/>
        <v>0</v>
      </c>
      <c r="J172" s="32">
        <f t="shared" si="100"/>
        <v>0</v>
      </c>
      <c r="L172" s="23"/>
    </row>
    <row r="173" spans="1:12" ht="16.05" customHeight="1" x14ac:dyDescent="0.2">
      <c r="A173" s="30"/>
      <c r="B173" s="35"/>
      <c r="C173" s="19" t="s">
        <v>15</v>
      </c>
      <c r="D173" s="33">
        <f t="shared" ref="D173:I173" si="114">IF($J172=0,0,D172/$J172%)</f>
        <v>0</v>
      </c>
      <c r="E173" s="33">
        <f t="shared" si="114"/>
        <v>0</v>
      </c>
      <c r="F173" s="33">
        <f t="shared" si="114"/>
        <v>0</v>
      </c>
      <c r="G173" s="33">
        <f t="shared" si="114"/>
        <v>0</v>
      </c>
      <c r="H173" s="33">
        <f t="shared" si="114"/>
        <v>0</v>
      </c>
      <c r="I173" s="33">
        <f t="shared" si="114"/>
        <v>0</v>
      </c>
      <c r="J173" s="32">
        <f t="shared" si="100"/>
        <v>0</v>
      </c>
      <c r="L173" s="23"/>
    </row>
    <row r="174" spans="1:12" ht="16.05" customHeight="1" x14ac:dyDescent="0.2">
      <c r="A174" s="30"/>
      <c r="B174" s="30" t="s">
        <v>45</v>
      </c>
      <c r="C174" s="16" t="s">
        <v>14</v>
      </c>
      <c r="D174" s="33">
        <v>15.6</v>
      </c>
      <c r="E174" s="33">
        <v>0</v>
      </c>
      <c r="F174" s="33">
        <v>0</v>
      </c>
      <c r="G174" s="33">
        <v>0</v>
      </c>
      <c r="H174" s="33">
        <v>0</v>
      </c>
      <c r="I174" s="33">
        <v>0</v>
      </c>
      <c r="J174" s="32">
        <f t="shared" si="100"/>
        <v>15.6</v>
      </c>
      <c r="L174" s="23"/>
    </row>
    <row r="175" spans="1:12" ht="16.05" customHeight="1" x14ac:dyDescent="0.2">
      <c r="A175" s="30"/>
      <c r="B175" s="30"/>
      <c r="C175" s="19" t="s">
        <v>15</v>
      </c>
      <c r="D175" s="33">
        <f t="shared" ref="D175:I175" si="115">IF($J174=0,0,D174/$J174%)</f>
        <v>100</v>
      </c>
      <c r="E175" s="33">
        <f t="shared" si="115"/>
        <v>0</v>
      </c>
      <c r="F175" s="33">
        <f t="shared" si="115"/>
        <v>0</v>
      </c>
      <c r="G175" s="33">
        <f t="shared" si="115"/>
        <v>0</v>
      </c>
      <c r="H175" s="33">
        <f t="shared" si="115"/>
        <v>0</v>
      </c>
      <c r="I175" s="33">
        <f t="shared" si="115"/>
        <v>0</v>
      </c>
      <c r="J175" s="32">
        <f t="shared" si="100"/>
        <v>100</v>
      </c>
      <c r="L175" s="23"/>
    </row>
    <row r="176" spans="1:12" ht="16.05" customHeight="1" x14ac:dyDescent="0.2">
      <c r="A176" s="30"/>
      <c r="B176" s="30"/>
      <c r="C176" s="16" t="s">
        <v>16</v>
      </c>
      <c r="D176" s="33">
        <v>0</v>
      </c>
      <c r="E176" s="33">
        <v>0</v>
      </c>
      <c r="F176" s="33">
        <v>0</v>
      </c>
      <c r="G176" s="33">
        <v>0</v>
      </c>
      <c r="H176" s="33">
        <v>0</v>
      </c>
      <c r="I176" s="33">
        <v>0</v>
      </c>
      <c r="J176" s="32">
        <f t="shared" si="100"/>
        <v>0</v>
      </c>
      <c r="L176" s="23"/>
    </row>
    <row r="177" spans="1:12" ht="16.05" customHeight="1" x14ac:dyDescent="0.2">
      <c r="A177" s="30"/>
      <c r="B177" s="30"/>
      <c r="C177" s="19" t="s">
        <v>15</v>
      </c>
      <c r="D177" s="33">
        <f t="shared" ref="D177:I177" si="116">IF($J176=0,0,D176/$J176%)</f>
        <v>0</v>
      </c>
      <c r="E177" s="33">
        <f t="shared" si="116"/>
        <v>0</v>
      </c>
      <c r="F177" s="33">
        <f t="shared" si="116"/>
        <v>0</v>
      </c>
      <c r="G177" s="33">
        <f t="shared" si="116"/>
        <v>0</v>
      </c>
      <c r="H177" s="33">
        <f t="shared" si="116"/>
        <v>0</v>
      </c>
      <c r="I177" s="33">
        <f t="shared" si="116"/>
        <v>0</v>
      </c>
      <c r="J177" s="32">
        <f t="shared" si="100"/>
        <v>0</v>
      </c>
      <c r="L177" s="23"/>
    </row>
    <row r="178" spans="1:12" ht="16.05" customHeight="1" x14ac:dyDescent="0.2">
      <c r="A178" s="30"/>
      <c r="B178" s="30"/>
      <c r="C178" s="16" t="s">
        <v>17</v>
      </c>
      <c r="D178" s="33">
        <f t="shared" ref="D178:I178" si="117">SUM(D176,D174)</f>
        <v>15.6</v>
      </c>
      <c r="E178" s="33">
        <f t="shared" si="117"/>
        <v>0</v>
      </c>
      <c r="F178" s="33">
        <f t="shared" si="117"/>
        <v>0</v>
      </c>
      <c r="G178" s="33">
        <f t="shared" si="117"/>
        <v>0</v>
      </c>
      <c r="H178" s="33">
        <f t="shared" si="117"/>
        <v>0</v>
      </c>
      <c r="I178" s="33">
        <f t="shared" si="117"/>
        <v>0</v>
      </c>
      <c r="J178" s="32">
        <f t="shared" si="100"/>
        <v>15.6</v>
      </c>
      <c r="L178" s="23"/>
    </row>
    <row r="179" spans="1:12" ht="16.05" customHeight="1" x14ac:dyDescent="0.2">
      <c r="A179" s="30"/>
      <c r="B179" s="35"/>
      <c r="C179" s="19" t="s">
        <v>15</v>
      </c>
      <c r="D179" s="33">
        <f t="shared" ref="D179:I179" si="118">IF($J178=0,0,D178/$J178%)</f>
        <v>100</v>
      </c>
      <c r="E179" s="33">
        <f t="shared" si="118"/>
        <v>0</v>
      </c>
      <c r="F179" s="33">
        <f t="shared" si="118"/>
        <v>0</v>
      </c>
      <c r="G179" s="33">
        <f t="shared" si="118"/>
        <v>0</v>
      </c>
      <c r="H179" s="33">
        <f t="shared" si="118"/>
        <v>0</v>
      </c>
      <c r="I179" s="33">
        <f t="shared" si="118"/>
        <v>0</v>
      </c>
      <c r="J179" s="32">
        <f t="shared" si="100"/>
        <v>100</v>
      </c>
      <c r="L179" s="23"/>
    </row>
    <row r="180" spans="1:12" ht="16.05" customHeight="1" x14ac:dyDescent="0.2">
      <c r="A180" s="30"/>
      <c r="B180" s="30" t="s">
        <v>46</v>
      </c>
      <c r="C180" s="16" t="s">
        <v>14</v>
      </c>
      <c r="D180" s="33">
        <v>0</v>
      </c>
      <c r="E180" s="33">
        <v>65.5</v>
      </c>
      <c r="F180" s="33">
        <v>0</v>
      </c>
      <c r="G180" s="33">
        <v>0</v>
      </c>
      <c r="H180" s="33">
        <v>0</v>
      </c>
      <c r="I180" s="33">
        <v>0</v>
      </c>
      <c r="J180" s="32">
        <f t="shared" si="100"/>
        <v>65.5</v>
      </c>
      <c r="L180" s="23"/>
    </row>
    <row r="181" spans="1:12" ht="16.05" customHeight="1" x14ac:dyDescent="0.2">
      <c r="A181" s="30"/>
      <c r="B181" s="30"/>
      <c r="C181" s="19" t="s">
        <v>15</v>
      </c>
      <c r="D181" s="33">
        <f t="shared" ref="D181:I181" si="119">IF($J180=0,0,D180/$J180%)</f>
        <v>0</v>
      </c>
      <c r="E181" s="33">
        <f t="shared" si="119"/>
        <v>100</v>
      </c>
      <c r="F181" s="33">
        <f t="shared" si="119"/>
        <v>0</v>
      </c>
      <c r="G181" s="33">
        <f t="shared" si="119"/>
        <v>0</v>
      </c>
      <c r="H181" s="33">
        <f t="shared" si="119"/>
        <v>0</v>
      </c>
      <c r="I181" s="33">
        <f t="shared" si="119"/>
        <v>0</v>
      </c>
      <c r="J181" s="32">
        <f t="shared" si="100"/>
        <v>100</v>
      </c>
      <c r="L181" s="23"/>
    </row>
    <row r="182" spans="1:12" ht="16.05" customHeight="1" x14ac:dyDescent="0.2">
      <c r="A182" s="30"/>
      <c r="B182" s="30"/>
      <c r="C182" s="16" t="s">
        <v>16</v>
      </c>
      <c r="D182" s="33">
        <v>0</v>
      </c>
      <c r="E182" s="33">
        <v>121</v>
      </c>
      <c r="F182" s="33">
        <v>0</v>
      </c>
      <c r="G182" s="33">
        <v>0</v>
      </c>
      <c r="H182" s="33">
        <v>0</v>
      </c>
      <c r="I182" s="33">
        <v>0</v>
      </c>
      <c r="J182" s="32">
        <f t="shared" si="100"/>
        <v>121</v>
      </c>
      <c r="L182" s="23"/>
    </row>
    <row r="183" spans="1:12" ht="16.05" customHeight="1" x14ac:dyDescent="0.2">
      <c r="A183" s="30"/>
      <c r="B183" s="30"/>
      <c r="C183" s="19" t="s">
        <v>15</v>
      </c>
      <c r="D183" s="33">
        <f t="shared" ref="D183:I183" si="120">IF($J182=0,0,D182/$J182%)</f>
        <v>0</v>
      </c>
      <c r="E183" s="33">
        <f t="shared" si="120"/>
        <v>100</v>
      </c>
      <c r="F183" s="33">
        <f t="shared" si="120"/>
        <v>0</v>
      </c>
      <c r="G183" s="33">
        <f t="shared" si="120"/>
        <v>0</v>
      </c>
      <c r="H183" s="33">
        <f t="shared" si="120"/>
        <v>0</v>
      </c>
      <c r="I183" s="33">
        <f t="shared" si="120"/>
        <v>0</v>
      </c>
      <c r="J183" s="32">
        <f t="shared" si="100"/>
        <v>100</v>
      </c>
      <c r="L183" s="23"/>
    </row>
    <row r="184" spans="1:12" ht="16.05" customHeight="1" x14ac:dyDescent="0.2">
      <c r="A184" s="30"/>
      <c r="B184" s="30"/>
      <c r="C184" s="16" t="s">
        <v>17</v>
      </c>
      <c r="D184" s="33">
        <f t="shared" ref="D184:I184" si="121">SUM(D182,D180)</f>
        <v>0</v>
      </c>
      <c r="E184" s="33">
        <f t="shared" si="121"/>
        <v>186.5</v>
      </c>
      <c r="F184" s="33">
        <f t="shared" si="121"/>
        <v>0</v>
      </c>
      <c r="G184" s="33">
        <f t="shared" si="121"/>
        <v>0</v>
      </c>
      <c r="H184" s="33">
        <f t="shared" si="121"/>
        <v>0</v>
      </c>
      <c r="I184" s="33">
        <f t="shared" si="121"/>
        <v>0</v>
      </c>
      <c r="J184" s="32">
        <f t="shared" si="100"/>
        <v>186.5</v>
      </c>
      <c r="L184" s="23"/>
    </row>
    <row r="185" spans="1:12" ht="16.05" customHeight="1" x14ac:dyDescent="0.2">
      <c r="A185" s="30"/>
      <c r="B185" s="35"/>
      <c r="C185" s="19" t="s">
        <v>15</v>
      </c>
      <c r="D185" s="33">
        <f t="shared" ref="D185:I185" si="122">IF($J184=0,0,D184/$J184%)</f>
        <v>0</v>
      </c>
      <c r="E185" s="33">
        <f t="shared" si="122"/>
        <v>100</v>
      </c>
      <c r="F185" s="33">
        <f t="shared" si="122"/>
        <v>0</v>
      </c>
      <c r="G185" s="33">
        <f t="shared" si="122"/>
        <v>0</v>
      </c>
      <c r="H185" s="33">
        <f t="shared" si="122"/>
        <v>0</v>
      </c>
      <c r="I185" s="33">
        <f t="shared" si="122"/>
        <v>0</v>
      </c>
      <c r="J185" s="32">
        <f t="shared" si="100"/>
        <v>100</v>
      </c>
      <c r="L185" s="23"/>
    </row>
    <row r="186" spans="1:12" ht="16.05" customHeight="1" x14ac:dyDescent="0.2">
      <c r="A186" s="30"/>
      <c r="B186" s="30" t="s">
        <v>47</v>
      </c>
      <c r="C186" s="16" t="s">
        <v>14</v>
      </c>
      <c r="D186" s="33">
        <v>0</v>
      </c>
      <c r="E186" s="33">
        <v>0</v>
      </c>
      <c r="F186" s="33">
        <v>0</v>
      </c>
      <c r="G186" s="33">
        <v>0</v>
      </c>
      <c r="H186" s="33">
        <v>0</v>
      </c>
      <c r="I186" s="33">
        <v>0</v>
      </c>
      <c r="J186" s="32">
        <f t="shared" si="100"/>
        <v>0</v>
      </c>
      <c r="L186" s="23"/>
    </row>
    <row r="187" spans="1:12" ht="16.05" customHeight="1" x14ac:dyDescent="0.2">
      <c r="A187" s="30"/>
      <c r="B187" s="30"/>
      <c r="C187" s="19" t="s">
        <v>15</v>
      </c>
      <c r="D187" s="33">
        <f t="shared" ref="D187:I187" si="123">IF($J186=0,0,D186/$J186%)</f>
        <v>0</v>
      </c>
      <c r="E187" s="33">
        <f t="shared" si="123"/>
        <v>0</v>
      </c>
      <c r="F187" s="33">
        <f t="shared" si="123"/>
        <v>0</v>
      </c>
      <c r="G187" s="33">
        <f t="shared" si="123"/>
        <v>0</v>
      </c>
      <c r="H187" s="33">
        <f t="shared" si="123"/>
        <v>0</v>
      </c>
      <c r="I187" s="33">
        <f t="shared" si="123"/>
        <v>0</v>
      </c>
      <c r="J187" s="32">
        <f t="shared" si="100"/>
        <v>0</v>
      </c>
      <c r="L187" s="23"/>
    </row>
    <row r="188" spans="1:12" ht="16.05" customHeight="1" x14ac:dyDescent="0.2">
      <c r="A188" s="30"/>
      <c r="B188" s="30"/>
      <c r="C188" s="16" t="s">
        <v>16</v>
      </c>
      <c r="D188" s="33">
        <v>0</v>
      </c>
      <c r="E188" s="33">
        <v>0</v>
      </c>
      <c r="F188" s="33">
        <v>0</v>
      </c>
      <c r="G188" s="33">
        <v>0</v>
      </c>
      <c r="H188" s="33">
        <v>0</v>
      </c>
      <c r="I188" s="33">
        <v>0</v>
      </c>
      <c r="J188" s="32">
        <f t="shared" si="100"/>
        <v>0</v>
      </c>
      <c r="L188" s="23"/>
    </row>
    <row r="189" spans="1:12" ht="16.05" customHeight="1" x14ac:dyDescent="0.2">
      <c r="A189" s="30"/>
      <c r="B189" s="30"/>
      <c r="C189" s="19" t="s">
        <v>15</v>
      </c>
      <c r="D189" s="33">
        <f t="shared" ref="D189:I189" si="124">IF($J188=0,0,D188/$J188%)</f>
        <v>0</v>
      </c>
      <c r="E189" s="33">
        <f t="shared" si="124"/>
        <v>0</v>
      </c>
      <c r="F189" s="33">
        <f t="shared" si="124"/>
        <v>0</v>
      </c>
      <c r="G189" s="33">
        <f t="shared" si="124"/>
        <v>0</v>
      </c>
      <c r="H189" s="33">
        <f t="shared" si="124"/>
        <v>0</v>
      </c>
      <c r="I189" s="33">
        <f t="shared" si="124"/>
        <v>0</v>
      </c>
      <c r="J189" s="32">
        <f t="shared" si="100"/>
        <v>0</v>
      </c>
      <c r="L189" s="23"/>
    </row>
    <row r="190" spans="1:12" ht="16.05" customHeight="1" x14ac:dyDescent="0.2">
      <c r="A190" s="30"/>
      <c r="B190" s="30"/>
      <c r="C190" s="16" t="s">
        <v>17</v>
      </c>
      <c r="D190" s="33">
        <f t="shared" ref="D190:I190" si="125">SUM(D188,D186)</f>
        <v>0</v>
      </c>
      <c r="E190" s="33">
        <f t="shared" si="125"/>
        <v>0</v>
      </c>
      <c r="F190" s="33">
        <f t="shared" si="125"/>
        <v>0</v>
      </c>
      <c r="G190" s="33">
        <f t="shared" si="125"/>
        <v>0</v>
      </c>
      <c r="H190" s="33">
        <f t="shared" si="125"/>
        <v>0</v>
      </c>
      <c r="I190" s="33">
        <f t="shared" si="125"/>
        <v>0</v>
      </c>
      <c r="J190" s="32">
        <f t="shared" si="100"/>
        <v>0</v>
      </c>
      <c r="L190" s="23"/>
    </row>
    <row r="191" spans="1:12" ht="16.05" customHeight="1" x14ac:dyDescent="0.2">
      <c r="A191" s="30"/>
      <c r="B191" s="35"/>
      <c r="C191" s="19" t="s">
        <v>15</v>
      </c>
      <c r="D191" s="33">
        <f t="shared" ref="D191:I191" si="126">IF($J190=0,0,D190/$J190%)</f>
        <v>0</v>
      </c>
      <c r="E191" s="33">
        <f t="shared" si="126"/>
        <v>0</v>
      </c>
      <c r="F191" s="33">
        <f t="shared" si="126"/>
        <v>0</v>
      </c>
      <c r="G191" s="33">
        <f t="shared" si="126"/>
        <v>0</v>
      </c>
      <c r="H191" s="33">
        <f t="shared" si="126"/>
        <v>0</v>
      </c>
      <c r="I191" s="33">
        <f t="shared" si="126"/>
        <v>0</v>
      </c>
      <c r="J191" s="32">
        <f t="shared" si="100"/>
        <v>0</v>
      </c>
      <c r="L191" s="23"/>
    </row>
    <row r="192" spans="1:12" ht="16.05" customHeight="1" x14ac:dyDescent="0.2">
      <c r="A192" s="30"/>
      <c r="B192" s="30" t="s">
        <v>48</v>
      </c>
      <c r="C192" s="16" t="s">
        <v>14</v>
      </c>
      <c r="D192" s="33">
        <v>0</v>
      </c>
      <c r="E192" s="33">
        <v>0</v>
      </c>
      <c r="F192" s="33">
        <v>0</v>
      </c>
      <c r="G192" s="33">
        <v>0</v>
      </c>
      <c r="H192" s="33">
        <v>0</v>
      </c>
      <c r="I192" s="33">
        <v>0</v>
      </c>
      <c r="J192" s="32">
        <f t="shared" si="100"/>
        <v>0</v>
      </c>
      <c r="L192" s="23"/>
    </row>
    <row r="193" spans="1:12" ht="16.05" customHeight="1" x14ac:dyDescent="0.2">
      <c r="A193" s="30"/>
      <c r="B193" s="30"/>
      <c r="C193" s="19" t="s">
        <v>15</v>
      </c>
      <c r="D193" s="33">
        <f t="shared" ref="D193:I193" si="127">IF($J192=0,0,D192/$J192%)</f>
        <v>0</v>
      </c>
      <c r="E193" s="33">
        <f t="shared" si="127"/>
        <v>0</v>
      </c>
      <c r="F193" s="33">
        <f t="shared" si="127"/>
        <v>0</v>
      </c>
      <c r="G193" s="33">
        <f t="shared" si="127"/>
        <v>0</v>
      </c>
      <c r="H193" s="33">
        <f t="shared" si="127"/>
        <v>0</v>
      </c>
      <c r="I193" s="33">
        <f t="shared" si="127"/>
        <v>0</v>
      </c>
      <c r="J193" s="32">
        <f t="shared" si="100"/>
        <v>0</v>
      </c>
      <c r="L193" s="23"/>
    </row>
    <row r="194" spans="1:12" ht="16.05" customHeight="1" x14ac:dyDescent="0.2">
      <c r="A194" s="30"/>
      <c r="B194" s="30"/>
      <c r="C194" s="16" t="s">
        <v>16</v>
      </c>
      <c r="D194" s="33">
        <v>0</v>
      </c>
      <c r="E194" s="33">
        <v>0</v>
      </c>
      <c r="F194" s="33">
        <v>0</v>
      </c>
      <c r="G194" s="33">
        <v>0</v>
      </c>
      <c r="H194" s="33">
        <v>0</v>
      </c>
      <c r="I194" s="33">
        <v>0</v>
      </c>
      <c r="J194" s="32">
        <f t="shared" si="100"/>
        <v>0</v>
      </c>
      <c r="L194" s="23"/>
    </row>
    <row r="195" spans="1:12" ht="16.05" customHeight="1" x14ac:dyDescent="0.2">
      <c r="A195" s="30"/>
      <c r="B195" s="30"/>
      <c r="C195" s="19" t="s">
        <v>15</v>
      </c>
      <c r="D195" s="33">
        <f t="shared" ref="D195:I195" si="128">IF($J194=0,0,D194/$J194%)</f>
        <v>0</v>
      </c>
      <c r="E195" s="33">
        <f t="shared" si="128"/>
        <v>0</v>
      </c>
      <c r="F195" s="33">
        <f t="shared" si="128"/>
        <v>0</v>
      </c>
      <c r="G195" s="33">
        <f t="shared" si="128"/>
        <v>0</v>
      </c>
      <c r="H195" s="33">
        <f t="shared" si="128"/>
        <v>0</v>
      </c>
      <c r="I195" s="33">
        <f t="shared" si="128"/>
        <v>0</v>
      </c>
      <c r="J195" s="32">
        <f t="shared" si="100"/>
        <v>0</v>
      </c>
      <c r="L195" s="23"/>
    </row>
    <row r="196" spans="1:12" ht="16.05" customHeight="1" x14ac:dyDescent="0.2">
      <c r="A196" s="30"/>
      <c r="B196" s="30"/>
      <c r="C196" s="16" t="s">
        <v>17</v>
      </c>
      <c r="D196" s="33">
        <f t="shared" ref="D196:I196" si="129">SUM(D194,D192)</f>
        <v>0</v>
      </c>
      <c r="E196" s="33">
        <f t="shared" si="129"/>
        <v>0</v>
      </c>
      <c r="F196" s="33">
        <f t="shared" si="129"/>
        <v>0</v>
      </c>
      <c r="G196" s="33">
        <f t="shared" si="129"/>
        <v>0</v>
      </c>
      <c r="H196" s="33">
        <f t="shared" si="129"/>
        <v>0</v>
      </c>
      <c r="I196" s="33">
        <f t="shared" si="129"/>
        <v>0</v>
      </c>
      <c r="J196" s="32">
        <f t="shared" si="100"/>
        <v>0</v>
      </c>
      <c r="L196" s="23"/>
    </row>
    <row r="197" spans="1:12" ht="16.05" customHeight="1" x14ac:dyDescent="0.2">
      <c r="A197" s="30"/>
      <c r="B197" s="35"/>
      <c r="C197" s="19" t="s">
        <v>15</v>
      </c>
      <c r="D197" s="33">
        <f t="shared" ref="D197:I197" si="130">IF($J196=0,0,D196/$J196%)</f>
        <v>0</v>
      </c>
      <c r="E197" s="33">
        <f t="shared" si="130"/>
        <v>0</v>
      </c>
      <c r="F197" s="33">
        <f t="shared" si="130"/>
        <v>0</v>
      </c>
      <c r="G197" s="33">
        <f t="shared" si="130"/>
        <v>0</v>
      </c>
      <c r="H197" s="33">
        <f t="shared" si="130"/>
        <v>0</v>
      </c>
      <c r="I197" s="33">
        <f t="shared" si="130"/>
        <v>0</v>
      </c>
      <c r="J197" s="32">
        <f t="shared" si="100"/>
        <v>0</v>
      </c>
      <c r="L197" s="23"/>
    </row>
    <row r="198" spans="1:12" ht="16.05" customHeight="1" x14ac:dyDescent="0.2">
      <c r="A198" s="30"/>
      <c r="B198" s="30" t="s">
        <v>49</v>
      </c>
      <c r="C198" s="16" t="s">
        <v>14</v>
      </c>
      <c r="D198" s="33">
        <v>0</v>
      </c>
      <c r="E198" s="33">
        <v>0</v>
      </c>
      <c r="F198" s="33">
        <v>0</v>
      </c>
      <c r="G198" s="33">
        <v>0</v>
      </c>
      <c r="H198" s="33">
        <v>0</v>
      </c>
      <c r="I198" s="33">
        <v>0</v>
      </c>
      <c r="J198" s="32">
        <f t="shared" si="100"/>
        <v>0</v>
      </c>
      <c r="L198" s="23"/>
    </row>
    <row r="199" spans="1:12" ht="16.05" customHeight="1" x14ac:dyDescent="0.2">
      <c r="A199" s="30"/>
      <c r="B199" s="30"/>
      <c r="C199" s="19" t="s">
        <v>15</v>
      </c>
      <c r="D199" s="33">
        <f t="shared" ref="D199:I199" si="131">IF($J198=0,0,D198/$J198%)</f>
        <v>0</v>
      </c>
      <c r="E199" s="33">
        <f t="shared" si="131"/>
        <v>0</v>
      </c>
      <c r="F199" s="33">
        <f t="shared" si="131"/>
        <v>0</v>
      </c>
      <c r="G199" s="33">
        <f t="shared" si="131"/>
        <v>0</v>
      </c>
      <c r="H199" s="33">
        <f t="shared" si="131"/>
        <v>0</v>
      </c>
      <c r="I199" s="33">
        <f t="shared" si="131"/>
        <v>0</v>
      </c>
      <c r="J199" s="32">
        <f t="shared" si="100"/>
        <v>0</v>
      </c>
      <c r="L199" s="23"/>
    </row>
    <row r="200" spans="1:12" ht="16.05" customHeight="1" x14ac:dyDescent="0.2">
      <c r="A200" s="30"/>
      <c r="B200" s="30"/>
      <c r="C200" s="16" t="s">
        <v>16</v>
      </c>
      <c r="D200" s="33">
        <v>0</v>
      </c>
      <c r="E200" s="33">
        <v>0</v>
      </c>
      <c r="F200" s="33">
        <v>0</v>
      </c>
      <c r="G200" s="33">
        <v>0</v>
      </c>
      <c r="H200" s="33">
        <v>0</v>
      </c>
      <c r="I200" s="33">
        <v>0</v>
      </c>
      <c r="J200" s="32">
        <f t="shared" si="100"/>
        <v>0</v>
      </c>
      <c r="L200" s="23"/>
    </row>
    <row r="201" spans="1:12" ht="16.05" customHeight="1" x14ac:dyDescent="0.2">
      <c r="A201" s="30"/>
      <c r="B201" s="30"/>
      <c r="C201" s="19" t="s">
        <v>15</v>
      </c>
      <c r="D201" s="33">
        <f t="shared" ref="D201:I201" si="132">IF($J200=0,0,D200/$J200%)</f>
        <v>0</v>
      </c>
      <c r="E201" s="33">
        <f t="shared" si="132"/>
        <v>0</v>
      </c>
      <c r="F201" s="33">
        <f t="shared" si="132"/>
        <v>0</v>
      </c>
      <c r="G201" s="33">
        <f t="shared" si="132"/>
        <v>0</v>
      </c>
      <c r="H201" s="33">
        <f t="shared" si="132"/>
        <v>0</v>
      </c>
      <c r="I201" s="33">
        <f t="shared" si="132"/>
        <v>0</v>
      </c>
      <c r="J201" s="32">
        <f t="shared" si="100"/>
        <v>0</v>
      </c>
      <c r="L201" s="23"/>
    </row>
    <row r="202" spans="1:12" ht="16.05" customHeight="1" x14ac:dyDescent="0.2">
      <c r="A202" s="30"/>
      <c r="B202" s="30"/>
      <c r="C202" s="16" t="s">
        <v>17</v>
      </c>
      <c r="D202" s="33">
        <f t="shared" ref="D202:I202" si="133">SUM(D200,D198)</f>
        <v>0</v>
      </c>
      <c r="E202" s="33">
        <f t="shared" si="133"/>
        <v>0</v>
      </c>
      <c r="F202" s="33">
        <f t="shared" si="133"/>
        <v>0</v>
      </c>
      <c r="G202" s="33">
        <f t="shared" si="133"/>
        <v>0</v>
      </c>
      <c r="H202" s="33">
        <f t="shared" si="133"/>
        <v>0</v>
      </c>
      <c r="I202" s="33">
        <f t="shared" si="133"/>
        <v>0</v>
      </c>
      <c r="J202" s="32">
        <f t="shared" si="100"/>
        <v>0</v>
      </c>
      <c r="L202" s="23"/>
    </row>
    <row r="203" spans="1:12" ht="16.05" customHeight="1" x14ac:dyDescent="0.2">
      <c r="A203" s="30"/>
      <c r="B203" s="35"/>
      <c r="C203" s="19" t="s">
        <v>15</v>
      </c>
      <c r="D203" s="33">
        <f t="shared" ref="D203:I203" si="134">IF($J202=0,0,D202/$J202%)</f>
        <v>0</v>
      </c>
      <c r="E203" s="33">
        <f t="shared" si="134"/>
        <v>0</v>
      </c>
      <c r="F203" s="33">
        <f t="shared" si="134"/>
        <v>0</v>
      </c>
      <c r="G203" s="33">
        <f t="shared" si="134"/>
        <v>0</v>
      </c>
      <c r="H203" s="33">
        <f t="shared" si="134"/>
        <v>0</v>
      </c>
      <c r="I203" s="33">
        <f t="shared" si="134"/>
        <v>0</v>
      </c>
      <c r="J203" s="32">
        <f t="shared" si="100"/>
        <v>0</v>
      </c>
      <c r="L203" s="23"/>
    </row>
    <row r="204" spans="1:12" ht="16.05" customHeight="1" x14ac:dyDescent="0.2">
      <c r="A204" s="30"/>
      <c r="B204" s="30" t="s">
        <v>50</v>
      </c>
      <c r="C204" s="16" t="s">
        <v>14</v>
      </c>
      <c r="D204" s="33">
        <v>317.5</v>
      </c>
      <c r="E204" s="33">
        <v>0</v>
      </c>
      <c r="F204" s="33">
        <v>0</v>
      </c>
      <c r="G204" s="33">
        <v>0</v>
      </c>
      <c r="H204" s="33">
        <v>0</v>
      </c>
      <c r="I204" s="33">
        <v>0</v>
      </c>
      <c r="J204" s="32">
        <f t="shared" si="100"/>
        <v>317.5</v>
      </c>
      <c r="L204" s="23"/>
    </row>
    <row r="205" spans="1:12" ht="16.05" customHeight="1" x14ac:dyDescent="0.2">
      <c r="A205" s="30"/>
      <c r="B205" s="30"/>
      <c r="C205" s="19" t="s">
        <v>15</v>
      </c>
      <c r="D205" s="33">
        <f t="shared" ref="D205:I205" si="135">IF($J204=0,0,D204/$J204%)</f>
        <v>100</v>
      </c>
      <c r="E205" s="33">
        <f t="shared" si="135"/>
        <v>0</v>
      </c>
      <c r="F205" s="33">
        <f t="shared" si="135"/>
        <v>0</v>
      </c>
      <c r="G205" s="33">
        <f t="shared" si="135"/>
        <v>0</v>
      </c>
      <c r="H205" s="33">
        <f t="shared" si="135"/>
        <v>0</v>
      </c>
      <c r="I205" s="33">
        <f t="shared" si="135"/>
        <v>0</v>
      </c>
      <c r="J205" s="32">
        <f t="shared" si="100"/>
        <v>100</v>
      </c>
      <c r="L205" s="23"/>
    </row>
    <row r="206" spans="1:12" ht="16.05" customHeight="1" x14ac:dyDescent="0.2">
      <c r="A206" s="30"/>
      <c r="B206" s="30"/>
      <c r="C206" s="16" t="s">
        <v>16</v>
      </c>
      <c r="D206" s="33">
        <v>0</v>
      </c>
      <c r="E206" s="33">
        <v>0</v>
      </c>
      <c r="F206" s="33">
        <v>0</v>
      </c>
      <c r="G206" s="33">
        <v>0</v>
      </c>
      <c r="H206" s="33">
        <v>0</v>
      </c>
      <c r="I206" s="33">
        <v>0</v>
      </c>
      <c r="J206" s="32">
        <f t="shared" si="100"/>
        <v>0</v>
      </c>
      <c r="L206" s="23"/>
    </row>
    <row r="207" spans="1:12" ht="16.05" customHeight="1" x14ac:dyDescent="0.2">
      <c r="A207" s="30"/>
      <c r="B207" s="30"/>
      <c r="C207" s="19" t="s">
        <v>15</v>
      </c>
      <c r="D207" s="33">
        <f t="shared" ref="D207:I207" si="136">IF($J206=0,0,D206/$J206%)</f>
        <v>0</v>
      </c>
      <c r="E207" s="33">
        <f t="shared" si="136"/>
        <v>0</v>
      </c>
      <c r="F207" s="33">
        <f t="shared" si="136"/>
        <v>0</v>
      </c>
      <c r="G207" s="33">
        <f t="shared" si="136"/>
        <v>0</v>
      </c>
      <c r="H207" s="33">
        <f t="shared" si="136"/>
        <v>0</v>
      </c>
      <c r="I207" s="33">
        <f t="shared" si="136"/>
        <v>0</v>
      </c>
      <c r="J207" s="32">
        <f t="shared" si="100"/>
        <v>0</v>
      </c>
      <c r="L207" s="23"/>
    </row>
    <row r="208" spans="1:12" ht="16.05" customHeight="1" x14ac:dyDescent="0.2">
      <c r="A208" s="30"/>
      <c r="B208" s="30"/>
      <c r="C208" s="16" t="s">
        <v>17</v>
      </c>
      <c r="D208" s="33">
        <f t="shared" ref="D208:I208" si="137">SUM(D206,D204)</f>
        <v>317.5</v>
      </c>
      <c r="E208" s="33">
        <f t="shared" si="137"/>
        <v>0</v>
      </c>
      <c r="F208" s="33">
        <f t="shared" si="137"/>
        <v>0</v>
      </c>
      <c r="G208" s="33">
        <f t="shared" si="137"/>
        <v>0</v>
      </c>
      <c r="H208" s="33">
        <f t="shared" si="137"/>
        <v>0</v>
      </c>
      <c r="I208" s="33">
        <f t="shared" si="137"/>
        <v>0</v>
      </c>
      <c r="J208" s="32">
        <f t="shared" si="100"/>
        <v>317.5</v>
      </c>
      <c r="L208" s="23"/>
    </row>
    <row r="209" spans="1:12" ht="16.05" customHeight="1" x14ac:dyDescent="0.2">
      <c r="A209" s="30"/>
      <c r="B209" s="35"/>
      <c r="C209" s="19" t="s">
        <v>15</v>
      </c>
      <c r="D209" s="33">
        <f t="shared" ref="D209:I209" si="138">IF($J208=0,0,D208/$J208%)</f>
        <v>100</v>
      </c>
      <c r="E209" s="33">
        <f t="shared" si="138"/>
        <v>0</v>
      </c>
      <c r="F209" s="33">
        <f t="shared" si="138"/>
        <v>0</v>
      </c>
      <c r="G209" s="33">
        <f t="shared" si="138"/>
        <v>0</v>
      </c>
      <c r="H209" s="33">
        <f t="shared" si="138"/>
        <v>0</v>
      </c>
      <c r="I209" s="33">
        <f t="shared" si="138"/>
        <v>0</v>
      </c>
      <c r="J209" s="32">
        <f t="shared" si="100"/>
        <v>100</v>
      </c>
      <c r="L209" s="23"/>
    </row>
    <row r="210" spans="1:12" ht="16.05" customHeight="1" x14ac:dyDescent="0.2">
      <c r="A210" s="30"/>
      <c r="B210" s="30" t="s">
        <v>51</v>
      </c>
      <c r="C210" s="16" t="s">
        <v>14</v>
      </c>
      <c r="D210" s="33">
        <v>0</v>
      </c>
      <c r="E210" s="33">
        <v>0</v>
      </c>
      <c r="F210" s="33">
        <v>0</v>
      </c>
      <c r="G210" s="33">
        <v>0</v>
      </c>
      <c r="H210" s="33">
        <v>0</v>
      </c>
      <c r="I210" s="33">
        <v>0</v>
      </c>
      <c r="J210" s="32">
        <f t="shared" si="100"/>
        <v>0</v>
      </c>
      <c r="L210" s="23"/>
    </row>
    <row r="211" spans="1:12" ht="16.05" customHeight="1" x14ac:dyDescent="0.2">
      <c r="A211" s="30"/>
      <c r="B211" s="30"/>
      <c r="C211" s="19" t="s">
        <v>15</v>
      </c>
      <c r="D211" s="33">
        <f t="shared" ref="D211:I211" si="139">IF($J210=0,0,D210/$J210%)</f>
        <v>0</v>
      </c>
      <c r="E211" s="33">
        <f t="shared" si="139"/>
        <v>0</v>
      </c>
      <c r="F211" s="33">
        <f t="shared" si="139"/>
        <v>0</v>
      </c>
      <c r="G211" s="33">
        <f t="shared" si="139"/>
        <v>0</v>
      </c>
      <c r="H211" s="33">
        <f t="shared" si="139"/>
        <v>0</v>
      </c>
      <c r="I211" s="33">
        <f t="shared" si="139"/>
        <v>0</v>
      </c>
      <c r="J211" s="32">
        <f t="shared" si="100"/>
        <v>0</v>
      </c>
      <c r="L211" s="23"/>
    </row>
    <row r="212" spans="1:12" ht="16.05" customHeight="1" x14ac:dyDescent="0.2">
      <c r="A212" s="30"/>
      <c r="B212" s="30"/>
      <c r="C212" s="16" t="s">
        <v>16</v>
      </c>
      <c r="D212" s="33">
        <v>0</v>
      </c>
      <c r="E212" s="33">
        <v>0</v>
      </c>
      <c r="F212" s="33">
        <v>0</v>
      </c>
      <c r="G212" s="33">
        <v>0</v>
      </c>
      <c r="H212" s="33">
        <v>0</v>
      </c>
      <c r="I212" s="33">
        <v>0</v>
      </c>
      <c r="J212" s="32">
        <f t="shared" si="100"/>
        <v>0</v>
      </c>
      <c r="L212" s="23"/>
    </row>
    <row r="213" spans="1:12" ht="16.05" customHeight="1" x14ac:dyDescent="0.2">
      <c r="A213" s="30"/>
      <c r="B213" s="30"/>
      <c r="C213" s="19" t="s">
        <v>15</v>
      </c>
      <c r="D213" s="33">
        <f t="shared" ref="D213:I213" si="140">IF($J212=0,0,D212/$J212%)</f>
        <v>0</v>
      </c>
      <c r="E213" s="33">
        <f t="shared" si="140"/>
        <v>0</v>
      </c>
      <c r="F213" s="33">
        <f t="shared" si="140"/>
        <v>0</v>
      </c>
      <c r="G213" s="33">
        <f t="shared" si="140"/>
        <v>0</v>
      </c>
      <c r="H213" s="33">
        <f t="shared" si="140"/>
        <v>0</v>
      </c>
      <c r="I213" s="33">
        <f t="shared" si="140"/>
        <v>0</v>
      </c>
      <c r="J213" s="32">
        <f t="shared" si="100"/>
        <v>0</v>
      </c>
      <c r="L213" s="23"/>
    </row>
    <row r="214" spans="1:12" ht="16.05" customHeight="1" x14ac:dyDescent="0.2">
      <c r="A214" s="30"/>
      <c r="B214" s="30"/>
      <c r="C214" s="16" t="s">
        <v>17</v>
      </c>
      <c r="D214" s="33">
        <f t="shared" ref="D214:I214" si="141">SUM(D212,D210)</f>
        <v>0</v>
      </c>
      <c r="E214" s="33">
        <f t="shared" si="141"/>
        <v>0</v>
      </c>
      <c r="F214" s="33">
        <f t="shared" si="141"/>
        <v>0</v>
      </c>
      <c r="G214" s="33">
        <f t="shared" si="141"/>
        <v>0</v>
      </c>
      <c r="H214" s="33">
        <f t="shared" si="141"/>
        <v>0</v>
      </c>
      <c r="I214" s="33">
        <f t="shared" si="141"/>
        <v>0</v>
      </c>
      <c r="J214" s="32">
        <f t="shared" si="100"/>
        <v>0</v>
      </c>
      <c r="L214" s="23"/>
    </row>
    <row r="215" spans="1:12" ht="16.05" customHeight="1" x14ac:dyDescent="0.2">
      <c r="A215" s="30"/>
      <c r="B215" s="35"/>
      <c r="C215" s="19" t="s">
        <v>15</v>
      </c>
      <c r="D215" s="33">
        <f t="shared" ref="D215:I215" si="142">IF($J214=0,0,D214/$J214%)</f>
        <v>0</v>
      </c>
      <c r="E215" s="33">
        <f t="shared" si="142"/>
        <v>0</v>
      </c>
      <c r="F215" s="33">
        <f t="shared" si="142"/>
        <v>0</v>
      </c>
      <c r="G215" s="33">
        <f t="shared" si="142"/>
        <v>0</v>
      </c>
      <c r="H215" s="33">
        <f t="shared" si="142"/>
        <v>0</v>
      </c>
      <c r="I215" s="33">
        <f t="shared" si="142"/>
        <v>0</v>
      </c>
      <c r="J215" s="32">
        <f t="shared" si="100"/>
        <v>0</v>
      </c>
      <c r="L215" s="23"/>
    </row>
    <row r="216" spans="1:12" ht="16.05" customHeight="1" x14ac:dyDescent="0.2">
      <c r="A216" s="30"/>
      <c r="B216" s="30" t="s">
        <v>52</v>
      </c>
      <c r="C216" s="16" t="s">
        <v>14</v>
      </c>
      <c r="D216" s="33">
        <v>0</v>
      </c>
      <c r="E216" s="33">
        <v>0</v>
      </c>
      <c r="F216" s="33">
        <v>0</v>
      </c>
      <c r="G216" s="33">
        <v>0</v>
      </c>
      <c r="H216" s="33">
        <v>0</v>
      </c>
      <c r="I216" s="33">
        <v>0</v>
      </c>
      <c r="J216" s="32">
        <f t="shared" si="100"/>
        <v>0</v>
      </c>
      <c r="L216" s="23"/>
    </row>
    <row r="217" spans="1:12" ht="16.05" customHeight="1" x14ac:dyDescent="0.2">
      <c r="A217" s="30"/>
      <c r="B217" s="30"/>
      <c r="C217" s="19" t="s">
        <v>15</v>
      </c>
      <c r="D217" s="33">
        <f t="shared" ref="D217:I217" si="143">IF($J216=0,0,D216/$J216%)</f>
        <v>0</v>
      </c>
      <c r="E217" s="33">
        <f t="shared" si="143"/>
        <v>0</v>
      </c>
      <c r="F217" s="33">
        <f t="shared" si="143"/>
        <v>0</v>
      </c>
      <c r="G217" s="33">
        <f t="shared" si="143"/>
        <v>0</v>
      </c>
      <c r="H217" s="33">
        <f t="shared" si="143"/>
        <v>0</v>
      </c>
      <c r="I217" s="33">
        <f t="shared" si="143"/>
        <v>0</v>
      </c>
      <c r="J217" s="32">
        <f t="shared" ref="J217:J268" si="144">SUM(D217:I217)</f>
        <v>0</v>
      </c>
      <c r="L217" s="23"/>
    </row>
    <row r="218" spans="1:12" ht="16.05" customHeight="1" x14ac:dyDescent="0.2">
      <c r="A218" s="30"/>
      <c r="B218" s="30"/>
      <c r="C218" s="16" t="s">
        <v>16</v>
      </c>
      <c r="D218" s="33">
        <v>0</v>
      </c>
      <c r="E218" s="33">
        <v>0</v>
      </c>
      <c r="F218" s="33">
        <v>0</v>
      </c>
      <c r="G218" s="33">
        <v>0</v>
      </c>
      <c r="H218" s="33">
        <v>0</v>
      </c>
      <c r="I218" s="33">
        <v>0</v>
      </c>
      <c r="J218" s="32">
        <f t="shared" si="144"/>
        <v>0</v>
      </c>
      <c r="L218" s="23"/>
    </row>
    <row r="219" spans="1:12" ht="16.05" customHeight="1" x14ac:dyDescent="0.2">
      <c r="A219" s="30"/>
      <c r="B219" s="30"/>
      <c r="C219" s="19" t="s">
        <v>15</v>
      </c>
      <c r="D219" s="33">
        <f t="shared" ref="D219:I219" si="145">IF($J218=0,0,D218/$J218%)</f>
        <v>0</v>
      </c>
      <c r="E219" s="33">
        <f t="shared" si="145"/>
        <v>0</v>
      </c>
      <c r="F219" s="33">
        <f t="shared" si="145"/>
        <v>0</v>
      </c>
      <c r="G219" s="33">
        <f t="shared" si="145"/>
        <v>0</v>
      </c>
      <c r="H219" s="33">
        <f t="shared" si="145"/>
        <v>0</v>
      </c>
      <c r="I219" s="33">
        <f t="shared" si="145"/>
        <v>0</v>
      </c>
      <c r="J219" s="32">
        <f t="shared" si="144"/>
        <v>0</v>
      </c>
      <c r="L219" s="23"/>
    </row>
    <row r="220" spans="1:12" ht="16.05" customHeight="1" x14ac:dyDescent="0.2">
      <c r="A220" s="30"/>
      <c r="B220" s="30"/>
      <c r="C220" s="16" t="s">
        <v>17</v>
      </c>
      <c r="D220" s="33">
        <f t="shared" ref="D220:I220" si="146">SUM(D218,D216)</f>
        <v>0</v>
      </c>
      <c r="E220" s="33">
        <f t="shared" si="146"/>
        <v>0</v>
      </c>
      <c r="F220" s="33">
        <f t="shared" si="146"/>
        <v>0</v>
      </c>
      <c r="G220" s="33">
        <f t="shared" si="146"/>
        <v>0</v>
      </c>
      <c r="H220" s="33">
        <f t="shared" si="146"/>
        <v>0</v>
      </c>
      <c r="I220" s="33">
        <f t="shared" si="146"/>
        <v>0</v>
      </c>
      <c r="J220" s="32">
        <f t="shared" si="144"/>
        <v>0</v>
      </c>
      <c r="L220" s="23"/>
    </row>
    <row r="221" spans="1:12" ht="16.05" customHeight="1" x14ac:dyDescent="0.2">
      <c r="A221" s="30"/>
      <c r="B221" s="35"/>
      <c r="C221" s="19" t="s">
        <v>15</v>
      </c>
      <c r="D221" s="33">
        <f t="shared" ref="D221:I221" si="147">IF($J220=0,0,D220/$J220%)</f>
        <v>0</v>
      </c>
      <c r="E221" s="33">
        <f t="shared" si="147"/>
        <v>0</v>
      </c>
      <c r="F221" s="33">
        <f t="shared" si="147"/>
        <v>0</v>
      </c>
      <c r="G221" s="33">
        <f t="shared" si="147"/>
        <v>0</v>
      </c>
      <c r="H221" s="33">
        <f t="shared" si="147"/>
        <v>0</v>
      </c>
      <c r="I221" s="33">
        <f t="shared" si="147"/>
        <v>0</v>
      </c>
      <c r="J221" s="32">
        <f t="shared" si="144"/>
        <v>0</v>
      </c>
      <c r="L221" s="23"/>
    </row>
    <row r="222" spans="1:12" ht="16.05" customHeight="1" x14ac:dyDescent="0.2">
      <c r="A222" s="30"/>
      <c r="B222" s="30" t="s">
        <v>53</v>
      </c>
      <c r="C222" s="16" t="s">
        <v>14</v>
      </c>
      <c r="D222" s="33">
        <v>0.3</v>
      </c>
      <c r="E222" s="33">
        <v>0</v>
      </c>
      <c r="F222" s="33">
        <v>0</v>
      </c>
      <c r="G222" s="33">
        <v>0</v>
      </c>
      <c r="H222" s="33">
        <v>0</v>
      </c>
      <c r="I222" s="33">
        <v>0</v>
      </c>
      <c r="J222" s="32">
        <f t="shared" si="144"/>
        <v>0.3</v>
      </c>
      <c r="L222" s="23"/>
    </row>
    <row r="223" spans="1:12" ht="16.05" customHeight="1" x14ac:dyDescent="0.2">
      <c r="A223" s="30"/>
      <c r="B223" s="30"/>
      <c r="C223" s="19" t="s">
        <v>15</v>
      </c>
      <c r="D223" s="33">
        <f t="shared" ref="D223:I223" si="148">IF($J222=0,0,D222/$J222%)</f>
        <v>100</v>
      </c>
      <c r="E223" s="33">
        <f t="shared" si="148"/>
        <v>0</v>
      </c>
      <c r="F223" s="33">
        <f t="shared" si="148"/>
        <v>0</v>
      </c>
      <c r="G223" s="33">
        <f t="shared" si="148"/>
        <v>0</v>
      </c>
      <c r="H223" s="33">
        <f t="shared" si="148"/>
        <v>0</v>
      </c>
      <c r="I223" s="33">
        <f t="shared" si="148"/>
        <v>0</v>
      </c>
      <c r="J223" s="32">
        <f t="shared" si="144"/>
        <v>100</v>
      </c>
      <c r="L223" s="23"/>
    </row>
    <row r="224" spans="1:12" ht="16.05" customHeight="1" x14ac:dyDescent="0.2">
      <c r="A224" s="30"/>
      <c r="B224" s="30"/>
      <c r="C224" s="16" t="s">
        <v>16</v>
      </c>
      <c r="D224" s="33">
        <v>21</v>
      </c>
      <c r="E224" s="33">
        <v>0</v>
      </c>
      <c r="F224" s="33">
        <v>0</v>
      </c>
      <c r="G224" s="33">
        <v>0</v>
      </c>
      <c r="H224" s="33">
        <v>0</v>
      </c>
      <c r="I224" s="33">
        <v>0</v>
      </c>
      <c r="J224" s="32">
        <f t="shared" si="144"/>
        <v>21</v>
      </c>
      <c r="L224" s="23"/>
    </row>
    <row r="225" spans="1:12" ht="16.05" customHeight="1" x14ac:dyDescent="0.2">
      <c r="A225" s="30"/>
      <c r="B225" s="30"/>
      <c r="C225" s="19" t="s">
        <v>15</v>
      </c>
      <c r="D225" s="33">
        <f t="shared" ref="D225:I225" si="149">IF($J224=0,0,D224/$J224%)</f>
        <v>100</v>
      </c>
      <c r="E225" s="33">
        <f t="shared" si="149"/>
        <v>0</v>
      </c>
      <c r="F225" s="33">
        <f t="shared" si="149"/>
        <v>0</v>
      </c>
      <c r="G225" s="33">
        <f t="shared" si="149"/>
        <v>0</v>
      </c>
      <c r="H225" s="33">
        <f t="shared" si="149"/>
        <v>0</v>
      </c>
      <c r="I225" s="33">
        <f t="shared" si="149"/>
        <v>0</v>
      </c>
      <c r="J225" s="32">
        <f t="shared" si="144"/>
        <v>100</v>
      </c>
      <c r="L225" s="23"/>
    </row>
    <row r="226" spans="1:12" ht="16.05" customHeight="1" x14ac:dyDescent="0.2">
      <c r="A226" s="30"/>
      <c r="B226" s="30"/>
      <c r="C226" s="16" t="s">
        <v>17</v>
      </c>
      <c r="D226" s="33">
        <f t="shared" ref="D226:I226" si="150">SUM(D224,D222)</f>
        <v>21.3</v>
      </c>
      <c r="E226" s="33">
        <f t="shared" si="150"/>
        <v>0</v>
      </c>
      <c r="F226" s="33">
        <f t="shared" si="150"/>
        <v>0</v>
      </c>
      <c r="G226" s="33">
        <f t="shared" si="150"/>
        <v>0</v>
      </c>
      <c r="H226" s="33">
        <f t="shared" si="150"/>
        <v>0</v>
      </c>
      <c r="I226" s="33">
        <f t="shared" si="150"/>
        <v>0</v>
      </c>
      <c r="J226" s="32">
        <f t="shared" si="144"/>
        <v>21.3</v>
      </c>
      <c r="L226" s="23"/>
    </row>
    <row r="227" spans="1:12" ht="16.05" customHeight="1" x14ac:dyDescent="0.2">
      <c r="A227" s="42"/>
      <c r="B227" s="35"/>
      <c r="C227" s="19" t="s">
        <v>15</v>
      </c>
      <c r="D227" s="33">
        <f t="shared" ref="D227:I227" si="151">IF($J226=0,0,D226/$J226%)</f>
        <v>100</v>
      </c>
      <c r="E227" s="33">
        <f t="shared" si="151"/>
        <v>0</v>
      </c>
      <c r="F227" s="33">
        <f t="shared" si="151"/>
        <v>0</v>
      </c>
      <c r="G227" s="33">
        <f t="shared" si="151"/>
        <v>0</v>
      </c>
      <c r="H227" s="33">
        <f t="shared" si="151"/>
        <v>0</v>
      </c>
      <c r="I227" s="33">
        <f t="shared" si="151"/>
        <v>0</v>
      </c>
      <c r="J227" s="32">
        <f t="shared" si="144"/>
        <v>100</v>
      </c>
      <c r="L227" s="23"/>
    </row>
    <row r="228" spans="1:12" ht="16.05" customHeight="1" x14ac:dyDescent="0.2">
      <c r="A228" s="30" t="s">
        <v>54</v>
      </c>
      <c r="B228" s="31"/>
      <c r="C228" s="16" t="s">
        <v>14</v>
      </c>
      <c r="D228" s="33">
        <f t="shared" ref="D228:I228" si="152">SUM(D234,D240,D246,D252,D258,D264,D270,D276,D282,D288)</f>
        <v>0</v>
      </c>
      <c r="E228" s="33">
        <f t="shared" si="152"/>
        <v>0</v>
      </c>
      <c r="F228" s="33">
        <f t="shared" si="152"/>
        <v>0</v>
      </c>
      <c r="G228" s="33">
        <f t="shared" si="152"/>
        <v>0</v>
      </c>
      <c r="H228" s="33">
        <f t="shared" si="152"/>
        <v>0</v>
      </c>
      <c r="I228" s="33">
        <f t="shared" si="152"/>
        <v>0</v>
      </c>
      <c r="J228" s="32">
        <f t="shared" si="144"/>
        <v>0</v>
      </c>
      <c r="L228" s="23"/>
    </row>
    <row r="229" spans="1:12" ht="16.05" customHeight="1" x14ac:dyDescent="0.2">
      <c r="A229" s="30"/>
      <c r="B229" s="31"/>
      <c r="C229" s="19" t="s">
        <v>15</v>
      </c>
      <c r="D229" s="33">
        <f t="shared" ref="D229:I229" si="153">IF($J228=0,0,D228/$J228%)</f>
        <v>0</v>
      </c>
      <c r="E229" s="33">
        <f t="shared" si="153"/>
        <v>0</v>
      </c>
      <c r="F229" s="33">
        <f t="shared" si="153"/>
        <v>0</v>
      </c>
      <c r="G229" s="33">
        <f t="shared" si="153"/>
        <v>0</v>
      </c>
      <c r="H229" s="33">
        <f t="shared" si="153"/>
        <v>0</v>
      </c>
      <c r="I229" s="33">
        <f t="shared" si="153"/>
        <v>0</v>
      </c>
      <c r="J229" s="32">
        <f t="shared" si="144"/>
        <v>0</v>
      </c>
      <c r="L229" s="23"/>
    </row>
    <row r="230" spans="1:12" ht="16.05" customHeight="1" x14ac:dyDescent="0.2">
      <c r="A230" s="30"/>
      <c r="B230" s="31"/>
      <c r="C230" s="16" t="s">
        <v>16</v>
      </c>
      <c r="D230" s="33"/>
      <c r="E230" s="33"/>
      <c r="F230" s="33"/>
      <c r="G230" s="33"/>
      <c r="H230" s="33"/>
      <c r="I230" s="33"/>
      <c r="J230" s="32">
        <f t="shared" si="144"/>
        <v>0</v>
      </c>
      <c r="L230" s="23"/>
    </row>
    <row r="231" spans="1:12" ht="16.05" customHeight="1" x14ac:dyDescent="0.2">
      <c r="A231" s="30"/>
      <c r="B231" s="31"/>
      <c r="C231" s="19" t="s">
        <v>15</v>
      </c>
      <c r="D231" s="33">
        <f t="shared" ref="D231:I231" si="154">IF($J230=0,0,D230/$J230%)</f>
        <v>0</v>
      </c>
      <c r="E231" s="33">
        <f t="shared" si="154"/>
        <v>0</v>
      </c>
      <c r="F231" s="33">
        <f t="shared" si="154"/>
        <v>0</v>
      </c>
      <c r="G231" s="33">
        <f t="shared" si="154"/>
        <v>0</v>
      </c>
      <c r="H231" s="33">
        <f t="shared" si="154"/>
        <v>0</v>
      </c>
      <c r="I231" s="33">
        <f t="shared" si="154"/>
        <v>0</v>
      </c>
      <c r="J231" s="32">
        <f t="shared" si="144"/>
        <v>0</v>
      </c>
      <c r="L231" s="23"/>
    </row>
    <row r="232" spans="1:12" ht="16.05" customHeight="1" x14ac:dyDescent="0.2">
      <c r="A232" s="30"/>
      <c r="B232" s="31"/>
      <c r="C232" s="16" t="s">
        <v>17</v>
      </c>
      <c r="D232" s="33">
        <f t="shared" ref="D232:I232" si="155">SUM(D238,D244,D250,D256,D262,D268,D274,D280,D286,D292)</f>
        <v>0</v>
      </c>
      <c r="E232" s="33">
        <f t="shared" si="155"/>
        <v>0</v>
      </c>
      <c r="F232" s="33">
        <f t="shared" si="155"/>
        <v>0</v>
      </c>
      <c r="G232" s="33">
        <f t="shared" si="155"/>
        <v>0</v>
      </c>
      <c r="H232" s="33">
        <f t="shared" si="155"/>
        <v>0</v>
      </c>
      <c r="I232" s="33">
        <f t="shared" si="155"/>
        <v>0</v>
      </c>
      <c r="J232" s="32">
        <f t="shared" si="144"/>
        <v>0</v>
      </c>
      <c r="L232" s="23"/>
    </row>
    <row r="233" spans="1:12" ht="16.05" customHeight="1" x14ac:dyDescent="0.2">
      <c r="A233" s="30"/>
      <c r="B233" s="34"/>
      <c r="C233" s="19" t="s">
        <v>15</v>
      </c>
      <c r="D233" s="33">
        <f t="shared" ref="D233:I233" si="156">IF($J232=0,0,D232/$J232%)</f>
        <v>0</v>
      </c>
      <c r="E233" s="33">
        <f t="shared" si="156"/>
        <v>0</v>
      </c>
      <c r="F233" s="33">
        <f t="shared" si="156"/>
        <v>0</v>
      </c>
      <c r="G233" s="33">
        <f t="shared" si="156"/>
        <v>0</v>
      </c>
      <c r="H233" s="33">
        <f t="shared" si="156"/>
        <v>0</v>
      </c>
      <c r="I233" s="33">
        <f t="shared" si="156"/>
        <v>0</v>
      </c>
      <c r="J233" s="32">
        <f t="shared" si="144"/>
        <v>0</v>
      </c>
      <c r="L233" s="23"/>
    </row>
    <row r="234" spans="1:12" ht="16.05" customHeight="1" x14ac:dyDescent="0.2">
      <c r="A234" s="30"/>
      <c r="B234" s="52" t="s">
        <v>57</v>
      </c>
      <c r="C234" s="16" t="s">
        <v>14</v>
      </c>
      <c r="D234" s="33">
        <v>0</v>
      </c>
      <c r="E234" s="33">
        <v>0</v>
      </c>
      <c r="F234" s="33">
        <v>0</v>
      </c>
      <c r="G234" s="33">
        <v>0</v>
      </c>
      <c r="H234" s="33">
        <v>0</v>
      </c>
      <c r="I234" s="33">
        <v>0</v>
      </c>
      <c r="J234" s="32">
        <f t="shared" si="144"/>
        <v>0</v>
      </c>
      <c r="L234" s="23"/>
    </row>
    <row r="235" spans="1:12" ht="16.05" customHeight="1" x14ac:dyDescent="0.2">
      <c r="A235" s="30"/>
      <c r="B235" s="30"/>
      <c r="C235" s="19" t="s">
        <v>15</v>
      </c>
      <c r="D235" s="33">
        <f t="shared" ref="D235:I235" si="157">IF($J234=0,0,D234/$J234%)</f>
        <v>0</v>
      </c>
      <c r="E235" s="33">
        <f t="shared" si="157"/>
        <v>0</v>
      </c>
      <c r="F235" s="33">
        <f t="shared" si="157"/>
        <v>0</v>
      </c>
      <c r="G235" s="33">
        <f t="shared" si="157"/>
        <v>0</v>
      </c>
      <c r="H235" s="33">
        <f t="shared" si="157"/>
        <v>0</v>
      </c>
      <c r="I235" s="33">
        <f t="shared" si="157"/>
        <v>0</v>
      </c>
      <c r="J235" s="32">
        <f t="shared" si="144"/>
        <v>0</v>
      </c>
      <c r="L235" s="23"/>
    </row>
    <row r="236" spans="1:12" ht="16.05" customHeight="1" x14ac:dyDescent="0.2">
      <c r="A236" s="30"/>
      <c r="B236" s="30"/>
      <c r="C236" s="16" t="s">
        <v>16</v>
      </c>
      <c r="D236" s="33">
        <v>0</v>
      </c>
      <c r="E236" s="33">
        <v>0</v>
      </c>
      <c r="F236" s="33">
        <v>0</v>
      </c>
      <c r="G236" s="33">
        <v>0</v>
      </c>
      <c r="H236" s="33">
        <v>0</v>
      </c>
      <c r="I236" s="33">
        <v>0</v>
      </c>
      <c r="J236" s="32">
        <f t="shared" si="144"/>
        <v>0</v>
      </c>
      <c r="L236" s="23"/>
    </row>
    <row r="237" spans="1:12" ht="16.05" customHeight="1" x14ac:dyDescent="0.2">
      <c r="A237" s="30"/>
      <c r="B237" s="30"/>
      <c r="C237" s="19" t="s">
        <v>15</v>
      </c>
      <c r="D237" s="33">
        <f t="shared" ref="D237:I238" si="158">IF($J236=0,0,D236/$J236%)</f>
        <v>0</v>
      </c>
      <c r="E237" s="33">
        <f t="shared" si="158"/>
        <v>0</v>
      </c>
      <c r="F237" s="33">
        <f t="shared" si="158"/>
        <v>0</v>
      </c>
      <c r="G237" s="33">
        <f t="shared" si="158"/>
        <v>0</v>
      </c>
      <c r="H237" s="33">
        <f t="shared" si="158"/>
        <v>0</v>
      </c>
      <c r="I237" s="33">
        <f t="shared" si="158"/>
        <v>0</v>
      </c>
      <c r="J237" s="32">
        <f t="shared" si="144"/>
        <v>0</v>
      </c>
      <c r="L237" s="23"/>
    </row>
    <row r="238" spans="1:12" ht="16.05" customHeight="1" x14ac:dyDescent="0.2">
      <c r="A238" s="30"/>
      <c r="B238" s="30"/>
      <c r="C238" s="16" t="s">
        <v>17</v>
      </c>
      <c r="D238" s="33">
        <f t="shared" si="158"/>
        <v>0</v>
      </c>
      <c r="E238" s="33">
        <f t="shared" si="158"/>
        <v>0</v>
      </c>
      <c r="F238" s="33">
        <f t="shared" si="158"/>
        <v>0</v>
      </c>
      <c r="G238" s="33">
        <f t="shared" si="158"/>
        <v>0</v>
      </c>
      <c r="H238" s="33">
        <f t="shared" si="158"/>
        <v>0</v>
      </c>
      <c r="I238" s="33">
        <f t="shared" si="158"/>
        <v>0</v>
      </c>
      <c r="J238" s="32">
        <f t="shared" si="144"/>
        <v>0</v>
      </c>
      <c r="L238" s="23"/>
    </row>
    <row r="239" spans="1:12" ht="16.05" customHeight="1" x14ac:dyDescent="0.2">
      <c r="A239" s="30"/>
      <c r="B239" s="35"/>
      <c r="C239" s="19" t="s">
        <v>15</v>
      </c>
      <c r="D239" s="33">
        <f t="shared" ref="D239:I239" si="159">IF($J238=0,0,D238/$J238%)</f>
        <v>0</v>
      </c>
      <c r="E239" s="33">
        <f t="shared" si="159"/>
        <v>0</v>
      </c>
      <c r="F239" s="33">
        <f t="shared" si="159"/>
        <v>0</v>
      </c>
      <c r="G239" s="33">
        <f t="shared" si="159"/>
        <v>0</v>
      </c>
      <c r="H239" s="33">
        <f t="shared" si="159"/>
        <v>0</v>
      </c>
      <c r="I239" s="33">
        <f t="shared" si="159"/>
        <v>0</v>
      </c>
      <c r="J239" s="32">
        <f t="shared" si="144"/>
        <v>0</v>
      </c>
      <c r="L239" s="23"/>
    </row>
    <row r="240" spans="1:12" ht="16.05" customHeight="1" x14ac:dyDescent="0.2">
      <c r="A240" s="30"/>
      <c r="B240" s="30" t="s">
        <v>58</v>
      </c>
      <c r="C240" s="16" t="s">
        <v>14</v>
      </c>
      <c r="D240" s="33">
        <v>0</v>
      </c>
      <c r="E240" s="33">
        <v>0</v>
      </c>
      <c r="F240" s="33">
        <v>0</v>
      </c>
      <c r="G240" s="33">
        <v>0</v>
      </c>
      <c r="H240" s="33">
        <v>0</v>
      </c>
      <c r="I240" s="33">
        <v>0</v>
      </c>
      <c r="J240" s="32">
        <f t="shared" si="144"/>
        <v>0</v>
      </c>
      <c r="L240" s="23"/>
    </row>
    <row r="241" spans="1:12" ht="16.05" customHeight="1" x14ac:dyDescent="0.2">
      <c r="A241" s="30"/>
      <c r="B241" s="30"/>
      <c r="C241" s="19" t="s">
        <v>15</v>
      </c>
      <c r="D241" s="33">
        <f t="shared" ref="D241:I241" si="160">IF($J240=0,0,D240/$J240%)</f>
        <v>0</v>
      </c>
      <c r="E241" s="33">
        <f t="shared" si="160"/>
        <v>0</v>
      </c>
      <c r="F241" s="33">
        <f t="shared" si="160"/>
        <v>0</v>
      </c>
      <c r="G241" s="33">
        <f t="shared" si="160"/>
        <v>0</v>
      </c>
      <c r="H241" s="33">
        <f t="shared" si="160"/>
        <v>0</v>
      </c>
      <c r="I241" s="33">
        <f t="shared" si="160"/>
        <v>0</v>
      </c>
      <c r="J241" s="32">
        <f t="shared" si="144"/>
        <v>0</v>
      </c>
      <c r="L241" s="23"/>
    </row>
    <row r="242" spans="1:12" ht="16.05" customHeight="1" x14ac:dyDescent="0.2">
      <c r="A242" s="30"/>
      <c r="B242" s="30"/>
      <c r="C242" s="16" t="s">
        <v>16</v>
      </c>
      <c r="D242" s="33">
        <v>0</v>
      </c>
      <c r="E242" s="33">
        <v>0</v>
      </c>
      <c r="F242" s="33">
        <v>0</v>
      </c>
      <c r="G242" s="33">
        <v>0</v>
      </c>
      <c r="H242" s="33">
        <v>0</v>
      </c>
      <c r="I242" s="33">
        <v>0</v>
      </c>
      <c r="J242" s="32">
        <f t="shared" si="144"/>
        <v>0</v>
      </c>
      <c r="L242" s="23"/>
    </row>
    <row r="243" spans="1:12" ht="16.05" customHeight="1" x14ac:dyDescent="0.2">
      <c r="A243" s="30"/>
      <c r="B243" s="30"/>
      <c r="C243" s="19" t="s">
        <v>15</v>
      </c>
      <c r="D243" s="33">
        <f t="shared" ref="D243:I243" si="161">IF($J242=0,0,D242/$J242%)</f>
        <v>0</v>
      </c>
      <c r="E243" s="33">
        <f t="shared" si="161"/>
        <v>0</v>
      </c>
      <c r="F243" s="33">
        <f t="shared" si="161"/>
        <v>0</v>
      </c>
      <c r="G243" s="33">
        <f t="shared" si="161"/>
        <v>0</v>
      </c>
      <c r="H243" s="33">
        <f t="shared" si="161"/>
        <v>0</v>
      </c>
      <c r="I243" s="33">
        <f t="shared" si="161"/>
        <v>0</v>
      </c>
      <c r="J243" s="32">
        <f t="shared" si="144"/>
        <v>0</v>
      </c>
      <c r="L243" s="23"/>
    </row>
    <row r="244" spans="1:12" ht="16.05" customHeight="1" x14ac:dyDescent="0.2">
      <c r="A244" s="30"/>
      <c r="B244" s="30"/>
      <c r="C244" s="16" t="s">
        <v>17</v>
      </c>
      <c r="D244" s="33">
        <f t="shared" ref="D244:I244" si="162">SUM(D242,D240)</f>
        <v>0</v>
      </c>
      <c r="E244" s="33">
        <f t="shared" si="162"/>
        <v>0</v>
      </c>
      <c r="F244" s="33">
        <f t="shared" si="162"/>
        <v>0</v>
      </c>
      <c r="G244" s="33">
        <f t="shared" si="162"/>
        <v>0</v>
      </c>
      <c r="H244" s="33">
        <f t="shared" si="162"/>
        <v>0</v>
      </c>
      <c r="I244" s="33">
        <f t="shared" si="162"/>
        <v>0</v>
      </c>
      <c r="J244" s="32">
        <f t="shared" si="144"/>
        <v>0</v>
      </c>
      <c r="L244" s="23"/>
    </row>
    <row r="245" spans="1:12" ht="16.05" customHeight="1" x14ac:dyDescent="0.2">
      <c r="A245" s="30"/>
      <c r="B245" s="35"/>
      <c r="C245" s="19" t="s">
        <v>15</v>
      </c>
      <c r="D245" s="33">
        <f t="shared" ref="D245:I245" si="163">IF($J244=0,0,D244/$J244%)</f>
        <v>0</v>
      </c>
      <c r="E245" s="33">
        <f t="shared" si="163"/>
        <v>0</v>
      </c>
      <c r="F245" s="33">
        <f t="shared" si="163"/>
        <v>0</v>
      </c>
      <c r="G245" s="33">
        <f t="shared" si="163"/>
        <v>0</v>
      </c>
      <c r="H245" s="33">
        <f t="shared" si="163"/>
        <v>0</v>
      </c>
      <c r="I245" s="33">
        <f t="shared" si="163"/>
        <v>0</v>
      </c>
      <c r="J245" s="32">
        <f t="shared" si="144"/>
        <v>0</v>
      </c>
      <c r="L245" s="23"/>
    </row>
    <row r="246" spans="1:12" ht="16.05" customHeight="1" x14ac:dyDescent="0.2">
      <c r="A246" s="30"/>
      <c r="B246" s="30" t="s">
        <v>59</v>
      </c>
      <c r="C246" s="16" t="s">
        <v>14</v>
      </c>
      <c r="D246" s="33">
        <v>0</v>
      </c>
      <c r="E246" s="33">
        <v>0</v>
      </c>
      <c r="F246" s="33">
        <v>0</v>
      </c>
      <c r="G246" s="33">
        <v>0</v>
      </c>
      <c r="H246" s="33">
        <v>0</v>
      </c>
      <c r="I246" s="33">
        <v>0</v>
      </c>
      <c r="J246" s="32">
        <f t="shared" si="144"/>
        <v>0</v>
      </c>
      <c r="L246" s="23"/>
    </row>
    <row r="247" spans="1:12" ht="16.05" customHeight="1" x14ac:dyDescent="0.2">
      <c r="A247" s="30"/>
      <c r="B247" s="30"/>
      <c r="C247" s="19" t="s">
        <v>15</v>
      </c>
      <c r="D247" s="33">
        <f t="shared" ref="D247:I247" si="164">IF($J246=0,0,D246/$J246%)</f>
        <v>0</v>
      </c>
      <c r="E247" s="33">
        <f t="shared" si="164"/>
        <v>0</v>
      </c>
      <c r="F247" s="33">
        <f t="shared" si="164"/>
        <v>0</v>
      </c>
      <c r="G247" s="33">
        <f t="shared" si="164"/>
        <v>0</v>
      </c>
      <c r="H247" s="33">
        <f t="shared" si="164"/>
        <v>0</v>
      </c>
      <c r="I247" s="33">
        <f t="shared" si="164"/>
        <v>0</v>
      </c>
      <c r="J247" s="32">
        <f t="shared" si="144"/>
        <v>0</v>
      </c>
      <c r="L247" s="23"/>
    </row>
    <row r="248" spans="1:12" ht="16.05" customHeight="1" x14ac:dyDescent="0.2">
      <c r="A248" s="30"/>
      <c r="B248" s="30"/>
      <c r="C248" s="16" t="s">
        <v>16</v>
      </c>
      <c r="D248" s="33">
        <v>0</v>
      </c>
      <c r="E248" s="33">
        <v>0</v>
      </c>
      <c r="F248" s="33">
        <v>0</v>
      </c>
      <c r="G248" s="33">
        <v>0</v>
      </c>
      <c r="H248" s="33">
        <v>0</v>
      </c>
      <c r="I248" s="33">
        <v>0</v>
      </c>
      <c r="J248" s="32">
        <f t="shared" si="144"/>
        <v>0</v>
      </c>
      <c r="L248" s="23"/>
    </row>
    <row r="249" spans="1:12" ht="16.05" customHeight="1" x14ac:dyDescent="0.2">
      <c r="A249" s="30"/>
      <c r="B249" s="30"/>
      <c r="C249" s="19" t="s">
        <v>15</v>
      </c>
      <c r="D249" s="33">
        <f t="shared" ref="D249:I249" si="165">IF($J248=0,0,D248/$J248%)</f>
        <v>0</v>
      </c>
      <c r="E249" s="33">
        <f t="shared" si="165"/>
        <v>0</v>
      </c>
      <c r="F249" s="33">
        <f t="shared" si="165"/>
        <v>0</v>
      </c>
      <c r="G249" s="33">
        <f t="shared" si="165"/>
        <v>0</v>
      </c>
      <c r="H249" s="33">
        <f t="shared" si="165"/>
        <v>0</v>
      </c>
      <c r="I249" s="33">
        <f t="shared" si="165"/>
        <v>0</v>
      </c>
      <c r="J249" s="32">
        <f t="shared" si="144"/>
        <v>0</v>
      </c>
      <c r="L249" s="23"/>
    </row>
    <row r="250" spans="1:12" ht="16.05" customHeight="1" x14ac:dyDescent="0.2">
      <c r="A250" s="30"/>
      <c r="B250" s="30"/>
      <c r="C250" s="16" t="s">
        <v>17</v>
      </c>
      <c r="D250" s="33">
        <f t="shared" ref="D250:I250" si="166">SUM(D248,D246)</f>
        <v>0</v>
      </c>
      <c r="E250" s="33">
        <f t="shared" si="166"/>
        <v>0</v>
      </c>
      <c r="F250" s="33">
        <f t="shared" si="166"/>
        <v>0</v>
      </c>
      <c r="G250" s="33">
        <f t="shared" si="166"/>
        <v>0</v>
      </c>
      <c r="H250" s="33">
        <f t="shared" si="166"/>
        <v>0</v>
      </c>
      <c r="I250" s="33">
        <f t="shared" si="166"/>
        <v>0</v>
      </c>
      <c r="J250" s="32">
        <f t="shared" si="144"/>
        <v>0</v>
      </c>
      <c r="L250" s="23"/>
    </row>
    <row r="251" spans="1:12" ht="16.05" customHeight="1" x14ac:dyDescent="0.2">
      <c r="A251" s="30"/>
      <c r="B251" s="35"/>
      <c r="C251" s="19" t="s">
        <v>15</v>
      </c>
      <c r="D251" s="33">
        <f t="shared" ref="D251:I251" si="167">IF($J250=0,0,D250/$J250%)</f>
        <v>0</v>
      </c>
      <c r="E251" s="33">
        <f t="shared" si="167"/>
        <v>0</v>
      </c>
      <c r="F251" s="33">
        <f t="shared" si="167"/>
        <v>0</v>
      </c>
      <c r="G251" s="33">
        <f t="shared" si="167"/>
        <v>0</v>
      </c>
      <c r="H251" s="33">
        <f t="shared" si="167"/>
        <v>0</v>
      </c>
      <c r="I251" s="33">
        <f t="shared" si="167"/>
        <v>0</v>
      </c>
      <c r="J251" s="32">
        <f t="shared" si="144"/>
        <v>0</v>
      </c>
      <c r="L251" s="23"/>
    </row>
    <row r="252" spans="1:12" ht="16.05" customHeight="1" x14ac:dyDescent="0.2">
      <c r="A252" s="30"/>
      <c r="B252" s="30" t="s">
        <v>60</v>
      </c>
      <c r="C252" s="16" t="s">
        <v>14</v>
      </c>
      <c r="D252" s="33">
        <v>0</v>
      </c>
      <c r="E252" s="33">
        <v>0</v>
      </c>
      <c r="F252" s="33">
        <v>0</v>
      </c>
      <c r="G252" s="33">
        <v>0</v>
      </c>
      <c r="H252" s="33">
        <v>0</v>
      </c>
      <c r="I252" s="33">
        <v>0</v>
      </c>
      <c r="J252" s="32">
        <f t="shared" si="144"/>
        <v>0</v>
      </c>
      <c r="L252" s="23"/>
    </row>
    <row r="253" spans="1:12" ht="16.05" customHeight="1" x14ac:dyDescent="0.2">
      <c r="A253" s="30"/>
      <c r="B253" s="30"/>
      <c r="C253" s="19" t="s">
        <v>15</v>
      </c>
      <c r="D253" s="33">
        <f t="shared" ref="D253:I253" si="168">IF($J252=0,0,D252/$J252%)</f>
        <v>0</v>
      </c>
      <c r="E253" s="33">
        <f t="shared" si="168"/>
        <v>0</v>
      </c>
      <c r="F253" s="33">
        <f t="shared" si="168"/>
        <v>0</v>
      </c>
      <c r="G253" s="33">
        <f t="shared" si="168"/>
        <v>0</v>
      </c>
      <c r="H253" s="33">
        <f t="shared" si="168"/>
        <v>0</v>
      </c>
      <c r="I253" s="33">
        <f t="shared" si="168"/>
        <v>0</v>
      </c>
      <c r="J253" s="32">
        <f t="shared" si="144"/>
        <v>0</v>
      </c>
      <c r="L253" s="23"/>
    </row>
    <row r="254" spans="1:12" ht="16.05" customHeight="1" x14ac:dyDescent="0.2">
      <c r="A254" s="30"/>
      <c r="B254" s="30"/>
      <c r="C254" s="16" t="s">
        <v>16</v>
      </c>
      <c r="D254" s="33">
        <v>0</v>
      </c>
      <c r="E254" s="33">
        <v>0</v>
      </c>
      <c r="F254" s="33">
        <v>0</v>
      </c>
      <c r="G254" s="33">
        <v>0</v>
      </c>
      <c r="H254" s="33">
        <v>0</v>
      </c>
      <c r="I254" s="33">
        <v>0</v>
      </c>
      <c r="J254" s="32">
        <f t="shared" si="144"/>
        <v>0</v>
      </c>
      <c r="L254" s="23"/>
    </row>
    <row r="255" spans="1:12" ht="16.05" customHeight="1" x14ac:dyDescent="0.2">
      <c r="A255" s="30"/>
      <c r="B255" s="30"/>
      <c r="C255" s="19" t="s">
        <v>15</v>
      </c>
      <c r="D255" s="33">
        <f t="shared" ref="D255:I255" si="169">IF($J254=0,0,D254/$J254%)</f>
        <v>0</v>
      </c>
      <c r="E255" s="33">
        <f t="shared" si="169"/>
        <v>0</v>
      </c>
      <c r="F255" s="33">
        <f t="shared" si="169"/>
        <v>0</v>
      </c>
      <c r="G255" s="33">
        <f t="shared" si="169"/>
        <v>0</v>
      </c>
      <c r="H255" s="33">
        <f t="shared" si="169"/>
        <v>0</v>
      </c>
      <c r="I255" s="33">
        <f t="shared" si="169"/>
        <v>0</v>
      </c>
      <c r="J255" s="32">
        <f t="shared" si="144"/>
        <v>0</v>
      </c>
      <c r="L255" s="23"/>
    </row>
    <row r="256" spans="1:12" ht="16.05" customHeight="1" x14ac:dyDescent="0.2">
      <c r="A256" s="30"/>
      <c r="B256" s="30"/>
      <c r="C256" s="16" t="s">
        <v>17</v>
      </c>
      <c r="D256" s="33">
        <f t="shared" ref="D256:I256" si="170">SUM(D254,D252)</f>
        <v>0</v>
      </c>
      <c r="E256" s="33">
        <f t="shared" si="170"/>
        <v>0</v>
      </c>
      <c r="F256" s="33">
        <f t="shared" si="170"/>
        <v>0</v>
      </c>
      <c r="G256" s="33">
        <f t="shared" si="170"/>
        <v>0</v>
      </c>
      <c r="H256" s="33">
        <f t="shared" si="170"/>
        <v>0</v>
      </c>
      <c r="I256" s="33">
        <f t="shared" si="170"/>
        <v>0</v>
      </c>
      <c r="J256" s="32">
        <f t="shared" si="144"/>
        <v>0</v>
      </c>
      <c r="L256" s="23"/>
    </row>
    <row r="257" spans="1:12" ht="16.05" customHeight="1" x14ac:dyDescent="0.2">
      <c r="A257" s="30"/>
      <c r="B257" s="35"/>
      <c r="C257" s="19" t="s">
        <v>15</v>
      </c>
      <c r="D257" s="33">
        <f t="shared" ref="D257:I257" si="171">IF($J256=0,0,D256/$J256%)</f>
        <v>0</v>
      </c>
      <c r="E257" s="33">
        <f t="shared" si="171"/>
        <v>0</v>
      </c>
      <c r="F257" s="33">
        <f t="shared" si="171"/>
        <v>0</v>
      </c>
      <c r="G257" s="33">
        <f t="shared" si="171"/>
        <v>0</v>
      </c>
      <c r="H257" s="33">
        <f t="shared" si="171"/>
        <v>0</v>
      </c>
      <c r="I257" s="33">
        <f t="shared" si="171"/>
        <v>0</v>
      </c>
      <c r="J257" s="32">
        <f t="shared" si="144"/>
        <v>0</v>
      </c>
      <c r="L257" s="23"/>
    </row>
    <row r="258" spans="1:12" ht="16.05" customHeight="1" x14ac:dyDescent="0.2">
      <c r="A258" s="30"/>
      <c r="B258" s="30" t="s">
        <v>61</v>
      </c>
      <c r="C258" s="16" t="s">
        <v>14</v>
      </c>
      <c r="D258" s="33">
        <v>0</v>
      </c>
      <c r="E258" s="33">
        <v>0</v>
      </c>
      <c r="F258" s="33">
        <v>0</v>
      </c>
      <c r="G258" s="33">
        <v>0</v>
      </c>
      <c r="H258" s="33">
        <v>0</v>
      </c>
      <c r="I258" s="33">
        <v>0</v>
      </c>
      <c r="J258" s="32">
        <f t="shared" si="144"/>
        <v>0</v>
      </c>
      <c r="L258" s="23"/>
    </row>
    <row r="259" spans="1:12" ht="16.05" customHeight="1" x14ac:dyDescent="0.2">
      <c r="A259" s="30"/>
      <c r="B259" s="30"/>
      <c r="C259" s="19" t="s">
        <v>15</v>
      </c>
      <c r="D259" s="33">
        <f t="shared" ref="D259:I259" si="172">IF($J258=0,0,D258/$J258%)</f>
        <v>0</v>
      </c>
      <c r="E259" s="33">
        <f t="shared" si="172"/>
        <v>0</v>
      </c>
      <c r="F259" s="33">
        <f t="shared" si="172"/>
        <v>0</v>
      </c>
      <c r="G259" s="33">
        <f t="shared" si="172"/>
        <v>0</v>
      </c>
      <c r="H259" s="33">
        <f t="shared" si="172"/>
        <v>0</v>
      </c>
      <c r="I259" s="33">
        <f t="shared" si="172"/>
        <v>0</v>
      </c>
      <c r="J259" s="32">
        <f t="shared" si="144"/>
        <v>0</v>
      </c>
      <c r="L259" s="23"/>
    </row>
    <row r="260" spans="1:12" ht="16.05" customHeight="1" x14ac:dyDescent="0.2">
      <c r="A260" s="30"/>
      <c r="B260" s="30"/>
      <c r="C260" s="16" t="s">
        <v>16</v>
      </c>
      <c r="D260" s="33">
        <v>0</v>
      </c>
      <c r="E260" s="33">
        <v>0</v>
      </c>
      <c r="F260" s="33">
        <v>0</v>
      </c>
      <c r="G260" s="33">
        <v>0</v>
      </c>
      <c r="H260" s="33">
        <v>0</v>
      </c>
      <c r="I260" s="33">
        <v>0</v>
      </c>
      <c r="J260" s="32">
        <f t="shared" si="144"/>
        <v>0</v>
      </c>
      <c r="L260" s="23"/>
    </row>
    <row r="261" spans="1:12" ht="16.05" customHeight="1" x14ac:dyDescent="0.2">
      <c r="A261" s="30"/>
      <c r="B261" s="30"/>
      <c r="C261" s="19" t="s">
        <v>15</v>
      </c>
      <c r="D261" s="33">
        <f t="shared" ref="D261:I261" si="173">IF($J260=0,0,D260/$J260%)</f>
        <v>0</v>
      </c>
      <c r="E261" s="33">
        <f t="shared" si="173"/>
        <v>0</v>
      </c>
      <c r="F261" s="33">
        <f t="shared" si="173"/>
        <v>0</v>
      </c>
      <c r="G261" s="33">
        <f t="shared" si="173"/>
        <v>0</v>
      </c>
      <c r="H261" s="33">
        <f t="shared" si="173"/>
        <v>0</v>
      </c>
      <c r="I261" s="33">
        <f t="shared" si="173"/>
        <v>0</v>
      </c>
      <c r="J261" s="32">
        <f t="shared" si="144"/>
        <v>0</v>
      </c>
      <c r="L261" s="23"/>
    </row>
    <row r="262" spans="1:12" ht="16.05" customHeight="1" x14ac:dyDescent="0.2">
      <c r="A262" s="30"/>
      <c r="B262" s="30"/>
      <c r="C262" s="16" t="s">
        <v>17</v>
      </c>
      <c r="D262" s="33">
        <f t="shared" ref="D262:I262" si="174">SUM(D260,D258)</f>
        <v>0</v>
      </c>
      <c r="E262" s="33">
        <f t="shared" si="174"/>
        <v>0</v>
      </c>
      <c r="F262" s="33">
        <f t="shared" si="174"/>
        <v>0</v>
      </c>
      <c r="G262" s="33">
        <f t="shared" si="174"/>
        <v>0</v>
      </c>
      <c r="H262" s="33">
        <f t="shared" si="174"/>
        <v>0</v>
      </c>
      <c r="I262" s="33">
        <f t="shared" si="174"/>
        <v>0</v>
      </c>
      <c r="J262" s="32">
        <f t="shared" si="144"/>
        <v>0</v>
      </c>
      <c r="L262" s="23"/>
    </row>
    <row r="263" spans="1:12" ht="16.05" customHeight="1" x14ac:dyDescent="0.2">
      <c r="A263" s="30"/>
      <c r="B263" s="35"/>
      <c r="C263" s="19" t="s">
        <v>15</v>
      </c>
      <c r="D263" s="33">
        <f t="shared" ref="D263:I263" si="175">IF($J262=0,0,D262/$J262%)</f>
        <v>0</v>
      </c>
      <c r="E263" s="33">
        <f t="shared" si="175"/>
        <v>0</v>
      </c>
      <c r="F263" s="33">
        <f t="shared" si="175"/>
        <v>0</v>
      </c>
      <c r="G263" s="33">
        <f t="shared" si="175"/>
        <v>0</v>
      </c>
      <c r="H263" s="33">
        <f t="shared" si="175"/>
        <v>0</v>
      </c>
      <c r="I263" s="33">
        <f t="shared" si="175"/>
        <v>0</v>
      </c>
      <c r="J263" s="32">
        <f t="shared" si="144"/>
        <v>0</v>
      </c>
      <c r="L263" s="23"/>
    </row>
    <row r="264" spans="1:12" ht="16.05" customHeight="1" x14ac:dyDescent="0.2">
      <c r="A264" s="30"/>
      <c r="B264" s="30" t="s">
        <v>62</v>
      </c>
      <c r="C264" s="16" t="s">
        <v>14</v>
      </c>
      <c r="D264" s="33">
        <v>0</v>
      </c>
      <c r="E264" s="33">
        <v>0</v>
      </c>
      <c r="F264" s="33">
        <v>0</v>
      </c>
      <c r="G264" s="33">
        <v>0</v>
      </c>
      <c r="H264" s="33">
        <v>0</v>
      </c>
      <c r="I264" s="33">
        <v>0</v>
      </c>
      <c r="J264" s="32">
        <f t="shared" si="144"/>
        <v>0</v>
      </c>
      <c r="L264" s="23"/>
    </row>
    <row r="265" spans="1:12" ht="16.05" customHeight="1" x14ac:dyDescent="0.2">
      <c r="A265" s="30"/>
      <c r="B265" s="30"/>
      <c r="C265" s="19" t="s">
        <v>15</v>
      </c>
      <c r="D265" s="33">
        <f t="shared" ref="D265:I265" si="176">IF($J264=0,0,D264/$J264%)</f>
        <v>0</v>
      </c>
      <c r="E265" s="33">
        <f t="shared" si="176"/>
        <v>0</v>
      </c>
      <c r="F265" s="33">
        <f t="shared" si="176"/>
        <v>0</v>
      </c>
      <c r="G265" s="33">
        <f t="shared" si="176"/>
        <v>0</v>
      </c>
      <c r="H265" s="33">
        <f t="shared" si="176"/>
        <v>0</v>
      </c>
      <c r="I265" s="33">
        <f t="shared" si="176"/>
        <v>0</v>
      </c>
      <c r="J265" s="32">
        <f t="shared" si="144"/>
        <v>0</v>
      </c>
      <c r="L265" s="23"/>
    </row>
    <row r="266" spans="1:12" ht="16.05" customHeight="1" x14ac:dyDescent="0.2">
      <c r="A266" s="30"/>
      <c r="B266" s="30"/>
      <c r="C266" s="16" t="s">
        <v>16</v>
      </c>
      <c r="D266" s="33">
        <v>0</v>
      </c>
      <c r="E266" s="33">
        <v>0</v>
      </c>
      <c r="F266" s="33">
        <v>0</v>
      </c>
      <c r="G266" s="33">
        <v>0</v>
      </c>
      <c r="H266" s="33">
        <v>0</v>
      </c>
      <c r="I266" s="33">
        <v>0</v>
      </c>
      <c r="J266" s="32">
        <f t="shared" si="144"/>
        <v>0</v>
      </c>
      <c r="L266" s="23"/>
    </row>
    <row r="267" spans="1:12" ht="16.05" customHeight="1" x14ac:dyDescent="0.2">
      <c r="A267" s="30"/>
      <c r="B267" s="30"/>
      <c r="C267" s="19" t="s">
        <v>15</v>
      </c>
      <c r="D267" s="33">
        <f t="shared" ref="D267:I267" si="177">IF($J266=0,0,D266/$J266%)</f>
        <v>0</v>
      </c>
      <c r="E267" s="33">
        <f t="shared" si="177"/>
        <v>0</v>
      </c>
      <c r="F267" s="33">
        <f t="shared" si="177"/>
        <v>0</v>
      </c>
      <c r="G267" s="33">
        <f t="shared" si="177"/>
        <v>0</v>
      </c>
      <c r="H267" s="33">
        <f t="shared" si="177"/>
        <v>0</v>
      </c>
      <c r="I267" s="33">
        <f t="shared" si="177"/>
        <v>0</v>
      </c>
      <c r="J267" s="32">
        <f t="shared" si="144"/>
        <v>0</v>
      </c>
      <c r="L267" s="23"/>
    </row>
    <row r="268" spans="1:12" ht="16.05" customHeight="1" x14ac:dyDescent="0.2">
      <c r="A268" s="30"/>
      <c r="B268" s="30"/>
      <c r="C268" s="16" t="s">
        <v>17</v>
      </c>
      <c r="D268" s="33">
        <f t="shared" ref="D268:I268" si="178">SUM(D266,D264)</f>
        <v>0</v>
      </c>
      <c r="E268" s="33">
        <f t="shared" si="178"/>
        <v>0</v>
      </c>
      <c r="F268" s="33">
        <f t="shared" si="178"/>
        <v>0</v>
      </c>
      <c r="G268" s="33">
        <f t="shared" si="178"/>
        <v>0</v>
      </c>
      <c r="H268" s="33">
        <f t="shared" si="178"/>
        <v>0</v>
      </c>
      <c r="I268" s="33">
        <f t="shared" si="178"/>
        <v>0</v>
      </c>
      <c r="J268" s="32">
        <f t="shared" si="144"/>
        <v>0</v>
      </c>
      <c r="L268" s="23"/>
    </row>
    <row r="269" spans="1:12" ht="16.05" customHeight="1" x14ac:dyDescent="0.2">
      <c r="A269" s="30"/>
      <c r="B269" s="35"/>
      <c r="C269" s="19" t="s">
        <v>15</v>
      </c>
      <c r="D269" s="33">
        <f t="shared" ref="D269:I269" si="179">IF($J268=0,0,D268/$J268%)</f>
        <v>0</v>
      </c>
      <c r="E269" s="33">
        <f t="shared" si="179"/>
        <v>0</v>
      </c>
      <c r="F269" s="33">
        <f t="shared" si="179"/>
        <v>0</v>
      </c>
      <c r="G269" s="33">
        <f t="shared" si="179"/>
        <v>0</v>
      </c>
      <c r="H269" s="33">
        <f t="shared" si="179"/>
        <v>0</v>
      </c>
      <c r="I269" s="33">
        <f t="shared" si="179"/>
        <v>0</v>
      </c>
      <c r="J269" s="32">
        <f t="shared" ref="J269:J332" si="180">SUM(D269:I269)</f>
        <v>0</v>
      </c>
      <c r="L269" s="23"/>
    </row>
    <row r="270" spans="1:12" ht="16.05" customHeight="1" x14ac:dyDescent="0.2">
      <c r="A270" s="30"/>
      <c r="B270" s="30" t="s">
        <v>63</v>
      </c>
      <c r="C270" s="16" t="s">
        <v>14</v>
      </c>
      <c r="D270" s="33">
        <v>0</v>
      </c>
      <c r="E270" s="33">
        <v>0</v>
      </c>
      <c r="F270" s="33">
        <v>0</v>
      </c>
      <c r="G270" s="33">
        <v>0</v>
      </c>
      <c r="H270" s="33">
        <v>0</v>
      </c>
      <c r="I270" s="33">
        <v>0</v>
      </c>
      <c r="J270" s="32">
        <f t="shared" si="180"/>
        <v>0</v>
      </c>
      <c r="L270" s="23"/>
    </row>
    <row r="271" spans="1:12" ht="16.05" customHeight="1" x14ac:dyDescent="0.2">
      <c r="A271" s="30"/>
      <c r="B271" s="30"/>
      <c r="C271" s="19" t="s">
        <v>15</v>
      </c>
      <c r="D271" s="33">
        <f t="shared" ref="D271:I271" si="181">IF($J270=0,0,D270/$J270%)</f>
        <v>0</v>
      </c>
      <c r="E271" s="33">
        <f t="shared" si="181"/>
        <v>0</v>
      </c>
      <c r="F271" s="33">
        <f t="shared" si="181"/>
        <v>0</v>
      </c>
      <c r="G271" s="33">
        <f t="shared" si="181"/>
        <v>0</v>
      </c>
      <c r="H271" s="33">
        <f t="shared" si="181"/>
        <v>0</v>
      </c>
      <c r="I271" s="33">
        <f t="shared" si="181"/>
        <v>0</v>
      </c>
      <c r="J271" s="32">
        <f t="shared" si="180"/>
        <v>0</v>
      </c>
      <c r="L271" s="23"/>
    </row>
    <row r="272" spans="1:12" ht="16.05" customHeight="1" x14ac:dyDescent="0.2">
      <c r="A272" s="30"/>
      <c r="B272" s="30"/>
      <c r="C272" s="16" t="s">
        <v>16</v>
      </c>
      <c r="D272" s="33">
        <v>0</v>
      </c>
      <c r="E272" s="33">
        <v>0</v>
      </c>
      <c r="F272" s="33">
        <v>0</v>
      </c>
      <c r="G272" s="33">
        <v>0</v>
      </c>
      <c r="H272" s="33">
        <v>0</v>
      </c>
      <c r="I272" s="33">
        <v>0</v>
      </c>
      <c r="J272" s="32">
        <f t="shared" si="180"/>
        <v>0</v>
      </c>
      <c r="L272" s="23"/>
    </row>
    <row r="273" spans="1:12" ht="16.05" customHeight="1" x14ac:dyDescent="0.2">
      <c r="A273" s="30"/>
      <c r="B273" s="30"/>
      <c r="C273" s="19" t="s">
        <v>15</v>
      </c>
      <c r="D273" s="33">
        <f t="shared" ref="D273:I273" si="182">IF($J272=0,0,D272/$J272%)</f>
        <v>0</v>
      </c>
      <c r="E273" s="33">
        <f t="shared" si="182"/>
        <v>0</v>
      </c>
      <c r="F273" s="33">
        <f t="shared" si="182"/>
        <v>0</v>
      </c>
      <c r="G273" s="33">
        <f t="shared" si="182"/>
        <v>0</v>
      </c>
      <c r="H273" s="33">
        <f t="shared" si="182"/>
        <v>0</v>
      </c>
      <c r="I273" s="33">
        <f t="shared" si="182"/>
        <v>0</v>
      </c>
      <c r="J273" s="32">
        <f t="shared" si="180"/>
        <v>0</v>
      </c>
      <c r="L273" s="23"/>
    </row>
    <row r="274" spans="1:12" ht="16.05" customHeight="1" x14ac:dyDescent="0.2">
      <c r="A274" s="30"/>
      <c r="B274" s="30"/>
      <c r="C274" s="16" t="s">
        <v>17</v>
      </c>
      <c r="D274" s="33">
        <f t="shared" ref="D274:I274" si="183">SUM(D272,D270)</f>
        <v>0</v>
      </c>
      <c r="E274" s="33">
        <f t="shared" si="183"/>
        <v>0</v>
      </c>
      <c r="F274" s="33">
        <f t="shared" si="183"/>
        <v>0</v>
      </c>
      <c r="G274" s="33">
        <f t="shared" si="183"/>
        <v>0</v>
      </c>
      <c r="H274" s="33">
        <f t="shared" si="183"/>
        <v>0</v>
      </c>
      <c r="I274" s="33">
        <f t="shared" si="183"/>
        <v>0</v>
      </c>
      <c r="J274" s="32">
        <f t="shared" si="180"/>
        <v>0</v>
      </c>
      <c r="L274" s="23"/>
    </row>
    <row r="275" spans="1:12" ht="16.05" customHeight="1" x14ac:dyDescent="0.2">
      <c r="A275" s="30"/>
      <c r="B275" s="35"/>
      <c r="C275" s="19" t="s">
        <v>15</v>
      </c>
      <c r="D275" s="33">
        <f t="shared" ref="D275:I275" si="184">IF($J274=0,0,D274/$J274%)</f>
        <v>0</v>
      </c>
      <c r="E275" s="33">
        <f t="shared" si="184"/>
        <v>0</v>
      </c>
      <c r="F275" s="33">
        <f t="shared" si="184"/>
        <v>0</v>
      </c>
      <c r="G275" s="33">
        <f t="shared" si="184"/>
        <v>0</v>
      </c>
      <c r="H275" s="33">
        <f t="shared" si="184"/>
        <v>0</v>
      </c>
      <c r="I275" s="33">
        <f t="shared" si="184"/>
        <v>0</v>
      </c>
      <c r="J275" s="32">
        <f t="shared" si="180"/>
        <v>0</v>
      </c>
      <c r="L275" s="23"/>
    </row>
    <row r="276" spans="1:12" ht="16.05" customHeight="1" x14ac:dyDescent="0.2">
      <c r="A276" s="30"/>
      <c r="B276" s="30" t="s">
        <v>64</v>
      </c>
      <c r="C276" s="16" t="s">
        <v>14</v>
      </c>
      <c r="D276" s="33">
        <v>0</v>
      </c>
      <c r="E276" s="33">
        <v>0</v>
      </c>
      <c r="F276" s="33">
        <v>0</v>
      </c>
      <c r="G276" s="33">
        <v>0</v>
      </c>
      <c r="H276" s="33">
        <v>0</v>
      </c>
      <c r="I276" s="33">
        <v>0</v>
      </c>
      <c r="J276" s="32">
        <f t="shared" si="180"/>
        <v>0</v>
      </c>
      <c r="L276" s="23"/>
    </row>
    <row r="277" spans="1:12" ht="16.05" customHeight="1" x14ac:dyDescent="0.2">
      <c r="A277" s="30"/>
      <c r="B277" s="30"/>
      <c r="C277" s="19" t="s">
        <v>15</v>
      </c>
      <c r="D277" s="33">
        <f t="shared" ref="D277:I277" si="185">IF($J276=0,0,D276/$J276%)</f>
        <v>0</v>
      </c>
      <c r="E277" s="33">
        <f t="shared" si="185"/>
        <v>0</v>
      </c>
      <c r="F277" s="33">
        <f t="shared" si="185"/>
        <v>0</v>
      </c>
      <c r="G277" s="33">
        <f t="shared" si="185"/>
        <v>0</v>
      </c>
      <c r="H277" s="33">
        <f t="shared" si="185"/>
        <v>0</v>
      </c>
      <c r="I277" s="33">
        <f t="shared" si="185"/>
        <v>0</v>
      </c>
      <c r="J277" s="32">
        <f t="shared" si="180"/>
        <v>0</v>
      </c>
      <c r="L277" s="23"/>
    </row>
    <row r="278" spans="1:12" ht="16.05" customHeight="1" x14ac:dyDescent="0.2">
      <c r="A278" s="30"/>
      <c r="B278" s="30"/>
      <c r="C278" s="16" t="s">
        <v>16</v>
      </c>
      <c r="D278" s="33">
        <v>0</v>
      </c>
      <c r="E278" s="33">
        <v>0</v>
      </c>
      <c r="F278" s="33">
        <v>0</v>
      </c>
      <c r="G278" s="33">
        <v>0</v>
      </c>
      <c r="H278" s="33">
        <v>0</v>
      </c>
      <c r="I278" s="33">
        <v>0</v>
      </c>
      <c r="J278" s="32">
        <f t="shared" si="180"/>
        <v>0</v>
      </c>
      <c r="L278" s="23"/>
    </row>
    <row r="279" spans="1:12" ht="16.05" customHeight="1" x14ac:dyDescent="0.2">
      <c r="A279" s="30"/>
      <c r="B279" s="30"/>
      <c r="C279" s="19" t="s">
        <v>15</v>
      </c>
      <c r="D279" s="33">
        <f t="shared" ref="D279:I279" si="186">IF($J278=0,0,D278/$J278%)</f>
        <v>0</v>
      </c>
      <c r="E279" s="33">
        <f t="shared" si="186"/>
        <v>0</v>
      </c>
      <c r="F279" s="33">
        <f t="shared" si="186"/>
        <v>0</v>
      </c>
      <c r="G279" s="33">
        <f t="shared" si="186"/>
        <v>0</v>
      </c>
      <c r="H279" s="33">
        <f t="shared" si="186"/>
        <v>0</v>
      </c>
      <c r="I279" s="33">
        <f t="shared" si="186"/>
        <v>0</v>
      </c>
      <c r="J279" s="32">
        <f t="shared" si="180"/>
        <v>0</v>
      </c>
      <c r="L279" s="23"/>
    </row>
    <row r="280" spans="1:12" ht="16.05" customHeight="1" x14ac:dyDescent="0.2">
      <c r="A280" s="30"/>
      <c r="B280" s="30"/>
      <c r="C280" s="16" t="s">
        <v>17</v>
      </c>
      <c r="D280" s="33">
        <f t="shared" ref="D280:I280" si="187">SUM(D278,D276)</f>
        <v>0</v>
      </c>
      <c r="E280" s="33">
        <f t="shared" si="187"/>
        <v>0</v>
      </c>
      <c r="F280" s="33">
        <f t="shared" si="187"/>
        <v>0</v>
      </c>
      <c r="G280" s="33">
        <f t="shared" si="187"/>
        <v>0</v>
      </c>
      <c r="H280" s="33">
        <f t="shared" si="187"/>
        <v>0</v>
      </c>
      <c r="I280" s="33">
        <f t="shared" si="187"/>
        <v>0</v>
      </c>
      <c r="J280" s="32">
        <f t="shared" si="180"/>
        <v>0</v>
      </c>
      <c r="L280" s="23"/>
    </row>
    <row r="281" spans="1:12" ht="16.05" customHeight="1" x14ac:dyDescent="0.2">
      <c r="A281" s="30"/>
      <c r="B281" s="35"/>
      <c r="C281" s="19" t="s">
        <v>15</v>
      </c>
      <c r="D281" s="33">
        <f t="shared" ref="D281:I281" si="188">IF($J280=0,0,D280/$J280%)</f>
        <v>0</v>
      </c>
      <c r="E281" s="33">
        <f t="shared" si="188"/>
        <v>0</v>
      </c>
      <c r="F281" s="33">
        <f t="shared" si="188"/>
        <v>0</v>
      </c>
      <c r="G281" s="33">
        <f t="shared" si="188"/>
        <v>0</v>
      </c>
      <c r="H281" s="33">
        <f t="shared" si="188"/>
        <v>0</v>
      </c>
      <c r="I281" s="33">
        <f t="shared" si="188"/>
        <v>0</v>
      </c>
      <c r="J281" s="32">
        <f t="shared" si="180"/>
        <v>0</v>
      </c>
      <c r="L281" s="23"/>
    </row>
    <row r="282" spans="1:12" ht="16.05" customHeight="1" x14ac:dyDescent="0.2">
      <c r="A282" s="30"/>
      <c r="B282" s="30" t="s">
        <v>65</v>
      </c>
      <c r="C282" s="16" t="s">
        <v>14</v>
      </c>
      <c r="D282" s="33">
        <v>0</v>
      </c>
      <c r="E282" s="33">
        <v>0</v>
      </c>
      <c r="F282" s="33">
        <v>0</v>
      </c>
      <c r="G282" s="33">
        <v>0</v>
      </c>
      <c r="H282" s="33">
        <v>0</v>
      </c>
      <c r="I282" s="33">
        <v>0</v>
      </c>
      <c r="J282" s="32">
        <f t="shared" si="180"/>
        <v>0</v>
      </c>
      <c r="L282" s="23"/>
    </row>
    <row r="283" spans="1:12" ht="16.05" customHeight="1" x14ac:dyDescent="0.2">
      <c r="A283" s="30"/>
      <c r="B283" s="30"/>
      <c r="C283" s="19" t="s">
        <v>15</v>
      </c>
      <c r="D283" s="33">
        <f t="shared" ref="D283:I283" si="189">IF($J282=0,0,D282/$J282%)</f>
        <v>0</v>
      </c>
      <c r="E283" s="33">
        <f t="shared" si="189"/>
        <v>0</v>
      </c>
      <c r="F283" s="33">
        <f t="shared" si="189"/>
        <v>0</v>
      </c>
      <c r="G283" s="33">
        <f t="shared" si="189"/>
        <v>0</v>
      </c>
      <c r="H283" s="33">
        <f t="shared" si="189"/>
        <v>0</v>
      </c>
      <c r="I283" s="33">
        <f t="shared" si="189"/>
        <v>0</v>
      </c>
      <c r="J283" s="32">
        <f t="shared" si="180"/>
        <v>0</v>
      </c>
      <c r="L283" s="23"/>
    </row>
    <row r="284" spans="1:12" ht="16.05" customHeight="1" x14ac:dyDescent="0.2">
      <c r="A284" s="30"/>
      <c r="B284" s="30"/>
      <c r="C284" s="16" t="s">
        <v>16</v>
      </c>
      <c r="D284" s="33">
        <v>0</v>
      </c>
      <c r="E284" s="33">
        <v>0</v>
      </c>
      <c r="F284" s="33">
        <v>0</v>
      </c>
      <c r="G284" s="33">
        <v>0</v>
      </c>
      <c r="H284" s="33">
        <v>0</v>
      </c>
      <c r="I284" s="33">
        <v>0</v>
      </c>
      <c r="J284" s="32">
        <f t="shared" si="180"/>
        <v>0</v>
      </c>
      <c r="L284" s="23"/>
    </row>
    <row r="285" spans="1:12" ht="16.05" customHeight="1" x14ac:dyDescent="0.2">
      <c r="A285" s="30"/>
      <c r="B285" s="30"/>
      <c r="C285" s="19" t="s">
        <v>15</v>
      </c>
      <c r="D285" s="33">
        <f t="shared" ref="D285:I285" si="190">IF($J284=0,0,D284/$J284%)</f>
        <v>0</v>
      </c>
      <c r="E285" s="33">
        <f t="shared" si="190"/>
        <v>0</v>
      </c>
      <c r="F285" s="33">
        <f t="shared" si="190"/>
        <v>0</v>
      </c>
      <c r="G285" s="33">
        <f t="shared" si="190"/>
        <v>0</v>
      </c>
      <c r="H285" s="33">
        <f t="shared" si="190"/>
        <v>0</v>
      </c>
      <c r="I285" s="33">
        <f t="shared" si="190"/>
        <v>0</v>
      </c>
      <c r="J285" s="32">
        <f t="shared" si="180"/>
        <v>0</v>
      </c>
      <c r="L285" s="23"/>
    </row>
    <row r="286" spans="1:12" ht="16.05" customHeight="1" x14ac:dyDescent="0.2">
      <c r="A286" s="30"/>
      <c r="B286" s="30"/>
      <c r="C286" s="16" t="s">
        <v>17</v>
      </c>
      <c r="D286" s="33">
        <f t="shared" ref="D286:I286" si="191">SUM(D284,D282)</f>
        <v>0</v>
      </c>
      <c r="E286" s="33">
        <f t="shared" si="191"/>
        <v>0</v>
      </c>
      <c r="F286" s="33">
        <f t="shared" si="191"/>
        <v>0</v>
      </c>
      <c r="G286" s="33">
        <f t="shared" si="191"/>
        <v>0</v>
      </c>
      <c r="H286" s="33">
        <f t="shared" si="191"/>
        <v>0</v>
      </c>
      <c r="I286" s="33">
        <f t="shared" si="191"/>
        <v>0</v>
      </c>
      <c r="J286" s="32">
        <f t="shared" si="180"/>
        <v>0</v>
      </c>
      <c r="L286" s="23"/>
    </row>
    <row r="287" spans="1:12" ht="16.05" customHeight="1" x14ac:dyDescent="0.2">
      <c r="A287" s="30"/>
      <c r="B287" s="35"/>
      <c r="C287" s="19" t="s">
        <v>15</v>
      </c>
      <c r="D287" s="33">
        <f t="shared" ref="D287:I287" si="192">IF($J286=0,0,D286/$J286%)</f>
        <v>0</v>
      </c>
      <c r="E287" s="33">
        <f t="shared" si="192"/>
        <v>0</v>
      </c>
      <c r="F287" s="33">
        <f t="shared" si="192"/>
        <v>0</v>
      </c>
      <c r="G287" s="33">
        <f t="shared" si="192"/>
        <v>0</v>
      </c>
      <c r="H287" s="33">
        <f t="shared" si="192"/>
        <v>0</v>
      </c>
      <c r="I287" s="33">
        <f t="shared" si="192"/>
        <v>0</v>
      </c>
      <c r="J287" s="32">
        <f t="shared" si="180"/>
        <v>0</v>
      </c>
      <c r="L287" s="23"/>
    </row>
    <row r="288" spans="1:12" ht="16.05" customHeight="1" x14ac:dyDescent="0.2">
      <c r="A288" s="30"/>
      <c r="B288" s="30" t="s">
        <v>66</v>
      </c>
      <c r="C288" s="16" t="s">
        <v>14</v>
      </c>
      <c r="D288" s="33">
        <v>0</v>
      </c>
      <c r="E288" s="33">
        <v>0</v>
      </c>
      <c r="F288" s="33">
        <v>0</v>
      </c>
      <c r="G288" s="33">
        <v>0</v>
      </c>
      <c r="H288" s="33">
        <v>0</v>
      </c>
      <c r="I288" s="33">
        <v>0</v>
      </c>
      <c r="J288" s="32">
        <f t="shared" si="180"/>
        <v>0</v>
      </c>
      <c r="L288" s="23"/>
    </row>
    <row r="289" spans="1:12" ht="16.05" customHeight="1" x14ac:dyDescent="0.2">
      <c r="A289" s="30"/>
      <c r="B289" s="30"/>
      <c r="C289" s="19" t="s">
        <v>15</v>
      </c>
      <c r="D289" s="33">
        <f t="shared" ref="D289:I289" si="193">IF($J288=0,0,D288/$J288%)</f>
        <v>0</v>
      </c>
      <c r="E289" s="33">
        <f t="shared" si="193"/>
        <v>0</v>
      </c>
      <c r="F289" s="33">
        <f t="shared" si="193"/>
        <v>0</v>
      </c>
      <c r="G289" s="33">
        <f t="shared" si="193"/>
        <v>0</v>
      </c>
      <c r="H289" s="33">
        <f t="shared" si="193"/>
        <v>0</v>
      </c>
      <c r="I289" s="33">
        <f t="shared" si="193"/>
        <v>0</v>
      </c>
      <c r="J289" s="32">
        <f t="shared" si="180"/>
        <v>0</v>
      </c>
      <c r="L289" s="23"/>
    </row>
    <row r="290" spans="1:12" ht="16.05" customHeight="1" x14ac:dyDescent="0.2">
      <c r="A290" s="30"/>
      <c r="B290" s="30"/>
      <c r="C290" s="16" t="s">
        <v>16</v>
      </c>
      <c r="D290" s="33">
        <v>0</v>
      </c>
      <c r="E290" s="33">
        <v>0</v>
      </c>
      <c r="F290" s="33">
        <v>0</v>
      </c>
      <c r="G290" s="33">
        <v>0</v>
      </c>
      <c r="H290" s="33">
        <v>0</v>
      </c>
      <c r="I290" s="33">
        <v>0</v>
      </c>
      <c r="J290" s="32">
        <f t="shared" si="180"/>
        <v>0</v>
      </c>
      <c r="L290" s="23"/>
    </row>
    <row r="291" spans="1:12" ht="16.05" customHeight="1" x14ac:dyDescent="0.2">
      <c r="A291" s="30"/>
      <c r="B291" s="30"/>
      <c r="C291" s="19" t="s">
        <v>15</v>
      </c>
      <c r="D291" s="33">
        <f t="shared" ref="D291:I291" si="194">IF($J290=0,0,D290/$J290%)</f>
        <v>0</v>
      </c>
      <c r="E291" s="33">
        <f t="shared" si="194"/>
        <v>0</v>
      </c>
      <c r="F291" s="33">
        <f t="shared" si="194"/>
        <v>0</v>
      </c>
      <c r="G291" s="33">
        <f t="shared" si="194"/>
        <v>0</v>
      </c>
      <c r="H291" s="33">
        <f t="shared" si="194"/>
        <v>0</v>
      </c>
      <c r="I291" s="33">
        <f t="shared" si="194"/>
        <v>0</v>
      </c>
      <c r="J291" s="32">
        <f t="shared" si="180"/>
        <v>0</v>
      </c>
      <c r="L291" s="23"/>
    </row>
    <row r="292" spans="1:12" ht="16.05" customHeight="1" x14ac:dyDescent="0.2">
      <c r="A292" s="30"/>
      <c r="B292" s="30"/>
      <c r="C292" s="16" t="s">
        <v>17</v>
      </c>
      <c r="D292" s="33">
        <f t="shared" ref="D292:I292" si="195">SUM(D290,D288)</f>
        <v>0</v>
      </c>
      <c r="E292" s="33">
        <f t="shared" si="195"/>
        <v>0</v>
      </c>
      <c r="F292" s="33">
        <f t="shared" si="195"/>
        <v>0</v>
      </c>
      <c r="G292" s="33">
        <f t="shared" si="195"/>
        <v>0</v>
      </c>
      <c r="H292" s="33">
        <f t="shared" si="195"/>
        <v>0</v>
      </c>
      <c r="I292" s="33">
        <f t="shared" si="195"/>
        <v>0</v>
      </c>
      <c r="J292" s="32">
        <f t="shared" si="180"/>
        <v>0</v>
      </c>
      <c r="L292" s="23"/>
    </row>
    <row r="293" spans="1:12" ht="16.05" customHeight="1" x14ac:dyDescent="0.2">
      <c r="A293" s="30"/>
      <c r="B293" s="35"/>
      <c r="C293" s="19" t="s">
        <v>15</v>
      </c>
      <c r="D293" s="33">
        <f t="shared" ref="D293:I293" si="196">IF($J292=0,0,D292/$J292%)</f>
        <v>0</v>
      </c>
      <c r="E293" s="33">
        <f t="shared" si="196"/>
        <v>0</v>
      </c>
      <c r="F293" s="33">
        <f t="shared" si="196"/>
        <v>0</v>
      </c>
      <c r="G293" s="33">
        <f t="shared" si="196"/>
        <v>0</v>
      </c>
      <c r="H293" s="33">
        <f t="shared" si="196"/>
        <v>0</v>
      </c>
      <c r="I293" s="33">
        <f t="shared" si="196"/>
        <v>0</v>
      </c>
      <c r="J293" s="32">
        <f t="shared" si="180"/>
        <v>0</v>
      </c>
      <c r="L293" s="23"/>
    </row>
    <row r="294" spans="1:12" ht="16.05" customHeight="1" x14ac:dyDescent="0.2">
      <c r="A294" s="36" t="s">
        <v>67</v>
      </c>
      <c r="B294" s="43"/>
      <c r="C294" s="16" t="s">
        <v>14</v>
      </c>
      <c r="D294" s="33">
        <v>0</v>
      </c>
      <c r="E294" s="33">
        <v>0</v>
      </c>
      <c r="F294" s="33">
        <v>0</v>
      </c>
      <c r="G294" s="33">
        <v>1883170.2999999986</v>
      </c>
      <c r="H294" s="33">
        <v>0</v>
      </c>
      <c r="I294" s="33">
        <v>0</v>
      </c>
      <c r="J294" s="32">
        <f t="shared" si="180"/>
        <v>1883170.2999999986</v>
      </c>
      <c r="L294" s="23"/>
    </row>
    <row r="295" spans="1:12" ht="16.05" customHeight="1" x14ac:dyDescent="0.2">
      <c r="A295" s="30"/>
      <c r="B295" s="44"/>
      <c r="C295" s="19" t="s">
        <v>15</v>
      </c>
      <c r="D295" s="33">
        <f t="shared" ref="D295:I295" si="197">IF($J294=0,0,D294/$J294%)</f>
        <v>0</v>
      </c>
      <c r="E295" s="33">
        <f t="shared" si="197"/>
        <v>0</v>
      </c>
      <c r="F295" s="33">
        <f t="shared" si="197"/>
        <v>0</v>
      </c>
      <c r="G295" s="33">
        <f t="shared" si="197"/>
        <v>100</v>
      </c>
      <c r="H295" s="33">
        <f t="shared" si="197"/>
        <v>0</v>
      </c>
      <c r="I295" s="33">
        <f t="shared" si="197"/>
        <v>0</v>
      </c>
      <c r="J295" s="32">
        <f t="shared" si="180"/>
        <v>100</v>
      </c>
      <c r="L295" s="23"/>
    </row>
    <row r="296" spans="1:12" ht="16.05" customHeight="1" x14ac:dyDescent="0.2">
      <c r="A296" s="30"/>
      <c r="B296" s="44"/>
      <c r="C296" s="16" t="s">
        <v>16</v>
      </c>
      <c r="D296" s="33">
        <v>0</v>
      </c>
      <c r="E296" s="33">
        <v>0</v>
      </c>
      <c r="F296" s="33">
        <v>0</v>
      </c>
      <c r="G296" s="33">
        <v>364639.1</v>
      </c>
      <c r="H296" s="33">
        <v>0</v>
      </c>
      <c r="I296" s="33">
        <v>0</v>
      </c>
      <c r="J296" s="32">
        <f t="shared" si="180"/>
        <v>364639.1</v>
      </c>
      <c r="L296" s="23"/>
    </row>
    <row r="297" spans="1:12" ht="16.05" customHeight="1" x14ac:dyDescent="0.2">
      <c r="A297" s="30"/>
      <c r="B297" s="44"/>
      <c r="C297" s="19" t="s">
        <v>15</v>
      </c>
      <c r="D297" s="33">
        <f t="shared" ref="D297:I297" si="198">IF($J296=0,0,D296/$J296%)</f>
        <v>0</v>
      </c>
      <c r="E297" s="33">
        <f t="shared" si="198"/>
        <v>0</v>
      </c>
      <c r="F297" s="33">
        <f t="shared" si="198"/>
        <v>0</v>
      </c>
      <c r="G297" s="33">
        <f t="shared" si="198"/>
        <v>100</v>
      </c>
      <c r="H297" s="33">
        <f t="shared" si="198"/>
        <v>0</v>
      </c>
      <c r="I297" s="33">
        <f t="shared" si="198"/>
        <v>0</v>
      </c>
      <c r="J297" s="32">
        <f t="shared" si="180"/>
        <v>100</v>
      </c>
      <c r="L297" s="23"/>
    </row>
    <row r="298" spans="1:12" ht="16.05" customHeight="1" x14ac:dyDescent="0.2">
      <c r="A298" s="30"/>
      <c r="B298" s="44"/>
      <c r="C298" s="16" t="s">
        <v>17</v>
      </c>
      <c r="D298" s="33">
        <f t="shared" ref="D298:I298" si="199">SUM(D296,D294)</f>
        <v>0</v>
      </c>
      <c r="E298" s="33">
        <f t="shared" si="199"/>
        <v>0</v>
      </c>
      <c r="F298" s="33">
        <f t="shared" si="199"/>
        <v>0</v>
      </c>
      <c r="G298" s="33">
        <f t="shared" si="199"/>
        <v>2247809.3999999985</v>
      </c>
      <c r="H298" s="33">
        <f t="shared" si="199"/>
        <v>0</v>
      </c>
      <c r="I298" s="33">
        <f t="shared" si="199"/>
        <v>0</v>
      </c>
      <c r="J298" s="32">
        <f t="shared" si="180"/>
        <v>2247809.3999999985</v>
      </c>
      <c r="L298" s="23"/>
    </row>
    <row r="299" spans="1:12" ht="16.05" customHeight="1" x14ac:dyDescent="0.2">
      <c r="A299" s="35"/>
      <c r="B299" s="34"/>
      <c r="C299" s="19" t="s">
        <v>15</v>
      </c>
      <c r="D299" s="33">
        <f t="shared" ref="D299:I299" si="200">IF($J298=0,0,D298/$J298%)</f>
        <v>0</v>
      </c>
      <c r="E299" s="33">
        <f t="shared" si="200"/>
        <v>0</v>
      </c>
      <c r="F299" s="33">
        <f t="shared" si="200"/>
        <v>0</v>
      </c>
      <c r="G299" s="33">
        <f t="shared" si="200"/>
        <v>100</v>
      </c>
      <c r="H299" s="33">
        <f t="shared" si="200"/>
        <v>0</v>
      </c>
      <c r="I299" s="33">
        <f t="shared" si="200"/>
        <v>0</v>
      </c>
      <c r="J299" s="32">
        <f t="shared" si="180"/>
        <v>100</v>
      </c>
      <c r="L299" s="23"/>
    </row>
    <row r="300" spans="1:12" ht="16.05" customHeight="1" x14ac:dyDescent="0.2">
      <c r="A300" s="30" t="s">
        <v>68</v>
      </c>
      <c r="B300" s="43"/>
      <c r="C300" s="16" t="s">
        <v>14</v>
      </c>
      <c r="D300" s="33">
        <f t="shared" ref="D300:I300" si="201">SUM(D306,D312,D318,D324,D330,D336,D342,D348,D354)</f>
        <v>0</v>
      </c>
      <c r="E300" s="33">
        <f t="shared" si="201"/>
        <v>2993.3999999999996</v>
      </c>
      <c r="F300" s="33">
        <f t="shared" si="201"/>
        <v>21919.4</v>
      </c>
      <c r="G300" s="33">
        <f t="shared" si="201"/>
        <v>1261.9000000000001</v>
      </c>
      <c r="H300" s="33">
        <f t="shared" si="201"/>
        <v>1518</v>
      </c>
      <c r="I300" s="33">
        <f t="shared" si="201"/>
        <v>0</v>
      </c>
      <c r="J300" s="32">
        <f t="shared" si="180"/>
        <v>27692.700000000004</v>
      </c>
      <c r="L300" s="23"/>
    </row>
    <row r="301" spans="1:12" ht="16.05" customHeight="1" x14ac:dyDescent="0.2">
      <c r="A301" s="30"/>
      <c r="B301" s="44"/>
      <c r="C301" s="19" t="s">
        <v>15</v>
      </c>
      <c r="D301" s="33">
        <f t="shared" ref="D301:I301" si="202">IF($J300=0,0,D300/$J300%)</f>
        <v>0</v>
      </c>
      <c r="E301" s="33">
        <f t="shared" si="202"/>
        <v>10.80934686758604</v>
      </c>
      <c r="F301" s="33">
        <f t="shared" si="202"/>
        <v>79.152267565098384</v>
      </c>
      <c r="G301" s="33">
        <f t="shared" si="202"/>
        <v>4.5567965564932278</v>
      </c>
      <c r="H301" s="33">
        <f t="shared" si="202"/>
        <v>5.4815890108223462</v>
      </c>
      <c r="I301" s="33">
        <f t="shared" si="202"/>
        <v>0</v>
      </c>
      <c r="J301" s="32">
        <f t="shared" si="180"/>
        <v>100</v>
      </c>
      <c r="L301" s="23"/>
    </row>
    <row r="302" spans="1:12" ht="16.05" customHeight="1" x14ac:dyDescent="0.2">
      <c r="A302" s="30"/>
      <c r="B302" s="44"/>
      <c r="C302" s="16" t="s">
        <v>16</v>
      </c>
      <c r="D302" s="33">
        <f t="shared" ref="D302:I302" si="203">SUM(D308,D314,D320,D326,D332,D338,D344,D350,D356)</f>
        <v>0</v>
      </c>
      <c r="E302" s="33">
        <f t="shared" si="203"/>
        <v>45931.500000000007</v>
      </c>
      <c r="F302" s="33">
        <f t="shared" si="203"/>
        <v>12324.9</v>
      </c>
      <c r="G302" s="33">
        <f t="shared" si="203"/>
        <v>24753.3</v>
      </c>
      <c r="H302" s="33">
        <f t="shared" si="203"/>
        <v>0</v>
      </c>
      <c r="I302" s="33">
        <f t="shared" si="203"/>
        <v>0</v>
      </c>
      <c r="J302" s="32">
        <f t="shared" si="180"/>
        <v>83009.700000000012</v>
      </c>
      <c r="L302" s="23"/>
    </row>
    <row r="303" spans="1:12" ht="16.05" customHeight="1" x14ac:dyDescent="0.2">
      <c r="A303" s="30"/>
      <c r="B303" s="44"/>
      <c r="C303" s="19" t="s">
        <v>15</v>
      </c>
      <c r="D303" s="33">
        <f t="shared" ref="D303:I303" si="204">IF($J302=0,0,D302/$J302%)</f>
        <v>0</v>
      </c>
      <c r="E303" s="33">
        <f t="shared" si="204"/>
        <v>55.332690035020008</v>
      </c>
      <c r="F303" s="33">
        <f t="shared" si="204"/>
        <v>14.84754191377634</v>
      </c>
      <c r="G303" s="33">
        <f t="shared" si="204"/>
        <v>29.819768051203649</v>
      </c>
      <c r="H303" s="33">
        <f t="shared" si="204"/>
        <v>0</v>
      </c>
      <c r="I303" s="33">
        <f t="shared" si="204"/>
        <v>0</v>
      </c>
      <c r="J303" s="32">
        <f t="shared" si="180"/>
        <v>100</v>
      </c>
      <c r="L303" s="23"/>
    </row>
    <row r="304" spans="1:12" ht="16.05" customHeight="1" x14ac:dyDescent="0.2">
      <c r="A304" s="30"/>
      <c r="B304" s="44"/>
      <c r="C304" s="16" t="s">
        <v>17</v>
      </c>
      <c r="D304" s="33">
        <f t="shared" ref="D304:I304" si="205">SUM(D310,D316,D322,D328,D334,D340,D346,D352,D358)</f>
        <v>0</v>
      </c>
      <c r="E304" s="33">
        <f t="shared" si="205"/>
        <v>48924.9</v>
      </c>
      <c r="F304" s="33">
        <f t="shared" si="205"/>
        <v>34244.300000000003</v>
      </c>
      <c r="G304" s="33">
        <f t="shared" si="205"/>
        <v>26015.199999999997</v>
      </c>
      <c r="H304" s="33">
        <f t="shared" si="205"/>
        <v>1518</v>
      </c>
      <c r="I304" s="33">
        <f t="shared" si="205"/>
        <v>0</v>
      </c>
      <c r="J304" s="32">
        <f t="shared" si="180"/>
        <v>110702.40000000001</v>
      </c>
      <c r="L304" s="23"/>
    </row>
    <row r="305" spans="1:12" ht="16.05" customHeight="1" x14ac:dyDescent="0.2">
      <c r="A305" s="30"/>
      <c r="B305" s="34"/>
      <c r="C305" s="19" t="s">
        <v>15</v>
      </c>
      <c r="D305" s="33">
        <f t="shared" ref="D305:I305" si="206">IF($J304=0,0,D304/$J304%)</f>
        <v>0</v>
      </c>
      <c r="E305" s="33">
        <f t="shared" si="206"/>
        <v>44.194976802670944</v>
      </c>
      <c r="F305" s="33">
        <f t="shared" si="206"/>
        <v>30.933656361560363</v>
      </c>
      <c r="G305" s="33">
        <f t="shared" si="206"/>
        <v>23.500122851898418</v>
      </c>
      <c r="H305" s="33">
        <f t="shared" si="206"/>
        <v>1.3712439838702684</v>
      </c>
      <c r="I305" s="33">
        <f t="shared" si="206"/>
        <v>0</v>
      </c>
      <c r="J305" s="32">
        <f t="shared" si="180"/>
        <v>100</v>
      </c>
      <c r="L305" s="23"/>
    </row>
    <row r="306" spans="1:12" ht="16.05" customHeight="1" x14ac:dyDescent="0.2">
      <c r="A306" s="30"/>
      <c r="B306" s="30" t="s">
        <v>69</v>
      </c>
      <c r="C306" s="16" t="s">
        <v>14</v>
      </c>
      <c r="D306" s="33">
        <v>0</v>
      </c>
      <c r="E306" s="33">
        <v>0</v>
      </c>
      <c r="F306" s="33">
        <v>0</v>
      </c>
      <c r="G306" s="33">
        <v>0</v>
      </c>
      <c r="H306" s="33">
        <v>0</v>
      </c>
      <c r="I306" s="33">
        <v>0</v>
      </c>
      <c r="J306" s="32">
        <f t="shared" si="180"/>
        <v>0</v>
      </c>
      <c r="L306" s="23"/>
    </row>
    <row r="307" spans="1:12" ht="16.05" customHeight="1" x14ac:dyDescent="0.2">
      <c r="A307" s="30"/>
      <c r="B307" s="30"/>
      <c r="C307" s="19" t="s">
        <v>15</v>
      </c>
      <c r="D307" s="33">
        <f t="shared" ref="D307:I307" si="207">IF($J306=0,0,D306/$J306%)</f>
        <v>0</v>
      </c>
      <c r="E307" s="33">
        <f t="shared" si="207"/>
        <v>0</v>
      </c>
      <c r="F307" s="33">
        <f t="shared" si="207"/>
        <v>0</v>
      </c>
      <c r="G307" s="33">
        <f t="shared" si="207"/>
        <v>0</v>
      </c>
      <c r="H307" s="33">
        <f t="shared" si="207"/>
        <v>0</v>
      </c>
      <c r="I307" s="33">
        <f t="shared" si="207"/>
        <v>0</v>
      </c>
      <c r="J307" s="32">
        <f t="shared" si="180"/>
        <v>0</v>
      </c>
      <c r="L307" s="23"/>
    </row>
    <row r="308" spans="1:12" ht="16.05" customHeight="1" x14ac:dyDescent="0.2">
      <c r="A308" s="30"/>
      <c r="B308" s="30"/>
      <c r="C308" s="16" t="s">
        <v>16</v>
      </c>
      <c r="D308" s="33">
        <v>0</v>
      </c>
      <c r="E308" s="33">
        <v>0</v>
      </c>
      <c r="F308" s="33">
        <v>0</v>
      </c>
      <c r="G308" s="33">
        <v>2792.1</v>
      </c>
      <c r="H308" s="33">
        <v>0</v>
      </c>
      <c r="I308" s="33">
        <v>0</v>
      </c>
      <c r="J308" s="32">
        <f t="shared" si="180"/>
        <v>2792.1</v>
      </c>
      <c r="L308" s="23"/>
    </row>
    <row r="309" spans="1:12" ht="16.05" customHeight="1" x14ac:dyDescent="0.2">
      <c r="A309" s="30"/>
      <c r="B309" s="30"/>
      <c r="C309" s="19" t="s">
        <v>15</v>
      </c>
      <c r="D309" s="33">
        <f t="shared" ref="D309:I309" si="208">IF($J308=0,0,D308/$J308%)</f>
        <v>0</v>
      </c>
      <c r="E309" s="33">
        <f t="shared" si="208"/>
        <v>0</v>
      </c>
      <c r="F309" s="33">
        <f t="shared" si="208"/>
        <v>0</v>
      </c>
      <c r="G309" s="33">
        <f t="shared" si="208"/>
        <v>100</v>
      </c>
      <c r="H309" s="33">
        <f t="shared" si="208"/>
        <v>0</v>
      </c>
      <c r="I309" s="33">
        <f t="shared" si="208"/>
        <v>0</v>
      </c>
      <c r="J309" s="32">
        <f t="shared" si="180"/>
        <v>100</v>
      </c>
      <c r="L309" s="23"/>
    </row>
    <row r="310" spans="1:12" ht="16.05" customHeight="1" x14ac:dyDescent="0.2">
      <c r="A310" s="30"/>
      <c r="B310" s="30"/>
      <c r="C310" s="16" t="s">
        <v>17</v>
      </c>
      <c r="D310" s="33">
        <f t="shared" ref="D310:I310" si="209">SUM(D308,D306)</f>
        <v>0</v>
      </c>
      <c r="E310" s="33">
        <f t="shared" si="209"/>
        <v>0</v>
      </c>
      <c r="F310" s="33">
        <f t="shared" si="209"/>
        <v>0</v>
      </c>
      <c r="G310" s="33">
        <f t="shared" si="209"/>
        <v>2792.1</v>
      </c>
      <c r="H310" s="33">
        <f t="shared" si="209"/>
        <v>0</v>
      </c>
      <c r="I310" s="33">
        <f t="shared" si="209"/>
        <v>0</v>
      </c>
      <c r="J310" s="32">
        <f t="shared" si="180"/>
        <v>2792.1</v>
      </c>
      <c r="L310" s="23"/>
    </row>
    <row r="311" spans="1:12" ht="16.05" customHeight="1" x14ac:dyDescent="0.2">
      <c r="A311" s="30"/>
      <c r="B311" s="35"/>
      <c r="C311" s="19" t="s">
        <v>15</v>
      </c>
      <c r="D311" s="33">
        <f t="shared" ref="D311:I311" si="210">IF($J310=0,0,D310/$J310%)</f>
        <v>0</v>
      </c>
      <c r="E311" s="33">
        <f t="shared" si="210"/>
        <v>0</v>
      </c>
      <c r="F311" s="33">
        <f t="shared" si="210"/>
        <v>0</v>
      </c>
      <c r="G311" s="33">
        <f t="shared" si="210"/>
        <v>100</v>
      </c>
      <c r="H311" s="33">
        <f t="shared" si="210"/>
        <v>0</v>
      </c>
      <c r="I311" s="33">
        <f t="shared" si="210"/>
        <v>0</v>
      </c>
      <c r="J311" s="32">
        <f t="shared" si="180"/>
        <v>100</v>
      </c>
      <c r="L311" s="23"/>
    </row>
    <row r="312" spans="1:12" ht="16.05" customHeight="1" x14ac:dyDescent="0.2">
      <c r="A312" s="30"/>
      <c r="B312" s="30" t="s">
        <v>70</v>
      </c>
      <c r="C312" s="16" t="s">
        <v>14</v>
      </c>
      <c r="D312" s="33">
        <v>0</v>
      </c>
      <c r="E312" s="33">
        <v>2993.1</v>
      </c>
      <c r="F312" s="33">
        <v>21919.4</v>
      </c>
      <c r="G312" s="33">
        <v>1214.9000000000001</v>
      </c>
      <c r="H312" s="33">
        <v>1518</v>
      </c>
      <c r="I312" s="33">
        <v>0</v>
      </c>
      <c r="J312" s="32">
        <f t="shared" si="180"/>
        <v>27645.4</v>
      </c>
      <c r="L312" s="23"/>
    </row>
    <row r="313" spans="1:12" ht="16.05" customHeight="1" x14ac:dyDescent="0.2">
      <c r="A313" s="30"/>
      <c r="B313" s="30"/>
      <c r="C313" s="19" t="s">
        <v>15</v>
      </c>
      <c r="D313" s="33">
        <f t="shared" ref="D313:I313" si="211">IF($J312=0,0,D312/$J312%)</f>
        <v>0</v>
      </c>
      <c r="E313" s="33">
        <f t="shared" si="211"/>
        <v>10.826755988338023</v>
      </c>
      <c r="F313" s="33">
        <f t="shared" si="211"/>
        <v>79.287693431818681</v>
      </c>
      <c r="G313" s="33">
        <f t="shared" si="211"/>
        <v>4.3945828239056048</v>
      </c>
      <c r="H313" s="33">
        <f t="shared" si="211"/>
        <v>5.4909677559376968</v>
      </c>
      <c r="I313" s="33">
        <f t="shared" si="211"/>
        <v>0</v>
      </c>
      <c r="J313" s="32">
        <f t="shared" si="180"/>
        <v>100.00000000000001</v>
      </c>
      <c r="L313" s="23"/>
    </row>
    <row r="314" spans="1:12" ht="16.05" customHeight="1" x14ac:dyDescent="0.2">
      <c r="A314" s="30"/>
      <c r="B314" s="30"/>
      <c r="C314" s="16" t="s">
        <v>16</v>
      </c>
      <c r="D314" s="33">
        <v>0</v>
      </c>
      <c r="E314" s="33">
        <v>45924.9</v>
      </c>
      <c r="F314" s="33">
        <v>12324.9</v>
      </c>
      <c r="G314" s="33">
        <v>20040.3</v>
      </c>
      <c r="H314" s="33">
        <v>0</v>
      </c>
      <c r="I314" s="33">
        <v>0</v>
      </c>
      <c r="J314" s="32">
        <f t="shared" si="180"/>
        <v>78290.100000000006</v>
      </c>
      <c r="L314" s="23"/>
    </row>
    <row r="315" spans="1:12" ht="16.05" customHeight="1" x14ac:dyDescent="0.2">
      <c r="A315" s="30"/>
      <c r="B315" s="30"/>
      <c r="C315" s="19" t="s">
        <v>15</v>
      </c>
      <c r="D315" s="33">
        <f t="shared" ref="D315:I315" si="212">IF($J314=0,0,D314/$J314%)</f>
        <v>0</v>
      </c>
      <c r="E315" s="33">
        <f t="shared" si="212"/>
        <v>58.659907191330703</v>
      </c>
      <c r="F315" s="33">
        <f t="shared" si="212"/>
        <v>15.742603470936936</v>
      </c>
      <c r="G315" s="33">
        <f t="shared" si="212"/>
        <v>25.597489337732355</v>
      </c>
      <c r="H315" s="33">
        <f t="shared" si="212"/>
        <v>0</v>
      </c>
      <c r="I315" s="33">
        <f t="shared" si="212"/>
        <v>0</v>
      </c>
      <c r="J315" s="32">
        <f t="shared" si="180"/>
        <v>100</v>
      </c>
      <c r="L315" s="23"/>
    </row>
    <row r="316" spans="1:12" ht="16.05" customHeight="1" x14ac:dyDescent="0.2">
      <c r="A316" s="30"/>
      <c r="B316" s="30"/>
      <c r="C316" s="16" t="s">
        <v>17</v>
      </c>
      <c r="D316" s="33">
        <f t="shared" ref="D316:I316" si="213">SUM(D314,D312)</f>
        <v>0</v>
      </c>
      <c r="E316" s="33">
        <f t="shared" si="213"/>
        <v>48918</v>
      </c>
      <c r="F316" s="33">
        <f t="shared" si="213"/>
        <v>34244.300000000003</v>
      </c>
      <c r="G316" s="33">
        <f t="shared" si="213"/>
        <v>21255.200000000001</v>
      </c>
      <c r="H316" s="33">
        <f t="shared" si="213"/>
        <v>1518</v>
      </c>
      <c r="I316" s="33">
        <f t="shared" si="213"/>
        <v>0</v>
      </c>
      <c r="J316" s="32">
        <f t="shared" si="180"/>
        <v>105935.5</v>
      </c>
      <c r="L316" s="23"/>
    </row>
    <row r="317" spans="1:12" ht="16.05" customHeight="1" x14ac:dyDescent="0.2">
      <c r="A317" s="30"/>
      <c r="B317" s="35"/>
      <c r="C317" s="19" t="s">
        <v>15</v>
      </c>
      <c r="D317" s="33">
        <f t="shared" ref="D317:I317" si="214">IF($J316=0,0,D316/$J316%)</f>
        <v>0</v>
      </c>
      <c r="E317" s="33">
        <f t="shared" si="214"/>
        <v>46.177154966937429</v>
      </c>
      <c r="F317" s="33">
        <f t="shared" si="214"/>
        <v>32.325613226916381</v>
      </c>
      <c r="G317" s="33">
        <f t="shared" si="214"/>
        <v>20.064284399469489</v>
      </c>
      <c r="H317" s="33">
        <f t="shared" si="214"/>
        <v>1.4329474066767043</v>
      </c>
      <c r="I317" s="33">
        <f t="shared" si="214"/>
        <v>0</v>
      </c>
      <c r="J317" s="32">
        <f t="shared" si="180"/>
        <v>100</v>
      </c>
      <c r="L317" s="23"/>
    </row>
    <row r="318" spans="1:12" ht="16.05" customHeight="1" x14ac:dyDescent="0.2">
      <c r="A318" s="30"/>
      <c r="B318" s="30" t="s">
        <v>71</v>
      </c>
      <c r="C318" s="16" t="s">
        <v>14</v>
      </c>
      <c r="D318" s="33">
        <v>0</v>
      </c>
      <c r="E318" s="33">
        <v>0</v>
      </c>
      <c r="F318" s="33">
        <v>0</v>
      </c>
      <c r="G318" s="33">
        <v>0</v>
      </c>
      <c r="H318" s="33">
        <v>0</v>
      </c>
      <c r="I318" s="33">
        <v>0</v>
      </c>
      <c r="J318" s="32">
        <f t="shared" si="180"/>
        <v>0</v>
      </c>
      <c r="L318" s="23"/>
    </row>
    <row r="319" spans="1:12" ht="16.05" customHeight="1" x14ac:dyDescent="0.2">
      <c r="A319" s="30"/>
      <c r="B319" s="30"/>
      <c r="C319" s="19" t="s">
        <v>15</v>
      </c>
      <c r="D319" s="33">
        <f t="shared" ref="D319:I319" si="215">IF($J318=0,0,D318/$J318%)</f>
        <v>0</v>
      </c>
      <c r="E319" s="33">
        <f t="shared" si="215"/>
        <v>0</v>
      </c>
      <c r="F319" s="33">
        <f t="shared" si="215"/>
        <v>0</v>
      </c>
      <c r="G319" s="33">
        <f t="shared" si="215"/>
        <v>0</v>
      </c>
      <c r="H319" s="33">
        <f t="shared" si="215"/>
        <v>0</v>
      </c>
      <c r="I319" s="33">
        <f t="shared" si="215"/>
        <v>0</v>
      </c>
      <c r="J319" s="32">
        <f t="shared" si="180"/>
        <v>0</v>
      </c>
      <c r="L319" s="23"/>
    </row>
    <row r="320" spans="1:12" ht="16.05" customHeight="1" x14ac:dyDescent="0.2">
      <c r="A320" s="30"/>
      <c r="B320" s="30"/>
      <c r="C320" s="16" t="s">
        <v>16</v>
      </c>
      <c r="D320" s="33">
        <v>0</v>
      </c>
      <c r="E320" s="33">
        <v>0</v>
      </c>
      <c r="F320" s="33">
        <v>0</v>
      </c>
      <c r="G320" s="33">
        <v>0</v>
      </c>
      <c r="H320" s="33">
        <v>0</v>
      </c>
      <c r="I320" s="33">
        <v>0</v>
      </c>
      <c r="J320" s="32">
        <f t="shared" si="180"/>
        <v>0</v>
      </c>
      <c r="L320" s="23"/>
    </row>
    <row r="321" spans="1:12" ht="16.05" customHeight="1" x14ac:dyDescent="0.2">
      <c r="A321" s="30"/>
      <c r="B321" s="30"/>
      <c r="C321" s="19" t="s">
        <v>15</v>
      </c>
      <c r="D321" s="33">
        <f t="shared" ref="D321:I321" si="216">IF($J320=0,0,D320/$J320%)</f>
        <v>0</v>
      </c>
      <c r="E321" s="33">
        <f t="shared" si="216"/>
        <v>0</v>
      </c>
      <c r="F321" s="33">
        <f t="shared" si="216"/>
        <v>0</v>
      </c>
      <c r="G321" s="33">
        <f t="shared" si="216"/>
        <v>0</v>
      </c>
      <c r="H321" s="33">
        <f t="shared" si="216"/>
        <v>0</v>
      </c>
      <c r="I321" s="33">
        <f t="shared" si="216"/>
        <v>0</v>
      </c>
      <c r="J321" s="32">
        <f t="shared" si="180"/>
        <v>0</v>
      </c>
      <c r="L321" s="23"/>
    </row>
    <row r="322" spans="1:12" ht="16.05" customHeight="1" x14ac:dyDescent="0.2">
      <c r="A322" s="30"/>
      <c r="B322" s="30"/>
      <c r="C322" s="16" t="s">
        <v>17</v>
      </c>
      <c r="D322" s="33">
        <f t="shared" ref="D322:I322" si="217">SUM(D320,D318)</f>
        <v>0</v>
      </c>
      <c r="E322" s="33">
        <f t="shared" si="217"/>
        <v>0</v>
      </c>
      <c r="F322" s="33">
        <f t="shared" si="217"/>
        <v>0</v>
      </c>
      <c r="G322" s="33">
        <f t="shared" si="217"/>
        <v>0</v>
      </c>
      <c r="H322" s="33">
        <f t="shared" si="217"/>
        <v>0</v>
      </c>
      <c r="I322" s="33">
        <f t="shared" si="217"/>
        <v>0</v>
      </c>
      <c r="J322" s="32">
        <f t="shared" si="180"/>
        <v>0</v>
      </c>
      <c r="L322" s="23"/>
    </row>
    <row r="323" spans="1:12" ht="16.05" customHeight="1" x14ac:dyDescent="0.2">
      <c r="A323" s="30"/>
      <c r="B323" s="35"/>
      <c r="C323" s="19" t="s">
        <v>15</v>
      </c>
      <c r="D323" s="33">
        <f t="shared" ref="D323:I323" si="218">IF($J322=0,0,D322/$J322%)</f>
        <v>0</v>
      </c>
      <c r="E323" s="33">
        <f t="shared" si="218"/>
        <v>0</v>
      </c>
      <c r="F323" s="33">
        <f t="shared" si="218"/>
        <v>0</v>
      </c>
      <c r="G323" s="33">
        <f t="shared" si="218"/>
        <v>0</v>
      </c>
      <c r="H323" s="33">
        <f t="shared" si="218"/>
        <v>0</v>
      </c>
      <c r="I323" s="33">
        <f t="shared" si="218"/>
        <v>0</v>
      </c>
      <c r="J323" s="32">
        <f t="shared" si="180"/>
        <v>0</v>
      </c>
      <c r="L323" s="23"/>
    </row>
    <row r="324" spans="1:12" ht="16.05" customHeight="1" x14ac:dyDescent="0.2">
      <c r="A324" s="30"/>
      <c r="B324" s="30" t="s">
        <v>72</v>
      </c>
      <c r="C324" s="16" t="s">
        <v>14</v>
      </c>
      <c r="D324" s="33">
        <v>0</v>
      </c>
      <c r="E324" s="33">
        <v>0</v>
      </c>
      <c r="F324" s="33">
        <v>0</v>
      </c>
      <c r="G324" s="33">
        <v>0</v>
      </c>
      <c r="H324" s="33">
        <v>0</v>
      </c>
      <c r="I324" s="33">
        <v>0</v>
      </c>
      <c r="J324" s="32">
        <f t="shared" si="180"/>
        <v>0</v>
      </c>
      <c r="L324" s="23"/>
    </row>
    <row r="325" spans="1:12" ht="16.05" customHeight="1" x14ac:dyDescent="0.2">
      <c r="A325" s="30"/>
      <c r="B325" s="30"/>
      <c r="C325" s="19" t="s">
        <v>15</v>
      </c>
      <c r="D325" s="33">
        <f t="shared" ref="D325:I325" si="219">IF($J324=0,0,D324/$J324%)</f>
        <v>0</v>
      </c>
      <c r="E325" s="33">
        <f t="shared" si="219"/>
        <v>0</v>
      </c>
      <c r="F325" s="33">
        <f t="shared" si="219"/>
        <v>0</v>
      </c>
      <c r="G325" s="33">
        <f t="shared" si="219"/>
        <v>0</v>
      </c>
      <c r="H325" s="33">
        <f t="shared" si="219"/>
        <v>0</v>
      </c>
      <c r="I325" s="33">
        <f t="shared" si="219"/>
        <v>0</v>
      </c>
      <c r="J325" s="32">
        <f t="shared" si="180"/>
        <v>0</v>
      </c>
      <c r="L325" s="23"/>
    </row>
    <row r="326" spans="1:12" ht="16.05" customHeight="1" x14ac:dyDescent="0.2">
      <c r="A326" s="30"/>
      <c r="B326" s="30"/>
      <c r="C326" s="16" t="s">
        <v>16</v>
      </c>
      <c r="D326" s="33">
        <v>0</v>
      </c>
      <c r="E326" s="33">
        <v>0</v>
      </c>
      <c r="F326" s="33">
        <v>0</v>
      </c>
      <c r="G326" s="33">
        <v>0</v>
      </c>
      <c r="H326" s="33">
        <v>0</v>
      </c>
      <c r="I326" s="33">
        <v>0</v>
      </c>
      <c r="J326" s="32">
        <f t="shared" si="180"/>
        <v>0</v>
      </c>
      <c r="L326" s="23"/>
    </row>
    <row r="327" spans="1:12" ht="16.05" customHeight="1" x14ac:dyDescent="0.2">
      <c r="A327" s="30"/>
      <c r="B327" s="30"/>
      <c r="C327" s="19" t="s">
        <v>15</v>
      </c>
      <c r="D327" s="33">
        <f t="shared" ref="D327:I327" si="220">IF($J326=0,0,D326/$J326%)</f>
        <v>0</v>
      </c>
      <c r="E327" s="33">
        <f t="shared" si="220"/>
        <v>0</v>
      </c>
      <c r="F327" s="33">
        <f t="shared" si="220"/>
        <v>0</v>
      </c>
      <c r="G327" s="33">
        <f t="shared" si="220"/>
        <v>0</v>
      </c>
      <c r="H327" s="33">
        <f t="shared" si="220"/>
        <v>0</v>
      </c>
      <c r="I327" s="33">
        <f t="shared" si="220"/>
        <v>0</v>
      </c>
      <c r="J327" s="32">
        <f t="shared" si="180"/>
        <v>0</v>
      </c>
      <c r="L327" s="23"/>
    </row>
    <row r="328" spans="1:12" ht="16.05" customHeight="1" x14ac:dyDescent="0.2">
      <c r="A328" s="30"/>
      <c r="B328" s="30"/>
      <c r="C328" s="16" t="s">
        <v>17</v>
      </c>
      <c r="D328" s="33">
        <f t="shared" ref="D328:I328" si="221">SUM(D326,D324)</f>
        <v>0</v>
      </c>
      <c r="E328" s="33">
        <f t="shared" si="221"/>
        <v>0</v>
      </c>
      <c r="F328" s="33">
        <f t="shared" si="221"/>
        <v>0</v>
      </c>
      <c r="G328" s="33">
        <f t="shared" si="221"/>
        <v>0</v>
      </c>
      <c r="H328" s="33">
        <f t="shared" si="221"/>
        <v>0</v>
      </c>
      <c r="I328" s="33">
        <f t="shared" si="221"/>
        <v>0</v>
      </c>
      <c r="J328" s="32">
        <f t="shared" si="180"/>
        <v>0</v>
      </c>
      <c r="L328" s="23"/>
    </row>
    <row r="329" spans="1:12" ht="16.05" customHeight="1" x14ac:dyDescent="0.2">
      <c r="A329" s="30"/>
      <c r="B329" s="35"/>
      <c r="C329" s="19" t="s">
        <v>15</v>
      </c>
      <c r="D329" s="33">
        <f t="shared" ref="D329:I329" si="222">IF($J328=0,0,D328/$J328%)</f>
        <v>0</v>
      </c>
      <c r="E329" s="33">
        <f t="shared" si="222"/>
        <v>0</v>
      </c>
      <c r="F329" s="33">
        <f t="shared" si="222"/>
        <v>0</v>
      </c>
      <c r="G329" s="33">
        <f t="shared" si="222"/>
        <v>0</v>
      </c>
      <c r="H329" s="33">
        <f t="shared" si="222"/>
        <v>0</v>
      </c>
      <c r="I329" s="33">
        <f t="shared" si="222"/>
        <v>0</v>
      </c>
      <c r="J329" s="32">
        <f t="shared" si="180"/>
        <v>0</v>
      </c>
      <c r="L329" s="23"/>
    </row>
    <row r="330" spans="1:12" ht="16.05" customHeight="1" x14ac:dyDescent="0.2">
      <c r="A330" s="30"/>
      <c r="B330" s="30" t="s">
        <v>73</v>
      </c>
      <c r="C330" s="16" t="s">
        <v>14</v>
      </c>
      <c r="D330" s="33">
        <v>0</v>
      </c>
      <c r="E330" s="33">
        <v>0</v>
      </c>
      <c r="F330" s="33">
        <v>0</v>
      </c>
      <c r="G330" s="33">
        <v>0</v>
      </c>
      <c r="H330" s="33">
        <v>0</v>
      </c>
      <c r="I330" s="33">
        <v>0</v>
      </c>
      <c r="J330" s="32">
        <f t="shared" si="180"/>
        <v>0</v>
      </c>
      <c r="L330" s="23"/>
    </row>
    <row r="331" spans="1:12" ht="16.05" customHeight="1" x14ac:dyDescent="0.2">
      <c r="A331" s="30"/>
      <c r="B331" s="30"/>
      <c r="C331" s="19" t="s">
        <v>15</v>
      </c>
      <c r="D331" s="33">
        <f t="shared" ref="D331:I331" si="223">IF($J330=0,0,D330/$J330%)</f>
        <v>0</v>
      </c>
      <c r="E331" s="33">
        <f t="shared" si="223"/>
        <v>0</v>
      </c>
      <c r="F331" s="33">
        <f t="shared" si="223"/>
        <v>0</v>
      </c>
      <c r="G331" s="33">
        <f t="shared" si="223"/>
        <v>0</v>
      </c>
      <c r="H331" s="33">
        <f t="shared" si="223"/>
        <v>0</v>
      </c>
      <c r="I331" s="33">
        <f t="shared" si="223"/>
        <v>0</v>
      </c>
      <c r="J331" s="32">
        <f t="shared" si="180"/>
        <v>0</v>
      </c>
      <c r="L331" s="23"/>
    </row>
    <row r="332" spans="1:12" ht="16.05" customHeight="1" x14ac:dyDescent="0.2">
      <c r="A332" s="30"/>
      <c r="B332" s="30"/>
      <c r="C332" s="16" t="s">
        <v>16</v>
      </c>
      <c r="D332" s="33">
        <v>0</v>
      </c>
      <c r="E332" s="33">
        <v>0</v>
      </c>
      <c r="F332" s="33">
        <v>0</v>
      </c>
      <c r="G332" s="33">
        <v>584.20000000000005</v>
      </c>
      <c r="H332" s="33">
        <v>0</v>
      </c>
      <c r="I332" s="33">
        <v>0</v>
      </c>
      <c r="J332" s="32">
        <f t="shared" si="180"/>
        <v>584.20000000000005</v>
      </c>
      <c r="L332" s="23"/>
    </row>
    <row r="333" spans="1:12" ht="16.05" customHeight="1" x14ac:dyDescent="0.2">
      <c r="A333" s="30"/>
      <c r="B333" s="30"/>
      <c r="C333" s="19" t="s">
        <v>15</v>
      </c>
      <c r="D333" s="33">
        <f t="shared" ref="D333:I333" si="224">IF($J332=0,0,D332/$J332%)</f>
        <v>0</v>
      </c>
      <c r="E333" s="33">
        <f t="shared" si="224"/>
        <v>0</v>
      </c>
      <c r="F333" s="33">
        <f t="shared" si="224"/>
        <v>0</v>
      </c>
      <c r="G333" s="33">
        <f t="shared" si="224"/>
        <v>100</v>
      </c>
      <c r="H333" s="33">
        <f t="shared" si="224"/>
        <v>0</v>
      </c>
      <c r="I333" s="33">
        <f t="shared" si="224"/>
        <v>0</v>
      </c>
      <c r="J333" s="32">
        <f t="shared" ref="J333:J383" si="225">SUM(D333:I333)</f>
        <v>100</v>
      </c>
      <c r="L333" s="23"/>
    </row>
    <row r="334" spans="1:12" ht="16.05" customHeight="1" x14ac:dyDescent="0.2">
      <c r="A334" s="30"/>
      <c r="B334" s="30"/>
      <c r="C334" s="16" t="s">
        <v>17</v>
      </c>
      <c r="D334" s="33">
        <f t="shared" ref="D334:I334" si="226">SUM(D332,D330)</f>
        <v>0</v>
      </c>
      <c r="E334" s="33">
        <f t="shared" si="226"/>
        <v>0</v>
      </c>
      <c r="F334" s="33">
        <f t="shared" si="226"/>
        <v>0</v>
      </c>
      <c r="G334" s="33">
        <f t="shared" si="226"/>
        <v>584.20000000000005</v>
      </c>
      <c r="H334" s="33">
        <f t="shared" si="226"/>
        <v>0</v>
      </c>
      <c r="I334" s="33">
        <f t="shared" si="226"/>
        <v>0</v>
      </c>
      <c r="J334" s="32">
        <f t="shared" si="225"/>
        <v>584.20000000000005</v>
      </c>
      <c r="L334" s="23"/>
    </row>
    <row r="335" spans="1:12" ht="16.05" customHeight="1" x14ac:dyDescent="0.2">
      <c r="A335" s="30"/>
      <c r="B335" s="35"/>
      <c r="C335" s="19" t="s">
        <v>15</v>
      </c>
      <c r="D335" s="33">
        <f t="shared" ref="D335:I335" si="227">IF($J334=0,0,D334/$J334%)</f>
        <v>0</v>
      </c>
      <c r="E335" s="33">
        <f t="shared" si="227"/>
        <v>0</v>
      </c>
      <c r="F335" s="33">
        <f t="shared" si="227"/>
        <v>0</v>
      </c>
      <c r="G335" s="33">
        <f t="shared" si="227"/>
        <v>100</v>
      </c>
      <c r="H335" s="33">
        <f t="shared" si="227"/>
        <v>0</v>
      </c>
      <c r="I335" s="33">
        <f t="shared" si="227"/>
        <v>0</v>
      </c>
      <c r="J335" s="32">
        <f t="shared" si="225"/>
        <v>100</v>
      </c>
      <c r="L335" s="23"/>
    </row>
    <row r="336" spans="1:12" ht="16.05" customHeight="1" x14ac:dyDescent="0.2">
      <c r="A336" s="30"/>
      <c r="B336" s="30" t="s">
        <v>74</v>
      </c>
      <c r="C336" s="16" t="s">
        <v>14</v>
      </c>
      <c r="D336" s="33">
        <v>0</v>
      </c>
      <c r="E336" s="33">
        <v>0</v>
      </c>
      <c r="F336" s="33">
        <v>0</v>
      </c>
      <c r="G336" s="33">
        <v>0</v>
      </c>
      <c r="H336" s="33">
        <v>0</v>
      </c>
      <c r="I336" s="33">
        <v>0</v>
      </c>
      <c r="J336" s="32">
        <f t="shared" si="225"/>
        <v>0</v>
      </c>
      <c r="L336" s="23"/>
    </row>
    <row r="337" spans="1:12" ht="16.05" customHeight="1" x14ac:dyDescent="0.2">
      <c r="A337" s="30"/>
      <c r="B337" s="30"/>
      <c r="C337" s="19" t="s">
        <v>15</v>
      </c>
      <c r="D337" s="33">
        <f t="shared" ref="D337:I337" si="228">IF($J336=0,0,D336/$J336%)</f>
        <v>0</v>
      </c>
      <c r="E337" s="33">
        <f t="shared" si="228"/>
        <v>0</v>
      </c>
      <c r="F337" s="33">
        <f t="shared" si="228"/>
        <v>0</v>
      </c>
      <c r="G337" s="33">
        <f t="shared" si="228"/>
        <v>0</v>
      </c>
      <c r="H337" s="33">
        <f t="shared" si="228"/>
        <v>0</v>
      </c>
      <c r="I337" s="33">
        <f t="shared" si="228"/>
        <v>0</v>
      </c>
      <c r="J337" s="32">
        <f t="shared" si="225"/>
        <v>0</v>
      </c>
      <c r="L337" s="23"/>
    </row>
    <row r="338" spans="1:12" ht="16.05" customHeight="1" x14ac:dyDescent="0.2">
      <c r="A338" s="30"/>
      <c r="B338" s="30"/>
      <c r="C338" s="16" t="s">
        <v>16</v>
      </c>
      <c r="D338" s="33">
        <v>0</v>
      </c>
      <c r="E338" s="33">
        <v>0</v>
      </c>
      <c r="F338" s="33">
        <v>0</v>
      </c>
      <c r="G338" s="33">
        <v>0</v>
      </c>
      <c r="H338" s="33">
        <v>0</v>
      </c>
      <c r="I338" s="33">
        <v>0</v>
      </c>
      <c r="J338" s="32">
        <f t="shared" si="225"/>
        <v>0</v>
      </c>
      <c r="L338" s="23"/>
    </row>
    <row r="339" spans="1:12" ht="16.05" customHeight="1" x14ac:dyDescent="0.2">
      <c r="A339" s="30"/>
      <c r="B339" s="30"/>
      <c r="C339" s="19" t="s">
        <v>15</v>
      </c>
      <c r="D339" s="33">
        <f t="shared" ref="D339:I339" si="229">IF($J338=0,0,D338/$J338%)</f>
        <v>0</v>
      </c>
      <c r="E339" s="33">
        <f t="shared" si="229"/>
        <v>0</v>
      </c>
      <c r="F339" s="33">
        <f t="shared" si="229"/>
        <v>0</v>
      </c>
      <c r="G339" s="33">
        <f t="shared" si="229"/>
        <v>0</v>
      </c>
      <c r="H339" s="33">
        <f t="shared" si="229"/>
        <v>0</v>
      </c>
      <c r="I339" s="33">
        <f t="shared" si="229"/>
        <v>0</v>
      </c>
      <c r="J339" s="32">
        <f t="shared" si="225"/>
        <v>0</v>
      </c>
      <c r="L339" s="23"/>
    </row>
    <row r="340" spans="1:12" ht="16.05" customHeight="1" x14ac:dyDescent="0.2">
      <c r="A340" s="30"/>
      <c r="B340" s="30"/>
      <c r="C340" s="16" t="s">
        <v>17</v>
      </c>
      <c r="D340" s="33">
        <f t="shared" ref="D340:I340" si="230">SUM(D338,D336)</f>
        <v>0</v>
      </c>
      <c r="E340" s="33">
        <f t="shared" si="230"/>
        <v>0</v>
      </c>
      <c r="F340" s="33">
        <f t="shared" si="230"/>
        <v>0</v>
      </c>
      <c r="G340" s="33">
        <f t="shared" si="230"/>
        <v>0</v>
      </c>
      <c r="H340" s="33">
        <f t="shared" si="230"/>
        <v>0</v>
      </c>
      <c r="I340" s="33">
        <f t="shared" si="230"/>
        <v>0</v>
      </c>
      <c r="J340" s="32">
        <f t="shared" si="225"/>
        <v>0</v>
      </c>
      <c r="L340" s="23"/>
    </row>
    <row r="341" spans="1:12" ht="16.05" customHeight="1" x14ac:dyDescent="0.2">
      <c r="A341" s="30"/>
      <c r="B341" s="35"/>
      <c r="C341" s="19" t="s">
        <v>15</v>
      </c>
      <c r="D341" s="33">
        <f t="shared" ref="D341:I341" si="231">IF($J340=0,0,D340/$J340%)</f>
        <v>0</v>
      </c>
      <c r="E341" s="33">
        <f t="shared" si="231"/>
        <v>0</v>
      </c>
      <c r="F341" s="33">
        <f t="shared" si="231"/>
        <v>0</v>
      </c>
      <c r="G341" s="33">
        <f t="shared" si="231"/>
        <v>0</v>
      </c>
      <c r="H341" s="33">
        <f t="shared" si="231"/>
        <v>0</v>
      </c>
      <c r="I341" s="33">
        <f t="shared" si="231"/>
        <v>0</v>
      </c>
      <c r="J341" s="32">
        <f t="shared" si="225"/>
        <v>0</v>
      </c>
      <c r="L341" s="23"/>
    </row>
    <row r="342" spans="1:12" ht="16.05" customHeight="1" x14ac:dyDescent="0.2">
      <c r="A342" s="30"/>
      <c r="B342" s="30" t="s">
        <v>75</v>
      </c>
      <c r="C342" s="16" t="s">
        <v>14</v>
      </c>
      <c r="D342" s="33">
        <v>0</v>
      </c>
      <c r="E342" s="33">
        <v>0.1</v>
      </c>
      <c r="F342" s="33">
        <v>0</v>
      </c>
      <c r="G342" s="33">
        <v>0</v>
      </c>
      <c r="H342" s="33">
        <v>0</v>
      </c>
      <c r="I342" s="33">
        <v>0</v>
      </c>
      <c r="J342" s="32">
        <f t="shared" si="225"/>
        <v>0.1</v>
      </c>
      <c r="L342" s="23"/>
    </row>
    <row r="343" spans="1:12" ht="16.05" customHeight="1" x14ac:dyDescent="0.2">
      <c r="A343" s="30"/>
      <c r="B343" s="30"/>
      <c r="C343" s="19" t="s">
        <v>15</v>
      </c>
      <c r="D343" s="33">
        <f t="shared" ref="D343:I343" si="232">IF($J342=0,0,D342/$J342%)</f>
        <v>0</v>
      </c>
      <c r="E343" s="33">
        <f t="shared" si="232"/>
        <v>100</v>
      </c>
      <c r="F343" s="33">
        <f t="shared" si="232"/>
        <v>0</v>
      </c>
      <c r="G343" s="33">
        <f t="shared" si="232"/>
        <v>0</v>
      </c>
      <c r="H343" s="33">
        <f t="shared" si="232"/>
        <v>0</v>
      </c>
      <c r="I343" s="33">
        <f t="shared" si="232"/>
        <v>0</v>
      </c>
      <c r="J343" s="32">
        <f t="shared" si="225"/>
        <v>100</v>
      </c>
      <c r="L343" s="23"/>
    </row>
    <row r="344" spans="1:12" ht="16.05" customHeight="1" x14ac:dyDescent="0.2">
      <c r="A344" s="30"/>
      <c r="B344" s="30"/>
      <c r="C344" s="16" t="s">
        <v>16</v>
      </c>
      <c r="D344" s="33">
        <v>0</v>
      </c>
      <c r="E344" s="33">
        <v>5.3</v>
      </c>
      <c r="F344" s="33">
        <v>0</v>
      </c>
      <c r="G344" s="33">
        <v>20.100000000000001</v>
      </c>
      <c r="H344" s="33">
        <v>0</v>
      </c>
      <c r="I344" s="33">
        <v>0</v>
      </c>
      <c r="J344" s="32">
        <f t="shared" si="225"/>
        <v>25.400000000000002</v>
      </c>
      <c r="L344" s="23"/>
    </row>
    <row r="345" spans="1:12" ht="16.05" customHeight="1" x14ac:dyDescent="0.2">
      <c r="A345" s="30"/>
      <c r="B345" s="30"/>
      <c r="C345" s="19" t="s">
        <v>15</v>
      </c>
      <c r="D345" s="33">
        <f t="shared" ref="D345:I345" si="233">IF($J344=0,0,D344/$J344%)</f>
        <v>0</v>
      </c>
      <c r="E345" s="33">
        <f t="shared" si="233"/>
        <v>20.866141732283463</v>
      </c>
      <c r="F345" s="33">
        <f t="shared" si="233"/>
        <v>0</v>
      </c>
      <c r="G345" s="33">
        <f t="shared" si="233"/>
        <v>79.133858267716533</v>
      </c>
      <c r="H345" s="33">
        <f t="shared" si="233"/>
        <v>0</v>
      </c>
      <c r="I345" s="33">
        <f t="shared" si="233"/>
        <v>0</v>
      </c>
      <c r="J345" s="32">
        <f t="shared" si="225"/>
        <v>100</v>
      </c>
      <c r="L345" s="23"/>
    </row>
    <row r="346" spans="1:12" ht="16.05" customHeight="1" x14ac:dyDescent="0.2">
      <c r="A346" s="30"/>
      <c r="B346" s="30"/>
      <c r="C346" s="16" t="s">
        <v>17</v>
      </c>
      <c r="D346" s="33">
        <f t="shared" ref="D346:I346" si="234">SUM(D344,D342)</f>
        <v>0</v>
      </c>
      <c r="E346" s="33">
        <f t="shared" si="234"/>
        <v>5.3999999999999995</v>
      </c>
      <c r="F346" s="33">
        <f t="shared" si="234"/>
        <v>0</v>
      </c>
      <c r="G346" s="33">
        <f t="shared" si="234"/>
        <v>20.100000000000001</v>
      </c>
      <c r="H346" s="33">
        <f t="shared" si="234"/>
        <v>0</v>
      </c>
      <c r="I346" s="33">
        <f t="shared" si="234"/>
        <v>0</v>
      </c>
      <c r="J346" s="32">
        <f t="shared" si="225"/>
        <v>25.5</v>
      </c>
      <c r="L346" s="23"/>
    </row>
    <row r="347" spans="1:12" ht="16.05" customHeight="1" x14ac:dyDescent="0.2">
      <c r="A347" s="30"/>
      <c r="B347" s="35"/>
      <c r="C347" s="19" t="s">
        <v>15</v>
      </c>
      <c r="D347" s="33">
        <f t="shared" ref="D347:I347" si="235">IF($J346=0,0,D346/$J346%)</f>
        <v>0</v>
      </c>
      <c r="E347" s="33">
        <f t="shared" si="235"/>
        <v>21.17647058823529</v>
      </c>
      <c r="F347" s="33">
        <f t="shared" si="235"/>
        <v>0</v>
      </c>
      <c r="G347" s="33">
        <f t="shared" si="235"/>
        <v>78.82352941176471</v>
      </c>
      <c r="H347" s="33">
        <f t="shared" si="235"/>
        <v>0</v>
      </c>
      <c r="I347" s="33">
        <f t="shared" si="235"/>
        <v>0</v>
      </c>
      <c r="J347" s="32">
        <f t="shared" si="225"/>
        <v>100</v>
      </c>
      <c r="L347" s="23"/>
    </row>
    <row r="348" spans="1:12" ht="16.05" customHeight="1" x14ac:dyDescent="0.2">
      <c r="A348" s="30"/>
      <c r="B348" s="30" t="s">
        <v>76</v>
      </c>
      <c r="C348" s="16" t="s">
        <v>14</v>
      </c>
      <c r="D348" s="33">
        <v>0</v>
      </c>
      <c r="E348" s="33">
        <v>0.2</v>
      </c>
      <c r="F348" s="33">
        <v>0</v>
      </c>
      <c r="G348" s="33">
        <v>0.3</v>
      </c>
      <c r="H348" s="33">
        <v>0</v>
      </c>
      <c r="I348" s="33">
        <v>0</v>
      </c>
      <c r="J348" s="32">
        <f t="shared" si="225"/>
        <v>0.5</v>
      </c>
      <c r="L348" s="23"/>
    </row>
    <row r="349" spans="1:12" ht="16.05" customHeight="1" x14ac:dyDescent="0.2">
      <c r="A349" s="30"/>
      <c r="B349" s="30"/>
      <c r="C349" s="19" t="s">
        <v>15</v>
      </c>
      <c r="D349" s="33">
        <f t="shared" ref="D349:I349" si="236">IF($J348=0,0,D348/$J348%)</f>
        <v>0</v>
      </c>
      <c r="E349" s="33">
        <f t="shared" si="236"/>
        <v>40</v>
      </c>
      <c r="F349" s="33">
        <f t="shared" si="236"/>
        <v>0</v>
      </c>
      <c r="G349" s="33">
        <f t="shared" si="236"/>
        <v>60</v>
      </c>
      <c r="H349" s="33">
        <f t="shared" si="236"/>
        <v>0</v>
      </c>
      <c r="I349" s="33">
        <f t="shared" si="236"/>
        <v>0</v>
      </c>
      <c r="J349" s="32">
        <f t="shared" si="225"/>
        <v>100</v>
      </c>
      <c r="L349" s="23"/>
    </row>
    <row r="350" spans="1:12" ht="16.05" customHeight="1" x14ac:dyDescent="0.2">
      <c r="A350" s="30"/>
      <c r="B350" s="30"/>
      <c r="C350" s="16" t="s">
        <v>16</v>
      </c>
      <c r="D350" s="33">
        <v>0</v>
      </c>
      <c r="E350" s="33">
        <v>1.3</v>
      </c>
      <c r="F350" s="33">
        <v>0</v>
      </c>
      <c r="G350" s="33">
        <v>51.7</v>
      </c>
      <c r="H350" s="33">
        <v>0</v>
      </c>
      <c r="I350" s="33">
        <v>0</v>
      </c>
      <c r="J350" s="32">
        <f t="shared" si="225"/>
        <v>53</v>
      </c>
      <c r="L350" s="23"/>
    </row>
    <row r="351" spans="1:12" ht="16.05" customHeight="1" x14ac:dyDescent="0.2">
      <c r="A351" s="30"/>
      <c r="B351" s="30"/>
      <c r="C351" s="19" t="s">
        <v>15</v>
      </c>
      <c r="D351" s="33">
        <f t="shared" ref="D351:I351" si="237">IF($J350=0,0,D350/$J350%)</f>
        <v>0</v>
      </c>
      <c r="E351" s="33">
        <f t="shared" si="237"/>
        <v>2.4528301886792452</v>
      </c>
      <c r="F351" s="33">
        <f t="shared" si="237"/>
        <v>0</v>
      </c>
      <c r="G351" s="33">
        <f t="shared" si="237"/>
        <v>97.547169811320757</v>
      </c>
      <c r="H351" s="33">
        <f t="shared" si="237"/>
        <v>0</v>
      </c>
      <c r="I351" s="33">
        <f t="shared" si="237"/>
        <v>0</v>
      </c>
      <c r="J351" s="32">
        <f t="shared" si="225"/>
        <v>100</v>
      </c>
      <c r="L351" s="23"/>
    </row>
    <row r="352" spans="1:12" ht="16.05" customHeight="1" x14ac:dyDescent="0.2">
      <c r="A352" s="30"/>
      <c r="B352" s="30"/>
      <c r="C352" s="16" t="s">
        <v>17</v>
      </c>
      <c r="D352" s="33">
        <f t="shared" ref="D352:I352" si="238">SUM(D350,D348)</f>
        <v>0</v>
      </c>
      <c r="E352" s="33">
        <f t="shared" si="238"/>
        <v>1.5</v>
      </c>
      <c r="F352" s="33">
        <f t="shared" si="238"/>
        <v>0</v>
      </c>
      <c r="G352" s="33">
        <f t="shared" si="238"/>
        <v>52</v>
      </c>
      <c r="H352" s="33">
        <f t="shared" si="238"/>
        <v>0</v>
      </c>
      <c r="I352" s="33">
        <f t="shared" si="238"/>
        <v>0</v>
      </c>
      <c r="J352" s="32">
        <f t="shared" si="225"/>
        <v>53.5</v>
      </c>
      <c r="L352" s="23"/>
    </row>
    <row r="353" spans="1:12" ht="16.05" customHeight="1" x14ac:dyDescent="0.2">
      <c r="A353" s="30"/>
      <c r="B353" s="35"/>
      <c r="C353" s="19" t="s">
        <v>15</v>
      </c>
      <c r="D353" s="33">
        <f t="shared" ref="D353:I353" si="239">IF($J352=0,0,D352/$J352%)</f>
        <v>0</v>
      </c>
      <c r="E353" s="33">
        <f t="shared" si="239"/>
        <v>2.8037383177570092</v>
      </c>
      <c r="F353" s="33">
        <f t="shared" si="239"/>
        <v>0</v>
      </c>
      <c r="G353" s="33">
        <f t="shared" si="239"/>
        <v>97.196261682242991</v>
      </c>
      <c r="H353" s="33">
        <f t="shared" si="239"/>
        <v>0</v>
      </c>
      <c r="I353" s="33">
        <f t="shared" si="239"/>
        <v>0</v>
      </c>
      <c r="J353" s="32">
        <f t="shared" si="225"/>
        <v>100</v>
      </c>
      <c r="L353" s="23"/>
    </row>
    <row r="354" spans="1:12" ht="16.05" customHeight="1" x14ac:dyDescent="0.2">
      <c r="A354" s="30"/>
      <c r="B354" s="30" t="s">
        <v>77</v>
      </c>
      <c r="C354" s="16" t="s">
        <v>14</v>
      </c>
      <c r="D354" s="33">
        <v>0</v>
      </c>
      <c r="E354" s="33">
        <v>0</v>
      </c>
      <c r="F354" s="33">
        <v>0</v>
      </c>
      <c r="G354" s="33">
        <v>46.7</v>
      </c>
      <c r="H354" s="33">
        <v>0</v>
      </c>
      <c r="I354" s="33">
        <v>0</v>
      </c>
      <c r="J354" s="32">
        <f t="shared" si="225"/>
        <v>46.7</v>
      </c>
      <c r="L354" s="23"/>
    </row>
    <row r="355" spans="1:12" ht="16.05" customHeight="1" x14ac:dyDescent="0.2">
      <c r="A355" s="30"/>
      <c r="B355" s="30"/>
      <c r="C355" s="19" t="s">
        <v>15</v>
      </c>
      <c r="D355" s="33">
        <f t="shared" ref="D355:I355" si="240">IF($J354=0,0,D354/$J354%)</f>
        <v>0</v>
      </c>
      <c r="E355" s="33">
        <f t="shared" si="240"/>
        <v>0</v>
      </c>
      <c r="F355" s="33">
        <f t="shared" si="240"/>
        <v>0</v>
      </c>
      <c r="G355" s="33">
        <f t="shared" si="240"/>
        <v>100</v>
      </c>
      <c r="H355" s="33">
        <f t="shared" si="240"/>
        <v>0</v>
      </c>
      <c r="I355" s="33">
        <f t="shared" si="240"/>
        <v>0</v>
      </c>
      <c r="J355" s="32">
        <f t="shared" si="225"/>
        <v>100</v>
      </c>
      <c r="L355" s="23"/>
    </row>
    <row r="356" spans="1:12" ht="16.05" customHeight="1" x14ac:dyDescent="0.2">
      <c r="A356" s="30"/>
      <c r="B356" s="30"/>
      <c r="C356" s="16" t="s">
        <v>16</v>
      </c>
      <c r="D356" s="33">
        <v>0</v>
      </c>
      <c r="E356" s="33">
        <v>0</v>
      </c>
      <c r="F356" s="33">
        <v>0</v>
      </c>
      <c r="G356" s="33">
        <v>1264.9000000000001</v>
      </c>
      <c r="H356" s="33">
        <v>0</v>
      </c>
      <c r="I356" s="33">
        <v>0</v>
      </c>
      <c r="J356" s="32">
        <f t="shared" si="225"/>
        <v>1264.9000000000001</v>
      </c>
      <c r="L356" s="23"/>
    </row>
    <row r="357" spans="1:12" ht="16.05" customHeight="1" x14ac:dyDescent="0.2">
      <c r="A357" s="30"/>
      <c r="B357" s="30"/>
      <c r="C357" s="19" t="s">
        <v>15</v>
      </c>
      <c r="D357" s="33">
        <f t="shared" ref="D357:I357" si="241">IF($J356=0,0,D356/$J356%)</f>
        <v>0</v>
      </c>
      <c r="E357" s="33">
        <f t="shared" si="241"/>
        <v>0</v>
      </c>
      <c r="F357" s="33">
        <f t="shared" si="241"/>
        <v>0</v>
      </c>
      <c r="G357" s="33">
        <f t="shared" si="241"/>
        <v>100</v>
      </c>
      <c r="H357" s="33">
        <f t="shared" si="241"/>
        <v>0</v>
      </c>
      <c r="I357" s="33">
        <f t="shared" si="241"/>
        <v>0</v>
      </c>
      <c r="J357" s="32">
        <f t="shared" si="225"/>
        <v>100</v>
      </c>
      <c r="L357" s="23"/>
    </row>
    <row r="358" spans="1:12" ht="16.05" customHeight="1" x14ac:dyDescent="0.2">
      <c r="A358" s="30"/>
      <c r="B358" s="30"/>
      <c r="C358" s="16" t="s">
        <v>17</v>
      </c>
      <c r="D358" s="33">
        <f t="shared" ref="D358:I358" si="242">SUM(D356,D354)</f>
        <v>0</v>
      </c>
      <c r="E358" s="33">
        <f t="shared" si="242"/>
        <v>0</v>
      </c>
      <c r="F358" s="33">
        <f t="shared" si="242"/>
        <v>0</v>
      </c>
      <c r="G358" s="33">
        <f t="shared" si="242"/>
        <v>1311.6000000000001</v>
      </c>
      <c r="H358" s="33">
        <f t="shared" si="242"/>
        <v>0</v>
      </c>
      <c r="I358" s="33">
        <f t="shared" si="242"/>
        <v>0</v>
      </c>
      <c r="J358" s="32">
        <f t="shared" si="225"/>
        <v>1311.6000000000001</v>
      </c>
      <c r="L358" s="23"/>
    </row>
    <row r="359" spans="1:12" ht="16.05" customHeight="1" x14ac:dyDescent="0.2">
      <c r="A359" s="42"/>
      <c r="B359" s="35"/>
      <c r="C359" s="19" t="s">
        <v>15</v>
      </c>
      <c r="D359" s="33">
        <f t="shared" ref="D359:I359" si="243">IF($J358=0,0,D358/$J358%)</f>
        <v>0</v>
      </c>
      <c r="E359" s="33">
        <f t="shared" si="243"/>
        <v>0</v>
      </c>
      <c r="F359" s="33">
        <f t="shared" si="243"/>
        <v>0</v>
      </c>
      <c r="G359" s="33">
        <f t="shared" si="243"/>
        <v>100</v>
      </c>
      <c r="H359" s="33">
        <f t="shared" si="243"/>
        <v>0</v>
      </c>
      <c r="I359" s="33">
        <f t="shared" si="243"/>
        <v>0</v>
      </c>
      <c r="J359" s="32">
        <f t="shared" si="225"/>
        <v>100</v>
      </c>
      <c r="L359" s="23"/>
    </row>
    <row r="360" spans="1:12" ht="16.05" customHeight="1" x14ac:dyDescent="0.2">
      <c r="A360" s="36" t="s">
        <v>78</v>
      </c>
      <c r="B360" s="43"/>
      <c r="C360" s="16" t="s">
        <v>14</v>
      </c>
      <c r="D360" s="33">
        <v>0</v>
      </c>
      <c r="E360" s="33">
        <v>0</v>
      </c>
      <c r="F360" s="33">
        <v>0</v>
      </c>
      <c r="G360" s="33">
        <v>0</v>
      </c>
      <c r="H360" s="33">
        <v>0</v>
      </c>
      <c r="I360" s="33">
        <v>4750</v>
      </c>
      <c r="J360" s="32">
        <f t="shared" si="225"/>
        <v>4750</v>
      </c>
      <c r="L360" s="23"/>
    </row>
    <row r="361" spans="1:12" ht="16.05" customHeight="1" x14ac:dyDescent="0.2">
      <c r="A361" s="30"/>
      <c r="B361" s="44"/>
      <c r="C361" s="19" t="s">
        <v>15</v>
      </c>
      <c r="D361" s="33">
        <f t="shared" ref="D361:I361" si="244">IF($J360=0,0,D360/$J360%)</f>
        <v>0</v>
      </c>
      <c r="E361" s="33">
        <f t="shared" si="244"/>
        <v>0</v>
      </c>
      <c r="F361" s="33">
        <f t="shared" si="244"/>
        <v>0</v>
      </c>
      <c r="G361" s="33">
        <f t="shared" si="244"/>
        <v>0</v>
      </c>
      <c r="H361" s="33">
        <f t="shared" si="244"/>
        <v>0</v>
      </c>
      <c r="I361" s="33">
        <f t="shared" si="244"/>
        <v>100</v>
      </c>
      <c r="J361" s="32">
        <f t="shared" si="225"/>
        <v>100</v>
      </c>
      <c r="L361" s="23"/>
    </row>
    <row r="362" spans="1:12" ht="16.05" customHeight="1" x14ac:dyDescent="0.2">
      <c r="A362" s="30"/>
      <c r="B362" s="44"/>
      <c r="C362" s="16" t="s">
        <v>16</v>
      </c>
      <c r="D362" s="33">
        <v>0</v>
      </c>
      <c r="E362" s="33">
        <v>0</v>
      </c>
      <c r="F362" s="33">
        <v>0</v>
      </c>
      <c r="G362" s="33">
        <v>0</v>
      </c>
      <c r="H362" s="33">
        <v>0</v>
      </c>
      <c r="I362" s="33">
        <v>3108</v>
      </c>
      <c r="J362" s="32">
        <f t="shared" si="225"/>
        <v>3108</v>
      </c>
      <c r="L362" s="23"/>
    </row>
    <row r="363" spans="1:12" ht="16.05" customHeight="1" x14ac:dyDescent="0.2">
      <c r="A363" s="30"/>
      <c r="B363" s="44"/>
      <c r="C363" s="19" t="s">
        <v>15</v>
      </c>
      <c r="D363" s="33">
        <f t="shared" ref="D363:I363" si="245">IF($J362=0,0,D362/$J362%)</f>
        <v>0</v>
      </c>
      <c r="E363" s="33">
        <f t="shared" si="245"/>
        <v>0</v>
      </c>
      <c r="F363" s="33">
        <f t="shared" si="245"/>
        <v>0</v>
      </c>
      <c r="G363" s="33">
        <f t="shared" si="245"/>
        <v>0</v>
      </c>
      <c r="H363" s="33">
        <f t="shared" si="245"/>
        <v>0</v>
      </c>
      <c r="I363" s="33">
        <f t="shared" si="245"/>
        <v>100</v>
      </c>
      <c r="J363" s="32">
        <f t="shared" si="225"/>
        <v>100</v>
      </c>
      <c r="L363" s="23"/>
    </row>
    <row r="364" spans="1:12" ht="16.05" customHeight="1" x14ac:dyDescent="0.2">
      <c r="A364" s="30"/>
      <c r="B364" s="44"/>
      <c r="C364" s="16" t="s">
        <v>17</v>
      </c>
      <c r="D364" s="33">
        <f t="shared" ref="D364:I364" si="246">SUM(D362,D360)</f>
        <v>0</v>
      </c>
      <c r="E364" s="33">
        <f t="shared" si="246"/>
        <v>0</v>
      </c>
      <c r="F364" s="33">
        <f t="shared" si="246"/>
        <v>0</v>
      </c>
      <c r="G364" s="33">
        <f t="shared" si="246"/>
        <v>0</v>
      </c>
      <c r="H364" s="33">
        <f t="shared" si="246"/>
        <v>0</v>
      </c>
      <c r="I364" s="33">
        <f t="shared" si="246"/>
        <v>7858</v>
      </c>
      <c r="J364" s="32">
        <f t="shared" si="225"/>
        <v>7858</v>
      </c>
      <c r="L364" s="23"/>
    </row>
    <row r="365" spans="1:12" ht="16.05" customHeight="1" x14ac:dyDescent="0.2">
      <c r="A365" s="35"/>
      <c r="B365" s="34"/>
      <c r="C365" s="19" t="s">
        <v>15</v>
      </c>
      <c r="D365" s="33">
        <f t="shared" ref="D365:I371" si="247">IF($J364=0,0,D364/$J364%)</f>
        <v>0</v>
      </c>
      <c r="E365" s="33">
        <f t="shared" si="247"/>
        <v>0</v>
      </c>
      <c r="F365" s="33">
        <f t="shared" si="247"/>
        <v>0</v>
      </c>
      <c r="G365" s="33">
        <f t="shared" si="247"/>
        <v>0</v>
      </c>
      <c r="H365" s="33">
        <f t="shared" si="247"/>
        <v>0</v>
      </c>
      <c r="I365" s="33">
        <f t="shared" si="247"/>
        <v>100</v>
      </c>
      <c r="J365" s="32">
        <f t="shared" si="225"/>
        <v>100</v>
      </c>
      <c r="L365" s="23"/>
    </row>
    <row r="366" spans="1:12" ht="16.05" customHeight="1" x14ac:dyDescent="0.2">
      <c r="A366" s="36" t="s">
        <v>79</v>
      </c>
      <c r="B366" s="44"/>
      <c r="C366" s="16" t="s">
        <v>14</v>
      </c>
      <c r="D366" s="33"/>
      <c r="E366" s="33"/>
      <c r="F366" s="33"/>
      <c r="G366" s="33"/>
      <c r="H366" s="33"/>
      <c r="I366" s="33"/>
      <c r="J366" s="32">
        <f t="shared" si="225"/>
        <v>0</v>
      </c>
      <c r="L366" s="23"/>
    </row>
    <row r="367" spans="1:12" ht="16.05" customHeight="1" x14ac:dyDescent="0.2">
      <c r="A367" s="30"/>
      <c r="B367" s="44"/>
      <c r="C367" s="19" t="s">
        <v>15</v>
      </c>
      <c r="D367" s="33">
        <f t="shared" si="247"/>
        <v>0</v>
      </c>
      <c r="E367" s="33">
        <f t="shared" si="247"/>
        <v>0</v>
      </c>
      <c r="F367" s="33">
        <f t="shared" si="247"/>
        <v>0</v>
      </c>
      <c r="G367" s="33">
        <f t="shared" si="247"/>
        <v>0</v>
      </c>
      <c r="H367" s="33">
        <f t="shared" si="247"/>
        <v>0</v>
      </c>
      <c r="I367" s="33">
        <f t="shared" si="247"/>
        <v>0</v>
      </c>
      <c r="J367" s="32">
        <f t="shared" si="225"/>
        <v>0</v>
      </c>
      <c r="L367" s="23"/>
    </row>
    <row r="368" spans="1:12" ht="16.05" customHeight="1" x14ac:dyDescent="0.2">
      <c r="A368" s="30"/>
      <c r="B368" s="44"/>
      <c r="C368" s="16" t="s">
        <v>16</v>
      </c>
      <c r="D368" s="33"/>
      <c r="E368" s="33"/>
      <c r="F368" s="33"/>
      <c r="G368" s="33"/>
      <c r="H368" s="33"/>
      <c r="I368" s="33"/>
      <c r="J368" s="32">
        <f t="shared" si="225"/>
        <v>0</v>
      </c>
      <c r="L368" s="23"/>
    </row>
    <row r="369" spans="1:12" ht="16.05" customHeight="1" x14ac:dyDescent="0.2">
      <c r="A369" s="30"/>
      <c r="B369" s="44"/>
      <c r="C369" s="19" t="s">
        <v>15</v>
      </c>
      <c r="D369" s="33">
        <f t="shared" si="247"/>
        <v>0</v>
      </c>
      <c r="E369" s="33">
        <f t="shared" si="247"/>
        <v>0</v>
      </c>
      <c r="F369" s="33">
        <f t="shared" si="247"/>
        <v>0</v>
      </c>
      <c r="G369" s="33">
        <f t="shared" si="247"/>
        <v>0</v>
      </c>
      <c r="H369" s="33">
        <f t="shared" si="247"/>
        <v>0</v>
      </c>
      <c r="I369" s="33">
        <f t="shared" si="247"/>
        <v>0</v>
      </c>
      <c r="J369" s="32">
        <f t="shared" si="225"/>
        <v>0</v>
      </c>
      <c r="L369" s="23"/>
    </row>
    <row r="370" spans="1:12" ht="16.05" customHeight="1" x14ac:dyDescent="0.2">
      <c r="A370" s="30"/>
      <c r="B370" s="44"/>
      <c r="C370" s="16" t="s">
        <v>17</v>
      </c>
      <c r="D370" s="33">
        <f t="shared" si="247"/>
        <v>0</v>
      </c>
      <c r="E370" s="33">
        <f t="shared" si="247"/>
        <v>0</v>
      </c>
      <c r="F370" s="33">
        <f t="shared" si="247"/>
        <v>0</v>
      </c>
      <c r="G370" s="33">
        <f t="shared" si="247"/>
        <v>0</v>
      </c>
      <c r="H370" s="33">
        <f t="shared" si="247"/>
        <v>0</v>
      </c>
      <c r="I370" s="33">
        <f t="shared" si="247"/>
        <v>0</v>
      </c>
      <c r="J370" s="32">
        <f t="shared" si="225"/>
        <v>0</v>
      </c>
      <c r="L370" s="23"/>
    </row>
    <row r="371" spans="1:12" ht="16.05" customHeight="1" x14ac:dyDescent="0.2">
      <c r="A371" s="35"/>
      <c r="B371" s="34"/>
      <c r="C371" s="19" t="s">
        <v>15</v>
      </c>
      <c r="D371" s="33">
        <f t="shared" si="247"/>
        <v>0</v>
      </c>
      <c r="E371" s="33">
        <f t="shared" si="247"/>
        <v>0</v>
      </c>
      <c r="F371" s="33">
        <f t="shared" si="247"/>
        <v>0</v>
      </c>
      <c r="G371" s="33">
        <f t="shared" si="247"/>
        <v>0</v>
      </c>
      <c r="H371" s="33">
        <f t="shared" si="247"/>
        <v>0</v>
      </c>
      <c r="I371" s="33">
        <f t="shared" si="247"/>
        <v>0</v>
      </c>
      <c r="J371" s="32">
        <f t="shared" si="225"/>
        <v>0</v>
      </c>
      <c r="L371" s="23"/>
    </row>
    <row r="372" spans="1:12" ht="16.05" customHeight="1" x14ac:dyDescent="0.2">
      <c r="A372" s="45" t="s">
        <v>80</v>
      </c>
      <c r="B372" s="44"/>
      <c r="C372" s="16" t="s">
        <v>14</v>
      </c>
      <c r="D372" s="33">
        <f t="shared" ref="D372:I374" si="248">SUM(D360,D300,D294,D228,D36,D6)</f>
        <v>15163.100000000002</v>
      </c>
      <c r="E372" s="33">
        <f t="shared" si="248"/>
        <v>8891.5999999999985</v>
      </c>
      <c r="F372" s="33">
        <f t="shared" si="248"/>
        <v>22172.400000000001</v>
      </c>
      <c r="G372" s="33">
        <f t="shared" si="248"/>
        <v>1889126.0999999985</v>
      </c>
      <c r="H372" s="33">
        <f t="shared" si="248"/>
        <v>1695.8</v>
      </c>
      <c r="I372" s="33">
        <f t="shared" si="248"/>
        <v>4974.4000000000005</v>
      </c>
      <c r="J372" s="32">
        <f t="shared" si="225"/>
        <v>1942023.3999999985</v>
      </c>
      <c r="L372" s="23"/>
    </row>
    <row r="373" spans="1:12" ht="16.05" customHeight="1" x14ac:dyDescent="0.2">
      <c r="A373" s="30"/>
      <c r="B373" s="44"/>
      <c r="C373" s="19" t="s">
        <v>15</v>
      </c>
      <c r="D373" s="33">
        <f t="shared" ref="D373:I377" si="249">IF($J372=0,0,D372/$J372%)</f>
        <v>0.78078873817895367</v>
      </c>
      <c r="E373" s="33">
        <f t="shared" si="249"/>
        <v>0.45785236161418058</v>
      </c>
      <c r="F373" s="33">
        <f t="shared" si="249"/>
        <v>1.1417164180411017</v>
      </c>
      <c r="G373" s="33">
        <f t="shared" si="249"/>
        <v>97.276175971927003</v>
      </c>
      <c r="H373" s="33">
        <f t="shared" si="249"/>
        <v>8.7321295922592967E-2</v>
      </c>
      <c r="I373" s="33">
        <f t="shared" si="249"/>
        <v>0.25614521431616138</v>
      </c>
      <c r="J373" s="32">
        <f t="shared" si="225"/>
        <v>100</v>
      </c>
      <c r="L373" s="23"/>
    </row>
    <row r="374" spans="1:12" ht="16.05" customHeight="1" x14ac:dyDescent="0.2">
      <c r="A374" s="30"/>
      <c r="B374" s="44"/>
      <c r="C374" s="16" t="s">
        <v>16</v>
      </c>
      <c r="D374" s="33">
        <f>SUM(D362,D302,D296,D230,D38,D8)</f>
        <v>20654.800000000003</v>
      </c>
      <c r="E374" s="33">
        <f t="shared" si="248"/>
        <v>60820.100000000006</v>
      </c>
      <c r="F374" s="33">
        <f t="shared" si="248"/>
        <v>12338.9</v>
      </c>
      <c r="G374" s="33">
        <f t="shared" si="248"/>
        <v>415409.2</v>
      </c>
      <c r="H374" s="33">
        <f t="shared" si="248"/>
        <v>0</v>
      </c>
      <c r="I374" s="33">
        <f t="shared" si="248"/>
        <v>3108</v>
      </c>
      <c r="J374" s="32">
        <f t="shared" si="225"/>
        <v>512331</v>
      </c>
      <c r="L374" s="23"/>
    </row>
    <row r="375" spans="1:12" ht="16.05" customHeight="1" x14ac:dyDescent="0.2">
      <c r="A375" s="30"/>
      <c r="B375" s="44"/>
      <c r="C375" s="19" t="s">
        <v>15</v>
      </c>
      <c r="D375" s="33">
        <f t="shared" si="249"/>
        <v>4.0315343010670839</v>
      </c>
      <c r="E375" s="33">
        <f t="shared" si="249"/>
        <v>11.871251202835667</v>
      </c>
      <c r="F375" s="33">
        <f t="shared" si="249"/>
        <v>2.4083844233513099</v>
      </c>
      <c r="G375" s="33">
        <f t="shared" si="249"/>
        <v>81.082191005424221</v>
      </c>
      <c r="H375" s="33">
        <f t="shared" si="249"/>
        <v>0</v>
      </c>
      <c r="I375" s="33">
        <f t="shared" si="249"/>
        <v>0.60663906732171191</v>
      </c>
      <c r="J375" s="32">
        <f t="shared" si="225"/>
        <v>100</v>
      </c>
      <c r="L375" s="23"/>
    </row>
    <row r="376" spans="1:12" ht="16.05" customHeight="1" x14ac:dyDescent="0.2">
      <c r="A376" s="30"/>
      <c r="B376" s="44"/>
      <c r="C376" s="16" t="s">
        <v>17</v>
      </c>
      <c r="D376" s="33">
        <f t="shared" ref="D376:I376" si="250">SUM(D364,D304,D298,D232,D40,D10)</f>
        <v>35817.9</v>
      </c>
      <c r="E376" s="33">
        <f t="shared" si="250"/>
        <v>69711.700000000012</v>
      </c>
      <c r="F376" s="33">
        <f t="shared" si="250"/>
        <v>34511.300000000003</v>
      </c>
      <c r="G376" s="33">
        <f t="shared" si="250"/>
        <v>2304535.2999999984</v>
      </c>
      <c r="H376" s="33">
        <f t="shared" si="250"/>
        <v>1695.8</v>
      </c>
      <c r="I376" s="33">
        <f t="shared" si="250"/>
        <v>8082.4000000000005</v>
      </c>
      <c r="J376" s="32">
        <f t="shared" si="225"/>
        <v>2454354.399999998</v>
      </c>
      <c r="L376" s="23"/>
    </row>
    <row r="377" spans="1:12" ht="16.05" customHeight="1" x14ac:dyDescent="0.2">
      <c r="A377" s="35"/>
      <c r="B377" s="34"/>
      <c r="C377" s="19" t="s">
        <v>15</v>
      </c>
      <c r="D377" s="33">
        <f t="shared" si="249"/>
        <v>1.4593613701427972</v>
      </c>
      <c r="E377" s="33">
        <f t="shared" si="249"/>
        <v>2.8403273789636927</v>
      </c>
      <c r="F377" s="33">
        <f t="shared" si="249"/>
        <v>1.4061253745587854</v>
      </c>
      <c r="G377" s="33">
        <f t="shared" si="249"/>
        <v>93.89578375478294</v>
      </c>
      <c r="H377" s="33">
        <f t="shared" si="249"/>
        <v>6.9093526183504769E-2</v>
      </c>
      <c r="I377" s="33">
        <f t="shared" si="249"/>
        <v>0.32930859536829754</v>
      </c>
      <c r="J377" s="32">
        <f t="shared" si="225"/>
        <v>100.00000000000003</v>
      </c>
      <c r="L377" s="23"/>
    </row>
    <row r="378" spans="1:12" ht="16.05" customHeight="1" x14ac:dyDescent="0.2">
      <c r="A378" s="6" t="s">
        <v>81</v>
      </c>
      <c r="B378" s="7"/>
      <c r="C378" s="32" t="s">
        <v>14</v>
      </c>
      <c r="D378" s="32">
        <v>2953.6</v>
      </c>
      <c r="E378" s="32">
        <v>0</v>
      </c>
      <c r="F378" s="32">
        <v>0</v>
      </c>
      <c r="G378" s="32">
        <v>0</v>
      </c>
      <c r="H378" s="32">
        <v>0</v>
      </c>
      <c r="I378" s="32">
        <v>14.6</v>
      </c>
      <c r="J378" s="32">
        <f t="shared" si="225"/>
        <v>2968.2</v>
      </c>
      <c r="L378" s="23"/>
    </row>
    <row r="379" spans="1:12" ht="16.05" customHeight="1" x14ac:dyDescent="0.2">
      <c r="A379" s="8" t="s">
        <v>82</v>
      </c>
      <c r="B379" s="9"/>
      <c r="C379" s="49" t="s">
        <v>15</v>
      </c>
      <c r="D379" s="32">
        <f t="shared" ref="D379:I379" si="251">IF($J378=0,0,D378/$J378%)</f>
        <v>99.508119398962336</v>
      </c>
      <c r="E379" s="32">
        <f t="shared" si="251"/>
        <v>0</v>
      </c>
      <c r="F379" s="32">
        <f t="shared" si="251"/>
        <v>0</v>
      </c>
      <c r="G379" s="32">
        <f t="shared" si="251"/>
        <v>0</v>
      </c>
      <c r="H379" s="32">
        <f t="shared" si="251"/>
        <v>0</v>
      </c>
      <c r="I379" s="32">
        <f t="shared" si="251"/>
        <v>0.49188060103766595</v>
      </c>
      <c r="J379" s="32">
        <f t="shared" si="225"/>
        <v>100</v>
      </c>
      <c r="L379" s="23"/>
    </row>
    <row r="380" spans="1:12" ht="16.05" customHeight="1" x14ac:dyDescent="0.2">
      <c r="A380" s="30"/>
      <c r="B380" s="50"/>
      <c r="C380" s="32" t="s">
        <v>16</v>
      </c>
      <c r="D380" s="32">
        <v>5066.7</v>
      </c>
      <c r="E380" s="32">
        <v>0</v>
      </c>
      <c r="F380" s="32">
        <v>0</v>
      </c>
      <c r="G380" s="32">
        <v>0</v>
      </c>
      <c r="H380" s="32">
        <v>0</v>
      </c>
      <c r="I380" s="32">
        <v>6.2</v>
      </c>
      <c r="J380" s="32">
        <f t="shared" si="225"/>
        <v>5072.8999999999996</v>
      </c>
      <c r="L380" s="23"/>
    </row>
    <row r="381" spans="1:12" ht="16.05" customHeight="1" x14ac:dyDescent="0.2">
      <c r="A381" s="30"/>
      <c r="B381" s="50"/>
      <c r="C381" s="49" t="s">
        <v>15</v>
      </c>
      <c r="D381" s="32">
        <f t="shared" ref="D381:I381" si="252">IF($J380=0,0,D380/$J380%)</f>
        <v>99.877781939324649</v>
      </c>
      <c r="E381" s="32">
        <f t="shared" si="252"/>
        <v>0</v>
      </c>
      <c r="F381" s="32">
        <f t="shared" si="252"/>
        <v>0</v>
      </c>
      <c r="G381" s="32">
        <f t="shared" si="252"/>
        <v>0</v>
      </c>
      <c r="H381" s="32">
        <f t="shared" si="252"/>
        <v>0</v>
      </c>
      <c r="I381" s="32">
        <f t="shared" si="252"/>
        <v>0.12221806067535336</v>
      </c>
      <c r="J381" s="32">
        <f t="shared" si="225"/>
        <v>100</v>
      </c>
      <c r="L381" s="23"/>
    </row>
    <row r="382" spans="1:12" ht="16.05" customHeight="1" x14ac:dyDescent="0.2">
      <c r="A382" s="30"/>
      <c r="B382" s="50"/>
      <c r="C382" s="32" t="s">
        <v>17</v>
      </c>
      <c r="D382" s="32">
        <f t="shared" ref="D382:I382" si="253">SUM(D380,D378)</f>
        <v>8020.2999999999993</v>
      </c>
      <c r="E382" s="32">
        <f t="shared" si="253"/>
        <v>0</v>
      </c>
      <c r="F382" s="32">
        <f t="shared" si="253"/>
        <v>0</v>
      </c>
      <c r="G382" s="32">
        <f t="shared" si="253"/>
        <v>0</v>
      </c>
      <c r="H382" s="32">
        <f t="shared" si="253"/>
        <v>0</v>
      </c>
      <c r="I382" s="32">
        <f t="shared" si="253"/>
        <v>20.8</v>
      </c>
      <c r="J382" s="32">
        <f t="shared" si="225"/>
        <v>8041.0999999999995</v>
      </c>
      <c r="L382" s="23"/>
    </row>
    <row r="383" spans="1:12" ht="16.05" customHeight="1" x14ac:dyDescent="0.2">
      <c r="A383" s="35"/>
      <c r="B383" s="51"/>
      <c r="C383" s="49" t="s">
        <v>15</v>
      </c>
      <c r="D383" s="32">
        <f t="shared" ref="D383:I383" si="254">IF($J382=0,0,D382/$J382%)</f>
        <v>99.741328922659818</v>
      </c>
      <c r="E383" s="32">
        <f t="shared" si="254"/>
        <v>0</v>
      </c>
      <c r="F383" s="32">
        <f t="shared" si="254"/>
        <v>0</v>
      </c>
      <c r="G383" s="32">
        <f t="shared" si="254"/>
        <v>0</v>
      </c>
      <c r="H383" s="32">
        <f t="shared" si="254"/>
        <v>0</v>
      </c>
      <c r="I383" s="32">
        <f t="shared" si="254"/>
        <v>0.25867107734016492</v>
      </c>
      <c r="J383" s="32">
        <f t="shared" si="225"/>
        <v>99.999999999999986</v>
      </c>
      <c r="L383" s="23"/>
    </row>
    <row r="384" spans="1:12" ht="13.5" customHeight="1" x14ac:dyDescent="0.2">
      <c r="D384" s="21"/>
      <c r="E384" s="21"/>
      <c r="F384" s="21"/>
      <c r="G384" s="21"/>
      <c r="H384" s="21"/>
      <c r="I384" s="21"/>
      <c r="J384" s="21"/>
    </row>
    <row r="385" spans="4:10" ht="13.5" customHeight="1" x14ac:dyDescent="0.2">
      <c r="D385" s="21"/>
      <c r="E385" s="21"/>
      <c r="F385" s="21"/>
      <c r="G385" s="21"/>
      <c r="H385" s="21"/>
      <c r="I385" s="21"/>
      <c r="J385" s="21"/>
    </row>
    <row r="386" spans="4:10" ht="13.5" customHeight="1" x14ac:dyDescent="0.2">
      <c r="D386" s="21"/>
      <c r="E386" s="21"/>
      <c r="F386" s="21"/>
      <c r="G386" s="21"/>
      <c r="H386" s="21"/>
      <c r="I386" s="21"/>
      <c r="J386" s="21"/>
    </row>
    <row r="387" spans="4:10" ht="13.5" customHeight="1" x14ac:dyDescent="0.2">
      <c r="D387" s="21"/>
      <c r="E387" s="21"/>
      <c r="F387" s="21"/>
      <c r="G387" s="21"/>
      <c r="H387" s="21"/>
      <c r="I387" s="21"/>
      <c r="J387" s="21"/>
    </row>
    <row r="388" spans="4:10" ht="13.5" customHeight="1" x14ac:dyDescent="0.2">
      <c r="D388" s="21"/>
      <c r="E388" s="21"/>
      <c r="F388" s="21"/>
      <c r="G388" s="21"/>
      <c r="H388" s="21"/>
      <c r="I388" s="21"/>
      <c r="J388" s="21"/>
    </row>
    <row r="389" spans="4:10" ht="13.5" customHeight="1" x14ac:dyDescent="0.2">
      <c r="D389" s="21"/>
      <c r="E389" s="21"/>
      <c r="F389" s="21"/>
      <c r="G389" s="21"/>
      <c r="H389" s="21"/>
      <c r="I389" s="21"/>
      <c r="J389" s="21"/>
    </row>
    <row r="390" spans="4:10" ht="13.5" customHeight="1" x14ac:dyDescent="0.2">
      <c r="D390" s="21"/>
      <c r="E390" s="21"/>
      <c r="F390" s="21"/>
      <c r="G390" s="21"/>
      <c r="H390" s="21"/>
      <c r="I390" s="21"/>
      <c r="J390" s="21"/>
    </row>
    <row r="391" spans="4:10" ht="13.5" customHeight="1" x14ac:dyDescent="0.2">
      <c r="D391" s="21"/>
      <c r="E391" s="21"/>
      <c r="F391" s="21"/>
      <c r="G391" s="21"/>
      <c r="H391" s="21"/>
      <c r="I391" s="21"/>
      <c r="J391" s="21"/>
    </row>
    <row r="392" spans="4:10" ht="13.5" customHeight="1" x14ac:dyDescent="0.2">
      <c r="D392" s="21"/>
      <c r="E392" s="21"/>
      <c r="F392" s="21"/>
      <c r="G392" s="21"/>
      <c r="H392" s="21"/>
      <c r="I392" s="21"/>
      <c r="J392" s="21"/>
    </row>
    <row r="393" spans="4:10" ht="13.5" customHeight="1" x14ac:dyDescent="0.2">
      <c r="D393" s="21"/>
      <c r="E393" s="21"/>
      <c r="F393" s="21"/>
      <c r="G393" s="21"/>
      <c r="H393" s="21"/>
      <c r="I393" s="21"/>
      <c r="J393" s="21"/>
    </row>
    <row r="394" spans="4:10" ht="13.5" customHeight="1" x14ac:dyDescent="0.2">
      <c r="D394" s="21"/>
      <c r="E394" s="21"/>
      <c r="F394" s="21"/>
      <c r="G394" s="21"/>
      <c r="H394" s="21"/>
      <c r="I394" s="21"/>
      <c r="J394" s="21"/>
    </row>
    <row r="395" spans="4:10" ht="13.5" customHeight="1" x14ac:dyDescent="0.2">
      <c r="D395" s="21"/>
      <c r="E395" s="21"/>
      <c r="F395" s="21"/>
      <c r="G395" s="21"/>
      <c r="H395" s="21"/>
      <c r="I395" s="21"/>
      <c r="J395" s="21"/>
    </row>
    <row r="396" spans="4:10" ht="13.5" customHeight="1" x14ac:dyDescent="0.2">
      <c r="D396" s="21"/>
      <c r="E396" s="21"/>
      <c r="F396" s="21"/>
      <c r="G396" s="21"/>
      <c r="H396" s="21"/>
      <c r="I396" s="21"/>
      <c r="J396" s="21"/>
    </row>
    <row r="397" spans="4:10" ht="13.5" customHeight="1" x14ac:dyDescent="0.2">
      <c r="D397" s="21"/>
      <c r="E397" s="21"/>
      <c r="F397" s="21"/>
      <c r="G397" s="21"/>
      <c r="H397" s="21"/>
      <c r="I397" s="21"/>
      <c r="J397" s="21"/>
    </row>
    <row r="398" spans="4:10" ht="13.5" customHeight="1" x14ac:dyDescent="0.2">
      <c r="D398" s="21"/>
      <c r="E398" s="21"/>
      <c r="F398" s="21"/>
      <c r="G398" s="21"/>
      <c r="H398" s="21"/>
      <c r="I398" s="21"/>
      <c r="J398" s="21"/>
    </row>
    <row r="399" spans="4:10" ht="13.5" customHeight="1" x14ac:dyDescent="0.2">
      <c r="D399" s="21"/>
      <c r="E399" s="21"/>
      <c r="F399" s="21"/>
      <c r="G399" s="21"/>
      <c r="H399" s="21"/>
      <c r="I399" s="21"/>
      <c r="J399" s="21"/>
    </row>
    <row r="400" spans="4:10" ht="13.5" customHeight="1" x14ac:dyDescent="0.2">
      <c r="D400" s="21"/>
      <c r="E400" s="21"/>
      <c r="F400" s="21"/>
      <c r="G400" s="21"/>
      <c r="H400" s="21"/>
      <c r="I400" s="21"/>
      <c r="J400" s="21"/>
    </row>
    <row r="401" spans="4:10" ht="13.5" customHeight="1" x14ac:dyDescent="0.2">
      <c r="D401" s="21"/>
      <c r="E401" s="21"/>
      <c r="F401" s="21"/>
      <c r="G401" s="21"/>
      <c r="H401" s="21"/>
      <c r="I401" s="21"/>
      <c r="J401" s="21"/>
    </row>
    <row r="402" spans="4:10" ht="13.5" customHeight="1" x14ac:dyDescent="0.2">
      <c r="D402" s="21"/>
      <c r="E402" s="21"/>
      <c r="F402" s="21"/>
      <c r="G402" s="21"/>
      <c r="H402" s="21"/>
      <c r="I402" s="21"/>
      <c r="J402" s="21"/>
    </row>
    <row r="403" spans="4:10" ht="13.5" customHeight="1" x14ac:dyDescent="0.2">
      <c r="D403" s="21"/>
      <c r="E403" s="21"/>
      <c r="F403" s="21"/>
      <c r="G403" s="21"/>
      <c r="H403" s="21"/>
      <c r="I403" s="21"/>
      <c r="J403" s="21"/>
    </row>
    <row r="404" spans="4:10" ht="13.5" customHeight="1" x14ac:dyDescent="0.2">
      <c r="D404" s="21"/>
      <c r="E404" s="21"/>
      <c r="F404" s="21"/>
      <c r="G404" s="21"/>
      <c r="H404" s="21"/>
      <c r="I404" s="21"/>
      <c r="J404" s="21"/>
    </row>
    <row r="405" spans="4:10" ht="13.5" customHeight="1" x14ac:dyDescent="0.2">
      <c r="D405" s="21"/>
      <c r="E405" s="21"/>
      <c r="F405" s="21"/>
      <c r="G405" s="21"/>
      <c r="H405" s="21"/>
      <c r="I405" s="21"/>
      <c r="J405" s="21"/>
    </row>
    <row r="406" spans="4:10" ht="13.5" customHeight="1" x14ac:dyDescent="0.2">
      <c r="D406" s="21"/>
      <c r="E406" s="21"/>
      <c r="F406" s="21"/>
      <c r="G406" s="21"/>
      <c r="H406" s="21"/>
      <c r="I406" s="21"/>
      <c r="J406" s="21"/>
    </row>
    <row r="407" spans="4:10" ht="13.5" customHeight="1" x14ac:dyDescent="0.2">
      <c r="D407" s="21"/>
      <c r="E407" s="21"/>
      <c r="F407" s="21"/>
      <c r="G407" s="21"/>
      <c r="H407" s="21"/>
      <c r="I407" s="21"/>
      <c r="J407" s="21"/>
    </row>
    <row r="408" spans="4:10" ht="13.5" customHeight="1" x14ac:dyDescent="0.2">
      <c r="D408" s="21"/>
      <c r="E408" s="21"/>
      <c r="F408" s="21"/>
      <c r="G408" s="21"/>
      <c r="H408" s="21"/>
      <c r="I408" s="21"/>
      <c r="J408" s="21"/>
    </row>
    <row r="409" spans="4:10" ht="13.5" customHeight="1" x14ac:dyDescent="0.2">
      <c r="D409" s="21"/>
      <c r="E409" s="21"/>
      <c r="F409" s="21"/>
      <c r="G409" s="21"/>
      <c r="H409" s="21"/>
      <c r="I409" s="21"/>
      <c r="J409" s="21"/>
    </row>
    <row r="410" spans="4:10" ht="13.5" customHeight="1" x14ac:dyDescent="0.2">
      <c r="D410" s="21"/>
      <c r="E410" s="21"/>
      <c r="F410" s="21"/>
      <c r="G410" s="21"/>
      <c r="H410" s="21"/>
      <c r="I410" s="21"/>
      <c r="J410" s="21"/>
    </row>
    <row r="411" spans="4:10" ht="13.5" customHeight="1" x14ac:dyDescent="0.2">
      <c r="D411" s="21"/>
      <c r="E411" s="21"/>
      <c r="F411" s="21"/>
      <c r="G411" s="21"/>
      <c r="H411" s="21"/>
      <c r="I411" s="21"/>
      <c r="J411" s="21"/>
    </row>
    <row r="412" spans="4:10" ht="13.5" customHeight="1" x14ac:dyDescent="0.2">
      <c r="D412" s="21"/>
      <c r="E412" s="21"/>
      <c r="F412" s="21"/>
      <c r="G412" s="21"/>
      <c r="H412" s="21"/>
      <c r="I412" s="21"/>
      <c r="J412" s="21"/>
    </row>
    <row r="413" spans="4:10" ht="13.5" customHeight="1" x14ac:dyDescent="0.2">
      <c r="D413" s="21"/>
      <c r="E413" s="21"/>
      <c r="F413" s="21"/>
      <c r="G413" s="21"/>
      <c r="H413" s="21"/>
      <c r="I413" s="21"/>
      <c r="J413" s="21"/>
    </row>
    <row r="414" spans="4:10" ht="13.5" customHeight="1" x14ac:dyDescent="0.2">
      <c r="D414" s="21"/>
      <c r="E414" s="21"/>
      <c r="F414" s="21"/>
      <c r="G414" s="21"/>
      <c r="H414" s="21"/>
      <c r="I414" s="21"/>
      <c r="J414" s="21"/>
    </row>
    <row r="415" spans="4:10" ht="13.5" customHeight="1" x14ac:dyDescent="0.2">
      <c r="D415" s="21"/>
      <c r="E415" s="21"/>
      <c r="F415" s="21"/>
      <c r="G415" s="21"/>
      <c r="H415" s="21"/>
      <c r="I415" s="21"/>
      <c r="J415" s="21"/>
    </row>
    <row r="416" spans="4:10" ht="13.5" customHeight="1" x14ac:dyDescent="0.2">
      <c r="D416" s="21"/>
      <c r="E416" s="21"/>
      <c r="F416" s="21"/>
      <c r="G416" s="21"/>
      <c r="H416" s="21"/>
      <c r="I416" s="21"/>
      <c r="J416" s="21"/>
    </row>
    <row r="417" spans="4:10" ht="13.5" customHeight="1" x14ac:dyDescent="0.2">
      <c r="D417" s="21"/>
      <c r="E417" s="21"/>
      <c r="F417" s="21"/>
      <c r="G417" s="21"/>
      <c r="H417" s="21"/>
      <c r="I417" s="21"/>
      <c r="J417" s="21"/>
    </row>
    <row r="418" spans="4:10" ht="13.5" customHeight="1" x14ac:dyDescent="0.2">
      <c r="D418" s="21"/>
      <c r="E418" s="21"/>
      <c r="F418" s="21"/>
      <c r="G418" s="21"/>
      <c r="H418" s="21"/>
      <c r="I418" s="21"/>
      <c r="J418" s="21"/>
    </row>
    <row r="419" spans="4:10" ht="13.5" customHeight="1" x14ac:dyDescent="0.2">
      <c r="D419" s="21"/>
      <c r="E419" s="21"/>
      <c r="F419" s="21"/>
      <c r="G419" s="21"/>
      <c r="H419" s="21"/>
      <c r="I419" s="21"/>
      <c r="J419" s="21"/>
    </row>
    <row r="420" spans="4:10" ht="13.5" customHeight="1" x14ac:dyDescent="0.2">
      <c r="D420" s="21"/>
      <c r="E420" s="21"/>
      <c r="F420" s="21"/>
      <c r="G420" s="21"/>
      <c r="H420" s="21"/>
      <c r="I420" s="21"/>
      <c r="J420" s="21"/>
    </row>
    <row r="421" spans="4:10" ht="13.5" customHeight="1" x14ac:dyDescent="0.2">
      <c r="D421" s="21"/>
      <c r="E421" s="21"/>
      <c r="F421" s="21"/>
      <c r="G421" s="21"/>
      <c r="H421" s="21"/>
      <c r="I421" s="21"/>
      <c r="J421" s="21"/>
    </row>
    <row r="422" spans="4:10" ht="13.5" customHeight="1" x14ac:dyDescent="0.2">
      <c r="D422" s="21"/>
      <c r="E422" s="21"/>
      <c r="F422" s="21"/>
      <c r="G422" s="21"/>
      <c r="H422" s="21"/>
      <c r="I422" s="21"/>
      <c r="J422" s="21"/>
    </row>
    <row r="423" spans="4:10" ht="13.5" customHeight="1" x14ac:dyDescent="0.2">
      <c r="D423" s="21"/>
      <c r="E423" s="21"/>
      <c r="F423" s="21"/>
      <c r="G423" s="21"/>
      <c r="H423" s="21"/>
      <c r="I423" s="21"/>
      <c r="J423" s="21"/>
    </row>
    <row r="424" spans="4:10" ht="13.5" customHeight="1" x14ac:dyDescent="0.2">
      <c r="D424" s="21"/>
      <c r="E424" s="21"/>
      <c r="F424" s="21"/>
      <c r="G424" s="21"/>
      <c r="H424" s="21"/>
      <c r="I424" s="21"/>
      <c r="J424" s="21"/>
    </row>
    <row r="425" spans="4:10" ht="13.5" customHeight="1" x14ac:dyDescent="0.2">
      <c r="D425" s="21"/>
      <c r="E425" s="21"/>
      <c r="F425" s="21"/>
      <c r="G425" s="21"/>
      <c r="H425" s="21"/>
      <c r="I425" s="21"/>
      <c r="J425" s="21"/>
    </row>
    <row r="426" spans="4:10" ht="13.5" customHeight="1" x14ac:dyDescent="0.2">
      <c r="D426" s="21"/>
      <c r="E426" s="21"/>
      <c r="F426" s="21"/>
      <c r="G426" s="21"/>
      <c r="H426" s="21"/>
      <c r="I426" s="21"/>
      <c r="J426" s="21"/>
    </row>
    <row r="427" spans="4:10" x14ac:dyDescent="0.2">
      <c r="D427" s="21"/>
      <c r="E427" s="21"/>
      <c r="F427" s="21"/>
      <c r="G427" s="21"/>
      <c r="H427" s="21"/>
      <c r="I427" s="21"/>
      <c r="J427" s="21"/>
    </row>
    <row r="428" spans="4:10" x14ac:dyDescent="0.2">
      <c r="D428" s="21"/>
      <c r="E428" s="21"/>
      <c r="F428" s="21"/>
      <c r="G428" s="21"/>
      <c r="H428" s="21"/>
      <c r="I428" s="21"/>
      <c r="J428" s="21"/>
    </row>
    <row r="429" spans="4:10" x14ac:dyDescent="0.2">
      <c r="D429" s="21"/>
      <c r="E429" s="21"/>
      <c r="F429" s="21"/>
      <c r="G429" s="21"/>
      <c r="H429" s="21"/>
      <c r="I429" s="21"/>
      <c r="J429" s="21"/>
    </row>
    <row r="430" spans="4:10" x14ac:dyDescent="0.2">
      <c r="D430" s="21"/>
      <c r="E430" s="21"/>
      <c r="F430" s="21"/>
      <c r="G430" s="21"/>
      <c r="H430" s="21"/>
      <c r="I430" s="21"/>
      <c r="J430" s="21"/>
    </row>
    <row r="431" spans="4:10" x14ac:dyDescent="0.2">
      <c r="D431" s="21"/>
      <c r="E431" s="21"/>
      <c r="F431" s="21"/>
      <c r="G431" s="21"/>
      <c r="H431" s="21"/>
      <c r="I431" s="21"/>
      <c r="J431" s="21"/>
    </row>
    <row r="432" spans="4:10" x14ac:dyDescent="0.2">
      <c r="D432" s="21"/>
      <c r="E432" s="21"/>
      <c r="F432" s="21"/>
      <c r="G432" s="21"/>
      <c r="H432" s="21"/>
      <c r="I432" s="21"/>
      <c r="J432" s="21"/>
    </row>
    <row r="433" spans="4:10" x14ac:dyDescent="0.2">
      <c r="D433" s="21"/>
      <c r="E433" s="21"/>
      <c r="F433" s="21"/>
      <c r="G433" s="21"/>
      <c r="H433" s="21"/>
      <c r="I433" s="21"/>
      <c r="J433" s="21"/>
    </row>
    <row r="434" spans="4:10" x14ac:dyDescent="0.2">
      <c r="D434" s="21"/>
      <c r="E434" s="21"/>
      <c r="F434" s="21"/>
      <c r="G434" s="21"/>
      <c r="H434" s="21"/>
      <c r="I434" s="21"/>
      <c r="J434" s="21"/>
    </row>
    <row r="435" spans="4:10" x14ac:dyDescent="0.2">
      <c r="D435" s="21"/>
      <c r="E435" s="21"/>
      <c r="F435" s="21"/>
      <c r="G435" s="21"/>
      <c r="H435" s="21"/>
      <c r="I435" s="21"/>
      <c r="J435" s="21"/>
    </row>
    <row r="436" spans="4:10" x14ac:dyDescent="0.2">
      <c r="D436" s="21"/>
      <c r="E436" s="21"/>
      <c r="F436" s="21"/>
      <c r="G436" s="21"/>
      <c r="H436" s="21"/>
      <c r="I436" s="21"/>
      <c r="J436" s="21"/>
    </row>
    <row r="437" spans="4:10" x14ac:dyDescent="0.2">
      <c r="D437" s="21"/>
      <c r="E437" s="21"/>
      <c r="F437" s="21"/>
      <c r="G437" s="21"/>
      <c r="H437" s="21"/>
      <c r="I437" s="21"/>
      <c r="J437" s="21"/>
    </row>
  </sheetData>
  <mergeCells count="1">
    <mergeCell ref="A5:B5"/>
  </mergeCells>
  <phoneticPr fontId="3"/>
  <printOptions horizontalCentered="1"/>
  <pageMargins left="0.59055118110236227" right="0.51181102362204722" top="0.78740157480314965" bottom="0.78740157480314965" header="0.51181102362204722" footer="0.43307086614173229"/>
  <pageSetup paperSize="9" scale="47" firstPageNumber="175" fitToHeight="2" orientation="portrait" useFirstPageNumber="1" r:id="rId1"/>
  <headerFooter alignWithMargins="0"/>
  <rowBreaks count="3" manualBreakCount="3">
    <brk id="95" max="9" man="1"/>
    <brk id="191" max="9" man="1"/>
    <brk id="287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5">
    <tabColor rgb="FFFF0000"/>
  </sheetPr>
  <dimension ref="A1:L437"/>
  <sheetViews>
    <sheetView showGridLines="0" showZeros="0" view="pageBreakPreview" zoomScale="80" zoomScaleNormal="75" zoomScaleSheetLayoutView="80" workbookViewId="0">
      <pane xSplit="3" ySplit="5" topLeftCell="D6" activePane="bottomRight" state="frozen"/>
      <selection activeCell="B383" sqref="B383:J383"/>
      <selection pane="topRight" activeCell="B383" sqref="B383:J383"/>
      <selection pane="bottomLeft" activeCell="B383" sqref="B383:J383"/>
      <selection pane="bottomRight" activeCell="K6" sqref="K6"/>
    </sheetView>
  </sheetViews>
  <sheetFormatPr defaultRowHeight="13.2" x14ac:dyDescent="0.2"/>
  <cols>
    <col min="1" max="1" width="7.44140625" style="2" customWidth="1"/>
    <col min="2" max="2" width="13.88671875" style="2" customWidth="1"/>
    <col min="3" max="3" width="19.21875" style="2" customWidth="1"/>
    <col min="4" max="10" width="20.21875" style="2" customWidth="1"/>
    <col min="11" max="256" width="9" style="2"/>
    <col min="257" max="257" width="7.44140625" style="2" customWidth="1"/>
    <col min="258" max="258" width="13.88671875" style="2" customWidth="1"/>
    <col min="259" max="259" width="19.21875" style="2" customWidth="1"/>
    <col min="260" max="266" width="20.21875" style="2" customWidth="1"/>
    <col min="267" max="512" width="9" style="2"/>
    <col min="513" max="513" width="7.44140625" style="2" customWidth="1"/>
    <col min="514" max="514" width="13.88671875" style="2" customWidth="1"/>
    <col min="515" max="515" width="19.21875" style="2" customWidth="1"/>
    <col min="516" max="522" width="20.21875" style="2" customWidth="1"/>
    <col min="523" max="768" width="9" style="2"/>
    <col min="769" max="769" width="7.44140625" style="2" customWidth="1"/>
    <col min="770" max="770" width="13.88671875" style="2" customWidth="1"/>
    <col min="771" max="771" width="19.21875" style="2" customWidth="1"/>
    <col min="772" max="778" width="20.21875" style="2" customWidth="1"/>
    <col min="779" max="1024" width="9" style="2"/>
    <col min="1025" max="1025" width="7.44140625" style="2" customWidth="1"/>
    <col min="1026" max="1026" width="13.88671875" style="2" customWidth="1"/>
    <col min="1027" max="1027" width="19.21875" style="2" customWidth="1"/>
    <col min="1028" max="1034" width="20.21875" style="2" customWidth="1"/>
    <col min="1035" max="1280" width="9" style="2"/>
    <col min="1281" max="1281" width="7.44140625" style="2" customWidth="1"/>
    <col min="1282" max="1282" width="13.88671875" style="2" customWidth="1"/>
    <col min="1283" max="1283" width="19.21875" style="2" customWidth="1"/>
    <col min="1284" max="1290" width="20.21875" style="2" customWidth="1"/>
    <col min="1291" max="1536" width="9" style="2"/>
    <col min="1537" max="1537" width="7.44140625" style="2" customWidth="1"/>
    <col min="1538" max="1538" width="13.88671875" style="2" customWidth="1"/>
    <col min="1539" max="1539" width="19.21875" style="2" customWidth="1"/>
    <col min="1540" max="1546" width="20.21875" style="2" customWidth="1"/>
    <col min="1547" max="1792" width="9" style="2"/>
    <col min="1793" max="1793" width="7.44140625" style="2" customWidth="1"/>
    <col min="1794" max="1794" width="13.88671875" style="2" customWidth="1"/>
    <col min="1795" max="1795" width="19.21875" style="2" customWidth="1"/>
    <col min="1796" max="1802" width="20.21875" style="2" customWidth="1"/>
    <col min="1803" max="2048" width="9" style="2"/>
    <col min="2049" max="2049" width="7.44140625" style="2" customWidth="1"/>
    <col min="2050" max="2050" width="13.88671875" style="2" customWidth="1"/>
    <col min="2051" max="2051" width="19.21875" style="2" customWidth="1"/>
    <col min="2052" max="2058" width="20.21875" style="2" customWidth="1"/>
    <col min="2059" max="2304" width="9" style="2"/>
    <col min="2305" max="2305" width="7.44140625" style="2" customWidth="1"/>
    <col min="2306" max="2306" width="13.88671875" style="2" customWidth="1"/>
    <col min="2307" max="2307" width="19.21875" style="2" customWidth="1"/>
    <col min="2308" max="2314" width="20.21875" style="2" customWidth="1"/>
    <col min="2315" max="2560" width="9" style="2"/>
    <col min="2561" max="2561" width="7.44140625" style="2" customWidth="1"/>
    <col min="2562" max="2562" width="13.88671875" style="2" customWidth="1"/>
    <col min="2563" max="2563" width="19.21875" style="2" customWidth="1"/>
    <col min="2564" max="2570" width="20.21875" style="2" customWidth="1"/>
    <col min="2571" max="2816" width="9" style="2"/>
    <col min="2817" max="2817" width="7.44140625" style="2" customWidth="1"/>
    <col min="2818" max="2818" width="13.88671875" style="2" customWidth="1"/>
    <col min="2819" max="2819" width="19.21875" style="2" customWidth="1"/>
    <col min="2820" max="2826" width="20.21875" style="2" customWidth="1"/>
    <col min="2827" max="3072" width="9" style="2"/>
    <col min="3073" max="3073" width="7.44140625" style="2" customWidth="1"/>
    <col min="3074" max="3074" width="13.88671875" style="2" customWidth="1"/>
    <col min="3075" max="3075" width="19.21875" style="2" customWidth="1"/>
    <col min="3076" max="3082" width="20.21875" style="2" customWidth="1"/>
    <col min="3083" max="3328" width="9" style="2"/>
    <col min="3329" max="3329" width="7.44140625" style="2" customWidth="1"/>
    <col min="3330" max="3330" width="13.88671875" style="2" customWidth="1"/>
    <col min="3331" max="3331" width="19.21875" style="2" customWidth="1"/>
    <col min="3332" max="3338" width="20.21875" style="2" customWidth="1"/>
    <col min="3339" max="3584" width="9" style="2"/>
    <col min="3585" max="3585" width="7.44140625" style="2" customWidth="1"/>
    <col min="3586" max="3586" width="13.88671875" style="2" customWidth="1"/>
    <col min="3587" max="3587" width="19.21875" style="2" customWidth="1"/>
    <col min="3588" max="3594" width="20.21875" style="2" customWidth="1"/>
    <col min="3595" max="3840" width="9" style="2"/>
    <col min="3841" max="3841" width="7.44140625" style="2" customWidth="1"/>
    <col min="3842" max="3842" width="13.88671875" style="2" customWidth="1"/>
    <col min="3843" max="3843" width="19.21875" style="2" customWidth="1"/>
    <col min="3844" max="3850" width="20.21875" style="2" customWidth="1"/>
    <col min="3851" max="4096" width="9" style="2"/>
    <col min="4097" max="4097" width="7.44140625" style="2" customWidth="1"/>
    <col min="4098" max="4098" width="13.88671875" style="2" customWidth="1"/>
    <col min="4099" max="4099" width="19.21875" style="2" customWidth="1"/>
    <col min="4100" max="4106" width="20.21875" style="2" customWidth="1"/>
    <col min="4107" max="4352" width="9" style="2"/>
    <col min="4353" max="4353" width="7.44140625" style="2" customWidth="1"/>
    <col min="4354" max="4354" width="13.88671875" style="2" customWidth="1"/>
    <col min="4355" max="4355" width="19.21875" style="2" customWidth="1"/>
    <col min="4356" max="4362" width="20.21875" style="2" customWidth="1"/>
    <col min="4363" max="4608" width="9" style="2"/>
    <col min="4609" max="4609" width="7.44140625" style="2" customWidth="1"/>
    <col min="4610" max="4610" width="13.88671875" style="2" customWidth="1"/>
    <col min="4611" max="4611" width="19.21875" style="2" customWidth="1"/>
    <col min="4612" max="4618" width="20.21875" style="2" customWidth="1"/>
    <col min="4619" max="4864" width="9" style="2"/>
    <col min="4865" max="4865" width="7.44140625" style="2" customWidth="1"/>
    <col min="4866" max="4866" width="13.88671875" style="2" customWidth="1"/>
    <col min="4867" max="4867" width="19.21875" style="2" customWidth="1"/>
    <col min="4868" max="4874" width="20.21875" style="2" customWidth="1"/>
    <col min="4875" max="5120" width="9" style="2"/>
    <col min="5121" max="5121" width="7.44140625" style="2" customWidth="1"/>
    <col min="5122" max="5122" width="13.88671875" style="2" customWidth="1"/>
    <col min="5123" max="5123" width="19.21875" style="2" customWidth="1"/>
    <col min="5124" max="5130" width="20.21875" style="2" customWidth="1"/>
    <col min="5131" max="5376" width="9" style="2"/>
    <col min="5377" max="5377" width="7.44140625" style="2" customWidth="1"/>
    <col min="5378" max="5378" width="13.88671875" style="2" customWidth="1"/>
    <col min="5379" max="5379" width="19.21875" style="2" customWidth="1"/>
    <col min="5380" max="5386" width="20.21875" style="2" customWidth="1"/>
    <col min="5387" max="5632" width="9" style="2"/>
    <col min="5633" max="5633" width="7.44140625" style="2" customWidth="1"/>
    <col min="5634" max="5634" width="13.88671875" style="2" customWidth="1"/>
    <col min="5635" max="5635" width="19.21875" style="2" customWidth="1"/>
    <col min="5636" max="5642" width="20.21875" style="2" customWidth="1"/>
    <col min="5643" max="5888" width="9" style="2"/>
    <col min="5889" max="5889" width="7.44140625" style="2" customWidth="1"/>
    <col min="5890" max="5890" width="13.88671875" style="2" customWidth="1"/>
    <col min="5891" max="5891" width="19.21875" style="2" customWidth="1"/>
    <col min="5892" max="5898" width="20.21875" style="2" customWidth="1"/>
    <col min="5899" max="6144" width="9" style="2"/>
    <col min="6145" max="6145" width="7.44140625" style="2" customWidth="1"/>
    <col min="6146" max="6146" width="13.88671875" style="2" customWidth="1"/>
    <col min="6147" max="6147" width="19.21875" style="2" customWidth="1"/>
    <col min="6148" max="6154" width="20.21875" style="2" customWidth="1"/>
    <col min="6155" max="6400" width="9" style="2"/>
    <col min="6401" max="6401" width="7.44140625" style="2" customWidth="1"/>
    <col min="6402" max="6402" width="13.88671875" style="2" customWidth="1"/>
    <col min="6403" max="6403" width="19.21875" style="2" customWidth="1"/>
    <col min="6404" max="6410" width="20.21875" style="2" customWidth="1"/>
    <col min="6411" max="6656" width="9" style="2"/>
    <col min="6657" max="6657" width="7.44140625" style="2" customWidth="1"/>
    <col min="6658" max="6658" width="13.88671875" style="2" customWidth="1"/>
    <col min="6659" max="6659" width="19.21875" style="2" customWidth="1"/>
    <col min="6660" max="6666" width="20.21875" style="2" customWidth="1"/>
    <col min="6667" max="6912" width="9" style="2"/>
    <col min="6913" max="6913" width="7.44140625" style="2" customWidth="1"/>
    <col min="6914" max="6914" width="13.88671875" style="2" customWidth="1"/>
    <col min="6915" max="6915" width="19.21875" style="2" customWidth="1"/>
    <col min="6916" max="6922" width="20.21875" style="2" customWidth="1"/>
    <col min="6923" max="7168" width="9" style="2"/>
    <col min="7169" max="7169" width="7.44140625" style="2" customWidth="1"/>
    <col min="7170" max="7170" width="13.88671875" style="2" customWidth="1"/>
    <col min="7171" max="7171" width="19.21875" style="2" customWidth="1"/>
    <col min="7172" max="7178" width="20.21875" style="2" customWidth="1"/>
    <col min="7179" max="7424" width="9" style="2"/>
    <col min="7425" max="7425" width="7.44140625" style="2" customWidth="1"/>
    <col min="7426" max="7426" width="13.88671875" style="2" customWidth="1"/>
    <col min="7427" max="7427" width="19.21875" style="2" customWidth="1"/>
    <col min="7428" max="7434" width="20.21875" style="2" customWidth="1"/>
    <col min="7435" max="7680" width="9" style="2"/>
    <col min="7681" max="7681" width="7.44140625" style="2" customWidth="1"/>
    <col min="7682" max="7682" width="13.88671875" style="2" customWidth="1"/>
    <col min="7683" max="7683" width="19.21875" style="2" customWidth="1"/>
    <col min="7684" max="7690" width="20.21875" style="2" customWidth="1"/>
    <col min="7691" max="7936" width="9" style="2"/>
    <col min="7937" max="7937" width="7.44140625" style="2" customWidth="1"/>
    <col min="7938" max="7938" width="13.88671875" style="2" customWidth="1"/>
    <col min="7939" max="7939" width="19.21875" style="2" customWidth="1"/>
    <col min="7940" max="7946" width="20.21875" style="2" customWidth="1"/>
    <col min="7947" max="8192" width="9" style="2"/>
    <col min="8193" max="8193" width="7.44140625" style="2" customWidth="1"/>
    <col min="8194" max="8194" width="13.88671875" style="2" customWidth="1"/>
    <col min="8195" max="8195" width="19.21875" style="2" customWidth="1"/>
    <col min="8196" max="8202" width="20.21875" style="2" customWidth="1"/>
    <col min="8203" max="8448" width="9" style="2"/>
    <col min="8449" max="8449" width="7.44140625" style="2" customWidth="1"/>
    <col min="8450" max="8450" width="13.88671875" style="2" customWidth="1"/>
    <col min="8451" max="8451" width="19.21875" style="2" customWidth="1"/>
    <col min="8452" max="8458" width="20.21875" style="2" customWidth="1"/>
    <col min="8459" max="8704" width="9" style="2"/>
    <col min="8705" max="8705" width="7.44140625" style="2" customWidth="1"/>
    <col min="8706" max="8706" width="13.88671875" style="2" customWidth="1"/>
    <col min="8707" max="8707" width="19.21875" style="2" customWidth="1"/>
    <col min="8708" max="8714" width="20.21875" style="2" customWidth="1"/>
    <col min="8715" max="8960" width="9" style="2"/>
    <col min="8961" max="8961" width="7.44140625" style="2" customWidth="1"/>
    <col min="8962" max="8962" width="13.88671875" style="2" customWidth="1"/>
    <col min="8963" max="8963" width="19.21875" style="2" customWidth="1"/>
    <col min="8964" max="8970" width="20.21875" style="2" customWidth="1"/>
    <col min="8971" max="9216" width="9" style="2"/>
    <col min="9217" max="9217" width="7.44140625" style="2" customWidth="1"/>
    <col min="9218" max="9218" width="13.88671875" style="2" customWidth="1"/>
    <col min="9219" max="9219" width="19.21875" style="2" customWidth="1"/>
    <col min="9220" max="9226" width="20.21875" style="2" customWidth="1"/>
    <col min="9227" max="9472" width="9" style="2"/>
    <col min="9473" max="9473" width="7.44140625" style="2" customWidth="1"/>
    <col min="9474" max="9474" width="13.88671875" style="2" customWidth="1"/>
    <col min="9475" max="9475" width="19.21875" style="2" customWidth="1"/>
    <col min="9476" max="9482" width="20.21875" style="2" customWidth="1"/>
    <col min="9483" max="9728" width="9" style="2"/>
    <col min="9729" max="9729" width="7.44140625" style="2" customWidth="1"/>
    <col min="9730" max="9730" width="13.88671875" style="2" customWidth="1"/>
    <col min="9731" max="9731" width="19.21875" style="2" customWidth="1"/>
    <col min="9732" max="9738" width="20.21875" style="2" customWidth="1"/>
    <col min="9739" max="9984" width="9" style="2"/>
    <col min="9985" max="9985" width="7.44140625" style="2" customWidth="1"/>
    <col min="9986" max="9986" width="13.88671875" style="2" customWidth="1"/>
    <col min="9987" max="9987" width="19.21875" style="2" customWidth="1"/>
    <col min="9988" max="9994" width="20.21875" style="2" customWidth="1"/>
    <col min="9995" max="10240" width="9" style="2"/>
    <col min="10241" max="10241" width="7.44140625" style="2" customWidth="1"/>
    <col min="10242" max="10242" width="13.88671875" style="2" customWidth="1"/>
    <col min="10243" max="10243" width="19.21875" style="2" customWidth="1"/>
    <col min="10244" max="10250" width="20.21875" style="2" customWidth="1"/>
    <col min="10251" max="10496" width="9" style="2"/>
    <col min="10497" max="10497" width="7.44140625" style="2" customWidth="1"/>
    <col min="10498" max="10498" width="13.88671875" style="2" customWidth="1"/>
    <col min="10499" max="10499" width="19.21875" style="2" customWidth="1"/>
    <col min="10500" max="10506" width="20.21875" style="2" customWidth="1"/>
    <col min="10507" max="10752" width="9" style="2"/>
    <col min="10753" max="10753" width="7.44140625" style="2" customWidth="1"/>
    <col min="10754" max="10754" width="13.88671875" style="2" customWidth="1"/>
    <col min="10755" max="10755" width="19.21875" style="2" customWidth="1"/>
    <col min="10756" max="10762" width="20.21875" style="2" customWidth="1"/>
    <col min="10763" max="11008" width="9" style="2"/>
    <col min="11009" max="11009" width="7.44140625" style="2" customWidth="1"/>
    <col min="11010" max="11010" width="13.88671875" style="2" customWidth="1"/>
    <col min="11011" max="11011" width="19.21875" style="2" customWidth="1"/>
    <col min="11012" max="11018" width="20.21875" style="2" customWidth="1"/>
    <col min="11019" max="11264" width="9" style="2"/>
    <col min="11265" max="11265" width="7.44140625" style="2" customWidth="1"/>
    <col min="11266" max="11266" width="13.88671875" style="2" customWidth="1"/>
    <col min="11267" max="11267" width="19.21875" style="2" customWidth="1"/>
    <col min="11268" max="11274" width="20.21875" style="2" customWidth="1"/>
    <col min="11275" max="11520" width="9" style="2"/>
    <col min="11521" max="11521" width="7.44140625" style="2" customWidth="1"/>
    <col min="11522" max="11522" width="13.88671875" style="2" customWidth="1"/>
    <col min="11523" max="11523" width="19.21875" style="2" customWidth="1"/>
    <col min="11524" max="11530" width="20.21875" style="2" customWidth="1"/>
    <col min="11531" max="11776" width="9" style="2"/>
    <col min="11777" max="11777" width="7.44140625" style="2" customWidth="1"/>
    <col min="11778" max="11778" width="13.88671875" style="2" customWidth="1"/>
    <col min="11779" max="11779" width="19.21875" style="2" customWidth="1"/>
    <col min="11780" max="11786" width="20.21875" style="2" customWidth="1"/>
    <col min="11787" max="12032" width="9" style="2"/>
    <col min="12033" max="12033" width="7.44140625" style="2" customWidth="1"/>
    <col min="12034" max="12034" width="13.88671875" style="2" customWidth="1"/>
    <col min="12035" max="12035" width="19.21875" style="2" customWidth="1"/>
    <col min="12036" max="12042" width="20.21875" style="2" customWidth="1"/>
    <col min="12043" max="12288" width="9" style="2"/>
    <col min="12289" max="12289" width="7.44140625" style="2" customWidth="1"/>
    <col min="12290" max="12290" width="13.88671875" style="2" customWidth="1"/>
    <col min="12291" max="12291" width="19.21875" style="2" customWidth="1"/>
    <col min="12292" max="12298" width="20.21875" style="2" customWidth="1"/>
    <col min="12299" max="12544" width="9" style="2"/>
    <col min="12545" max="12545" width="7.44140625" style="2" customWidth="1"/>
    <col min="12546" max="12546" width="13.88671875" style="2" customWidth="1"/>
    <col min="12547" max="12547" width="19.21875" style="2" customWidth="1"/>
    <col min="12548" max="12554" width="20.21875" style="2" customWidth="1"/>
    <col min="12555" max="12800" width="9" style="2"/>
    <col min="12801" max="12801" width="7.44140625" style="2" customWidth="1"/>
    <col min="12802" max="12802" width="13.88671875" style="2" customWidth="1"/>
    <col min="12803" max="12803" width="19.21875" style="2" customWidth="1"/>
    <col min="12804" max="12810" width="20.21875" style="2" customWidth="1"/>
    <col min="12811" max="13056" width="9" style="2"/>
    <col min="13057" max="13057" width="7.44140625" style="2" customWidth="1"/>
    <col min="13058" max="13058" width="13.88671875" style="2" customWidth="1"/>
    <col min="13059" max="13059" width="19.21875" style="2" customWidth="1"/>
    <col min="13060" max="13066" width="20.21875" style="2" customWidth="1"/>
    <col min="13067" max="13312" width="9" style="2"/>
    <col min="13313" max="13313" width="7.44140625" style="2" customWidth="1"/>
    <col min="13314" max="13314" width="13.88671875" style="2" customWidth="1"/>
    <col min="13315" max="13315" width="19.21875" style="2" customWidth="1"/>
    <col min="13316" max="13322" width="20.21875" style="2" customWidth="1"/>
    <col min="13323" max="13568" width="9" style="2"/>
    <col min="13569" max="13569" width="7.44140625" style="2" customWidth="1"/>
    <col min="13570" max="13570" width="13.88671875" style="2" customWidth="1"/>
    <col min="13571" max="13571" width="19.21875" style="2" customWidth="1"/>
    <col min="13572" max="13578" width="20.21875" style="2" customWidth="1"/>
    <col min="13579" max="13824" width="9" style="2"/>
    <col min="13825" max="13825" width="7.44140625" style="2" customWidth="1"/>
    <col min="13826" max="13826" width="13.88671875" style="2" customWidth="1"/>
    <col min="13827" max="13827" width="19.21875" style="2" customWidth="1"/>
    <col min="13828" max="13834" width="20.21875" style="2" customWidth="1"/>
    <col min="13835" max="14080" width="9" style="2"/>
    <col min="14081" max="14081" width="7.44140625" style="2" customWidth="1"/>
    <col min="14082" max="14082" width="13.88671875" style="2" customWidth="1"/>
    <col min="14083" max="14083" width="19.21875" style="2" customWidth="1"/>
    <col min="14084" max="14090" width="20.21875" style="2" customWidth="1"/>
    <col min="14091" max="14336" width="9" style="2"/>
    <col min="14337" max="14337" width="7.44140625" style="2" customWidth="1"/>
    <col min="14338" max="14338" width="13.88671875" style="2" customWidth="1"/>
    <col min="14339" max="14339" width="19.21875" style="2" customWidth="1"/>
    <col min="14340" max="14346" width="20.21875" style="2" customWidth="1"/>
    <col min="14347" max="14592" width="9" style="2"/>
    <col min="14593" max="14593" width="7.44140625" style="2" customWidth="1"/>
    <col min="14594" max="14594" width="13.88671875" style="2" customWidth="1"/>
    <col min="14595" max="14595" width="19.21875" style="2" customWidth="1"/>
    <col min="14596" max="14602" width="20.21875" style="2" customWidth="1"/>
    <col min="14603" max="14848" width="9" style="2"/>
    <col min="14849" max="14849" width="7.44140625" style="2" customWidth="1"/>
    <col min="14850" max="14850" width="13.88671875" style="2" customWidth="1"/>
    <col min="14851" max="14851" width="19.21875" style="2" customWidth="1"/>
    <col min="14852" max="14858" width="20.21875" style="2" customWidth="1"/>
    <col min="14859" max="15104" width="9" style="2"/>
    <col min="15105" max="15105" width="7.44140625" style="2" customWidth="1"/>
    <col min="15106" max="15106" width="13.88671875" style="2" customWidth="1"/>
    <col min="15107" max="15107" width="19.21875" style="2" customWidth="1"/>
    <col min="15108" max="15114" width="20.21875" style="2" customWidth="1"/>
    <col min="15115" max="15360" width="9" style="2"/>
    <col min="15361" max="15361" width="7.44140625" style="2" customWidth="1"/>
    <col min="15362" max="15362" width="13.88671875" style="2" customWidth="1"/>
    <col min="15363" max="15363" width="19.21875" style="2" customWidth="1"/>
    <col min="15364" max="15370" width="20.21875" style="2" customWidth="1"/>
    <col min="15371" max="15616" width="9" style="2"/>
    <col min="15617" max="15617" width="7.44140625" style="2" customWidth="1"/>
    <col min="15618" max="15618" width="13.88671875" style="2" customWidth="1"/>
    <col min="15619" max="15619" width="19.21875" style="2" customWidth="1"/>
    <col min="15620" max="15626" width="20.21875" style="2" customWidth="1"/>
    <col min="15627" max="15872" width="9" style="2"/>
    <col min="15873" max="15873" width="7.44140625" style="2" customWidth="1"/>
    <col min="15874" max="15874" width="13.88671875" style="2" customWidth="1"/>
    <col min="15875" max="15875" width="19.21875" style="2" customWidth="1"/>
    <col min="15876" max="15882" width="20.21875" style="2" customWidth="1"/>
    <col min="15883" max="16128" width="9" style="2"/>
    <col min="16129" max="16129" width="7.44140625" style="2" customWidth="1"/>
    <col min="16130" max="16130" width="13.88671875" style="2" customWidth="1"/>
    <col min="16131" max="16131" width="19.21875" style="2" customWidth="1"/>
    <col min="16132" max="16138" width="20.21875" style="2" customWidth="1"/>
    <col min="16139" max="16384" width="9" style="2"/>
  </cols>
  <sheetData>
    <row r="1" spans="1:12" ht="16.05" customHeight="1" x14ac:dyDescent="0.2">
      <c r="A1" s="1" t="s">
        <v>0</v>
      </c>
      <c r="F1" s="1"/>
    </row>
    <row r="2" spans="1:12" ht="16.05" customHeight="1" x14ac:dyDescent="0.2">
      <c r="F2" s="1"/>
    </row>
    <row r="3" spans="1:12" ht="16.05" customHeight="1" x14ac:dyDescent="0.2">
      <c r="A3" s="3" t="s">
        <v>1</v>
      </c>
      <c r="B3" s="10" t="s">
        <v>84</v>
      </c>
    </row>
    <row r="4" spans="1:12" ht="16.05" customHeight="1" x14ac:dyDescent="0.2">
      <c r="J4" s="4" t="s">
        <v>3</v>
      </c>
    </row>
    <row r="5" spans="1:12" ht="16.05" customHeight="1" x14ac:dyDescent="0.2">
      <c r="A5" s="57" t="s">
        <v>4</v>
      </c>
      <c r="B5" s="58"/>
      <c r="C5" s="5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 t="s">
        <v>10</v>
      </c>
      <c r="I5" s="5" t="s">
        <v>11</v>
      </c>
      <c r="J5" s="5" t="s">
        <v>12</v>
      </c>
    </row>
    <row r="6" spans="1:12" ht="16.05" customHeight="1" x14ac:dyDescent="0.2">
      <c r="A6" s="36" t="s">
        <v>13</v>
      </c>
      <c r="B6" s="31"/>
      <c r="C6" s="16" t="s">
        <v>14</v>
      </c>
      <c r="D6" s="17">
        <f>SUM(D12,D18,D24,D30)</f>
        <v>0</v>
      </c>
      <c r="E6" s="17">
        <f t="shared" ref="E6:I10" si="0">SUM(E12,E18,E24,E30)</f>
        <v>3787.2999999999997</v>
      </c>
      <c r="F6" s="17">
        <f t="shared" si="0"/>
        <v>0</v>
      </c>
      <c r="G6" s="17">
        <f t="shared" si="0"/>
        <v>0</v>
      </c>
      <c r="H6" s="17">
        <f t="shared" si="0"/>
        <v>0</v>
      </c>
      <c r="I6" s="17">
        <f t="shared" si="0"/>
        <v>130.80000000000001</v>
      </c>
      <c r="J6" s="32">
        <f>SUM(D6:I6)</f>
        <v>3918.1</v>
      </c>
      <c r="L6" s="23"/>
    </row>
    <row r="7" spans="1:12" ht="16.05" customHeight="1" x14ac:dyDescent="0.2">
      <c r="A7" s="30"/>
      <c r="B7" s="31"/>
      <c r="C7" s="19" t="s">
        <v>15</v>
      </c>
      <c r="D7" s="33">
        <f t="shared" ref="D7:I7" si="1">IF($J6=0,0,D6/$J6%)</f>
        <v>0</v>
      </c>
      <c r="E7" s="33">
        <f t="shared" si="1"/>
        <v>96.661647226972264</v>
      </c>
      <c r="F7" s="33">
        <f t="shared" si="1"/>
        <v>0</v>
      </c>
      <c r="G7" s="33">
        <f t="shared" si="1"/>
        <v>0</v>
      </c>
      <c r="H7" s="33">
        <f t="shared" si="1"/>
        <v>0</v>
      </c>
      <c r="I7" s="33">
        <f t="shared" si="1"/>
        <v>3.3383527730277436</v>
      </c>
      <c r="J7" s="32">
        <f t="shared" ref="J7:J11" si="2">SUM(D7:I7)</f>
        <v>100</v>
      </c>
      <c r="L7" s="23"/>
    </row>
    <row r="8" spans="1:12" ht="16.05" hidden="1" customHeight="1" x14ac:dyDescent="0.2">
      <c r="A8" s="30"/>
      <c r="B8" s="31"/>
      <c r="C8" s="16" t="s">
        <v>16</v>
      </c>
      <c r="D8" s="17">
        <f>SUM(D14,D20,D26,D32)</f>
        <v>0</v>
      </c>
      <c r="E8" s="17">
        <f t="shared" si="0"/>
        <v>1386.3</v>
      </c>
      <c r="F8" s="17">
        <f t="shared" si="0"/>
        <v>0</v>
      </c>
      <c r="G8" s="17">
        <f t="shared" si="0"/>
        <v>0</v>
      </c>
      <c r="H8" s="17">
        <f t="shared" si="0"/>
        <v>0</v>
      </c>
      <c r="I8" s="17">
        <f t="shared" si="0"/>
        <v>0</v>
      </c>
      <c r="J8" s="32">
        <f t="shared" si="2"/>
        <v>1386.3</v>
      </c>
      <c r="L8" s="23"/>
    </row>
    <row r="9" spans="1:12" ht="16.05" customHeight="1" x14ac:dyDescent="0.2">
      <c r="A9" s="30"/>
      <c r="B9" s="31"/>
      <c r="C9" s="19" t="s">
        <v>15</v>
      </c>
      <c r="D9" s="33">
        <f t="shared" ref="D9:I9" si="3">IF($J8=0,0,D8/$J8%)</f>
        <v>0</v>
      </c>
      <c r="E9" s="33">
        <f t="shared" si="3"/>
        <v>100</v>
      </c>
      <c r="F9" s="33">
        <f t="shared" si="3"/>
        <v>0</v>
      </c>
      <c r="G9" s="33">
        <f t="shared" si="3"/>
        <v>0</v>
      </c>
      <c r="H9" s="33">
        <f t="shared" si="3"/>
        <v>0</v>
      </c>
      <c r="I9" s="33">
        <f t="shared" si="3"/>
        <v>0</v>
      </c>
      <c r="J9" s="32">
        <f t="shared" si="2"/>
        <v>100</v>
      </c>
      <c r="L9" s="23"/>
    </row>
    <row r="10" spans="1:12" ht="16.05" customHeight="1" x14ac:dyDescent="0.2">
      <c r="A10" s="30"/>
      <c r="B10" s="31"/>
      <c r="C10" s="16" t="s">
        <v>17</v>
      </c>
      <c r="D10" s="17">
        <f>SUM(D16,D22,D28,D34)</f>
        <v>0</v>
      </c>
      <c r="E10" s="17">
        <f t="shared" si="0"/>
        <v>5173.5999999999995</v>
      </c>
      <c r="F10" s="17">
        <f t="shared" si="0"/>
        <v>0</v>
      </c>
      <c r="G10" s="17">
        <f t="shared" si="0"/>
        <v>0</v>
      </c>
      <c r="H10" s="17">
        <f t="shared" si="0"/>
        <v>0</v>
      </c>
      <c r="I10" s="17">
        <f t="shared" si="0"/>
        <v>130.80000000000001</v>
      </c>
      <c r="J10" s="32">
        <f t="shared" si="2"/>
        <v>5304.4</v>
      </c>
      <c r="L10" s="23"/>
    </row>
    <row r="11" spans="1:12" ht="16.05" customHeight="1" x14ac:dyDescent="0.2">
      <c r="A11" s="30"/>
      <c r="B11" s="37"/>
      <c r="C11" s="19" t="s">
        <v>15</v>
      </c>
      <c r="D11" s="33">
        <f t="shared" ref="D11:I11" si="4">IF($J10=0,0,D10/$J10%)</f>
        <v>0</v>
      </c>
      <c r="E11" s="33">
        <f t="shared" si="4"/>
        <v>97.534122615187385</v>
      </c>
      <c r="F11" s="33">
        <f t="shared" si="4"/>
        <v>0</v>
      </c>
      <c r="G11" s="33">
        <f t="shared" si="4"/>
        <v>0</v>
      </c>
      <c r="H11" s="33">
        <f t="shared" si="4"/>
        <v>0</v>
      </c>
      <c r="I11" s="33">
        <f t="shared" si="4"/>
        <v>2.4658773848126088</v>
      </c>
      <c r="J11" s="32">
        <f t="shared" si="2"/>
        <v>100</v>
      </c>
      <c r="L11" s="23"/>
    </row>
    <row r="12" spans="1:12" ht="16.05" customHeight="1" x14ac:dyDescent="0.2">
      <c r="A12" s="30"/>
      <c r="B12" s="30" t="s">
        <v>18</v>
      </c>
      <c r="C12" s="16" t="s">
        <v>14</v>
      </c>
      <c r="D12" s="33">
        <v>0</v>
      </c>
      <c r="E12" s="33">
        <v>1068.0999999999999</v>
      </c>
      <c r="F12" s="33">
        <v>0</v>
      </c>
      <c r="G12" s="33">
        <v>0</v>
      </c>
      <c r="H12" s="33">
        <v>0</v>
      </c>
      <c r="I12" s="33">
        <v>130.80000000000001</v>
      </c>
      <c r="J12" s="32">
        <f t="shared" ref="J12:J88" si="5">SUM(D12:I12)</f>
        <v>1198.8999999999999</v>
      </c>
      <c r="L12" s="23"/>
    </row>
    <row r="13" spans="1:12" ht="16.05" customHeight="1" x14ac:dyDescent="0.2">
      <c r="A13" s="30"/>
      <c r="B13" s="30"/>
      <c r="C13" s="19" t="s">
        <v>15</v>
      </c>
      <c r="D13" s="33">
        <f t="shared" ref="D13:I13" si="6">IF($J12=0,0,D12/$J12%)</f>
        <v>0</v>
      </c>
      <c r="E13" s="33">
        <f t="shared" si="6"/>
        <v>89.089999165902071</v>
      </c>
      <c r="F13" s="33">
        <f t="shared" si="6"/>
        <v>0</v>
      </c>
      <c r="G13" s="33">
        <f t="shared" si="6"/>
        <v>0</v>
      </c>
      <c r="H13" s="33">
        <f t="shared" si="6"/>
        <v>0</v>
      </c>
      <c r="I13" s="33">
        <f t="shared" si="6"/>
        <v>10.910000834097925</v>
      </c>
      <c r="J13" s="32">
        <f t="shared" si="5"/>
        <v>100</v>
      </c>
      <c r="L13" s="23"/>
    </row>
    <row r="14" spans="1:12" ht="16.05" customHeight="1" x14ac:dyDescent="0.2">
      <c r="A14" s="30"/>
      <c r="B14" s="30"/>
      <c r="C14" s="16" t="s">
        <v>16</v>
      </c>
      <c r="D14" s="33">
        <v>0</v>
      </c>
      <c r="E14" s="33">
        <v>1386.3</v>
      </c>
      <c r="F14" s="33">
        <v>0</v>
      </c>
      <c r="G14" s="33">
        <v>0</v>
      </c>
      <c r="H14" s="33">
        <v>0</v>
      </c>
      <c r="I14" s="33">
        <v>0</v>
      </c>
      <c r="J14" s="32">
        <f t="shared" si="5"/>
        <v>1386.3</v>
      </c>
      <c r="L14" s="23"/>
    </row>
    <row r="15" spans="1:12" ht="16.05" customHeight="1" x14ac:dyDescent="0.2">
      <c r="A15" s="30"/>
      <c r="B15" s="30"/>
      <c r="C15" s="19" t="s">
        <v>15</v>
      </c>
      <c r="D15" s="33">
        <f t="shared" ref="D15:I17" si="7">IF($J14=0,0,D14/$J14%)</f>
        <v>0</v>
      </c>
      <c r="E15" s="33">
        <f t="shared" si="7"/>
        <v>100</v>
      </c>
      <c r="F15" s="33">
        <f t="shared" si="7"/>
        <v>0</v>
      </c>
      <c r="G15" s="33">
        <f t="shared" si="7"/>
        <v>0</v>
      </c>
      <c r="H15" s="33">
        <f t="shared" si="7"/>
        <v>0</v>
      </c>
      <c r="I15" s="33">
        <f t="shared" si="7"/>
        <v>0</v>
      </c>
      <c r="J15" s="32">
        <f t="shared" si="5"/>
        <v>100</v>
      </c>
      <c r="L15" s="23"/>
    </row>
    <row r="16" spans="1:12" ht="16.05" customHeight="1" x14ac:dyDescent="0.2">
      <c r="A16" s="30"/>
      <c r="B16" s="30"/>
      <c r="C16" s="16" t="s">
        <v>17</v>
      </c>
      <c r="D16" s="33">
        <f t="shared" ref="D16:I16" si="8">SUM(D14,D12)</f>
        <v>0</v>
      </c>
      <c r="E16" s="33">
        <f t="shared" si="8"/>
        <v>2454.3999999999996</v>
      </c>
      <c r="F16" s="33">
        <f t="shared" si="8"/>
        <v>0</v>
      </c>
      <c r="G16" s="33">
        <f t="shared" si="8"/>
        <v>0</v>
      </c>
      <c r="H16" s="33">
        <f t="shared" si="8"/>
        <v>0</v>
      </c>
      <c r="I16" s="33">
        <f t="shared" si="8"/>
        <v>130.80000000000001</v>
      </c>
      <c r="J16" s="32">
        <f t="shared" si="5"/>
        <v>2585.1999999999998</v>
      </c>
      <c r="L16" s="23"/>
    </row>
    <row r="17" spans="1:12" ht="16.05" customHeight="1" x14ac:dyDescent="0.2">
      <c r="A17" s="30"/>
      <c r="B17" s="35"/>
      <c r="C17" s="19" t="s">
        <v>15</v>
      </c>
      <c r="D17" s="33">
        <f t="shared" si="7"/>
        <v>0</v>
      </c>
      <c r="E17" s="33">
        <f t="shared" si="7"/>
        <v>94.940430140801482</v>
      </c>
      <c r="F17" s="33">
        <f t="shared" si="7"/>
        <v>0</v>
      </c>
      <c r="G17" s="33">
        <f t="shared" si="7"/>
        <v>0</v>
      </c>
      <c r="H17" s="33">
        <f t="shared" si="7"/>
        <v>0</v>
      </c>
      <c r="I17" s="33">
        <f t="shared" si="7"/>
        <v>5.0595698591985157</v>
      </c>
      <c r="J17" s="32">
        <f t="shared" si="5"/>
        <v>100</v>
      </c>
      <c r="L17" s="23"/>
    </row>
    <row r="18" spans="1:12" ht="16.05" customHeight="1" x14ac:dyDescent="0.2">
      <c r="A18" s="30"/>
      <c r="B18" s="30" t="s">
        <v>19</v>
      </c>
      <c r="C18" s="16" t="s">
        <v>14</v>
      </c>
      <c r="D18" s="33">
        <v>0</v>
      </c>
      <c r="E18" s="33">
        <v>2719.2</v>
      </c>
      <c r="F18" s="33">
        <v>0</v>
      </c>
      <c r="G18" s="33">
        <v>0</v>
      </c>
      <c r="H18" s="33">
        <v>0</v>
      </c>
      <c r="I18" s="33">
        <v>0</v>
      </c>
      <c r="J18" s="32">
        <f t="shared" si="5"/>
        <v>2719.2</v>
      </c>
      <c r="L18" s="23"/>
    </row>
    <row r="19" spans="1:12" ht="16.05" customHeight="1" x14ac:dyDescent="0.2">
      <c r="A19" s="30"/>
      <c r="B19" s="30"/>
      <c r="C19" s="19" t="s">
        <v>15</v>
      </c>
      <c r="D19" s="33">
        <f t="shared" ref="D19:I19" si="9">IF($J18=0,0,D18/$J18%)</f>
        <v>0</v>
      </c>
      <c r="E19" s="33">
        <f t="shared" si="9"/>
        <v>100</v>
      </c>
      <c r="F19" s="33">
        <f t="shared" si="9"/>
        <v>0</v>
      </c>
      <c r="G19" s="33">
        <f t="shared" si="9"/>
        <v>0</v>
      </c>
      <c r="H19" s="33">
        <f t="shared" si="9"/>
        <v>0</v>
      </c>
      <c r="I19" s="33">
        <f t="shared" si="9"/>
        <v>0</v>
      </c>
      <c r="J19" s="32">
        <f t="shared" si="5"/>
        <v>100</v>
      </c>
      <c r="L19" s="23"/>
    </row>
    <row r="20" spans="1:12" ht="16.05" customHeight="1" x14ac:dyDescent="0.2">
      <c r="A20" s="30"/>
      <c r="B20" s="30"/>
      <c r="C20" s="16" t="s">
        <v>16</v>
      </c>
      <c r="D20" s="33">
        <v>0</v>
      </c>
      <c r="E20" s="33">
        <v>0</v>
      </c>
      <c r="F20" s="33">
        <v>0</v>
      </c>
      <c r="G20" s="33">
        <v>0</v>
      </c>
      <c r="H20" s="33">
        <v>0</v>
      </c>
      <c r="I20" s="33">
        <v>0</v>
      </c>
      <c r="J20" s="32">
        <f t="shared" si="5"/>
        <v>0</v>
      </c>
      <c r="L20" s="23"/>
    </row>
    <row r="21" spans="1:12" ht="16.05" customHeight="1" x14ac:dyDescent="0.2">
      <c r="A21" s="30"/>
      <c r="B21" s="30"/>
      <c r="C21" s="19" t="s">
        <v>15</v>
      </c>
      <c r="D21" s="33">
        <f t="shared" ref="D21:I21" si="10">IF($J20=0,0,D20/$J20%)</f>
        <v>0</v>
      </c>
      <c r="E21" s="33">
        <f t="shared" si="10"/>
        <v>0</v>
      </c>
      <c r="F21" s="33">
        <f t="shared" si="10"/>
        <v>0</v>
      </c>
      <c r="G21" s="33">
        <f t="shared" si="10"/>
        <v>0</v>
      </c>
      <c r="H21" s="33">
        <f t="shared" si="10"/>
        <v>0</v>
      </c>
      <c r="I21" s="33">
        <f t="shared" si="10"/>
        <v>0</v>
      </c>
      <c r="J21" s="32">
        <f t="shared" si="5"/>
        <v>0</v>
      </c>
      <c r="L21" s="23"/>
    </row>
    <row r="22" spans="1:12" ht="16.05" customHeight="1" x14ac:dyDescent="0.2">
      <c r="A22" s="30"/>
      <c r="B22" s="30"/>
      <c r="C22" s="16" t="s">
        <v>17</v>
      </c>
      <c r="D22" s="33">
        <f t="shared" ref="D22:I22" si="11">SUM(D20,D18)</f>
        <v>0</v>
      </c>
      <c r="E22" s="33">
        <f t="shared" si="11"/>
        <v>2719.2</v>
      </c>
      <c r="F22" s="33">
        <f t="shared" si="11"/>
        <v>0</v>
      </c>
      <c r="G22" s="33">
        <f t="shared" si="11"/>
        <v>0</v>
      </c>
      <c r="H22" s="33">
        <f t="shared" si="11"/>
        <v>0</v>
      </c>
      <c r="I22" s="33">
        <f t="shared" si="11"/>
        <v>0</v>
      </c>
      <c r="J22" s="32">
        <f t="shared" si="5"/>
        <v>2719.2</v>
      </c>
      <c r="L22" s="23"/>
    </row>
    <row r="23" spans="1:12" ht="16.05" customHeight="1" x14ac:dyDescent="0.2">
      <c r="A23" s="30"/>
      <c r="B23" s="35"/>
      <c r="C23" s="19" t="s">
        <v>15</v>
      </c>
      <c r="D23" s="33">
        <f t="shared" ref="D23:I23" si="12">IF($J22=0,0,D22/$J22%)</f>
        <v>0</v>
      </c>
      <c r="E23" s="33">
        <f t="shared" si="12"/>
        <v>100</v>
      </c>
      <c r="F23" s="33">
        <f t="shared" si="12"/>
        <v>0</v>
      </c>
      <c r="G23" s="33">
        <f t="shared" si="12"/>
        <v>0</v>
      </c>
      <c r="H23" s="33">
        <f t="shared" si="12"/>
        <v>0</v>
      </c>
      <c r="I23" s="33">
        <f t="shared" si="12"/>
        <v>0</v>
      </c>
      <c r="J23" s="32">
        <f t="shared" si="5"/>
        <v>100</v>
      </c>
      <c r="L23" s="23"/>
    </row>
    <row r="24" spans="1:12" ht="16.05" customHeight="1" x14ac:dyDescent="0.2">
      <c r="A24" s="30"/>
      <c r="B24" s="30" t="s">
        <v>20</v>
      </c>
      <c r="C24" s="16" t="s">
        <v>14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2">
        <f t="shared" si="5"/>
        <v>0</v>
      </c>
      <c r="L24" s="23"/>
    </row>
    <row r="25" spans="1:12" ht="16.05" customHeight="1" x14ac:dyDescent="0.2">
      <c r="A25" s="30"/>
      <c r="B25" s="30"/>
      <c r="C25" s="19" t="s">
        <v>15</v>
      </c>
      <c r="D25" s="33">
        <f t="shared" ref="D25:I25" si="13">IF($J24=0,0,D24/$J24%)</f>
        <v>0</v>
      </c>
      <c r="E25" s="33">
        <f t="shared" si="13"/>
        <v>0</v>
      </c>
      <c r="F25" s="33">
        <f t="shared" si="13"/>
        <v>0</v>
      </c>
      <c r="G25" s="33">
        <f t="shared" si="13"/>
        <v>0</v>
      </c>
      <c r="H25" s="33">
        <f t="shared" si="13"/>
        <v>0</v>
      </c>
      <c r="I25" s="33">
        <f t="shared" si="13"/>
        <v>0</v>
      </c>
      <c r="J25" s="32">
        <f t="shared" si="5"/>
        <v>0</v>
      </c>
      <c r="L25" s="23"/>
    </row>
    <row r="26" spans="1:12" ht="16.05" customHeight="1" x14ac:dyDescent="0.2">
      <c r="A26" s="30"/>
      <c r="B26" s="30"/>
      <c r="C26" s="16" t="s">
        <v>16</v>
      </c>
      <c r="D26" s="33">
        <v>0</v>
      </c>
      <c r="E26" s="33">
        <v>0</v>
      </c>
      <c r="F26" s="33">
        <v>0</v>
      </c>
      <c r="G26" s="33">
        <v>0</v>
      </c>
      <c r="H26" s="33">
        <v>0</v>
      </c>
      <c r="I26" s="33">
        <v>0</v>
      </c>
      <c r="J26" s="32">
        <f t="shared" si="5"/>
        <v>0</v>
      </c>
      <c r="L26" s="23"/>
    </row>
    <row r="27" spans="1:12" ht="16.05" customHeight="1" x14ac:dyDescent="0.2">
      <c r="A27" s="30"/>
      <c r="B27" s="30"/>
      <c r="C27" s="19" t="s">
        <v>15</v>
      </c>
      <c r="D27" s="33">
        <f t="shared" ref="D27:I27" si="14">IF($J26=0,0,D26/$J26%)</f>
        <v>0</v>
      </c>
      <c r="E27" s="33">
        <f t="shared" si="14"/>
        <v>0</v>
      </c>
      <c r="F27" s="33">
        <f t="shared" si="14"/>
        <v>0</v>
      </c>
      <c r="G27" s="33">
        <f t="shared" si="14"/>
        <v>0</v>
      </c>
      <c r="H27" s="33">
        <f t="shared" si="14"/>
        <v>0</v>
      </c>
      <c r="I27" s="33">
        <f t="shared" si="14"/>
        <v>0</v>
      </c>
      <c r="J27" s="32">
        <f t="shared" si="5"/>
        <v>0</v>
      </c>
      <c r="L27" s="23"/>
    </row>
    <row r="28" spans="1:12" ht="16.05" customHeight="1" x14ac:dyDescent="0.2">
      <c r="A28" s="30"/>
      <c r="B28" s="30"/>
      <c r="C28" s="16" t="s">
        <v>17</v>
      </c>
      <c r="D28" s="33">
        <f t="shared" ref="D28:I28" si="15">SUM(D26,D24)</f>
        <v>0</v>
      </c>
      <c r="E28" s="33">
        <f t="shared" si="15"/>
        <v>0</v>
      </c>
      <c r="F28" s="33">
        <f t="shared" si="15"/>
        <v>0</v>
      </c>
      <c r="G28" s="33">
        <f t="shared" si="15"/>
        <v>0</v>
      </c>
      <c r="H28" s="33">
        <f t="shared" si="15"/>
        <v>0</v>
      </c>
      <c r="I28" s="33">
        <f t="shared" si="15"/>
        <v>0</v>
      </c>
      <c r="J28" s="32">
        <f t="shared" si="5"/>
        <v>0</v>
      </c>
      <c r="L28" s="23"/>
    </row>
    <row r="29" spans="1:12" ht="16.05" customHeight="1" x14ac:dyDescent="0.2">
      <c r="A29" s="30"/>
      <c r="B29" s="35"/>
      <c r="C29" s="19" t="s">
        <v>15</v>
      </c>
      <c r="D29" s="33">
        <f t="shared" ref="D29:I29" si="16">IF($J28=0,0,D28/$J28%)</f>
        <v>0</v>
      </c>
      <c r="E29" s="33">
        <f t="shared" si="16"/>
        <v>0</v>
      </c>
      <c r="F29" s="33">
        <f t="shared" si="16"/>
        <v>0</v>
      </c>
      <c r="G29" s="33">
        <f t="shared" si="16"/>
        <v>0</v>
      </c>
      <c r="H29" s="33">
        <f t="shared" si="16"/>
        <v>0</v>
      </c>
      <c r="I29" s="33">
        <f t="shared" si="16"/>
        <v>0</v>
      </c>
      <c r="J29" s="32">
        <f t="shared" si="5"/>
        <v>0</v>
      </c>
      <c r="L29" s="23"/>
    </row>
    <row r="30" spans="1:12" ht="16.05" customHeight="1" x14ac:dyDescent="0.2">
      <c r="A30" s="30"/>
      <c r="B30" s="30" t="s">
        <v>21</v>
      </c>
      <c r="C30" s="16" t="s">
        <v>14</v>
      </c>
      <c r="D30" s="33">
        <v>0</v>
      </c>
      <c r="E30" s="33">
        <v>0</v>
      </c>
      <c r="F30" s="33">
        <v>0</v>
      </c>
      <c r="G30" s="33">
        <v>0</v>
      </c>
      <c r="H30" s="33">
        <v>0</v>
      </c>
      <c r="I30" s="33">
        <v>0</v>
      </c>
      <c r="J30" s="32">
        <f t="shared" si="5"/>
        <v>0</v>
      </c>
      <c r="L30" s="23"/>
    </row>
    <row r="31" spans="1:12" ht="16.05" customHeight="1" x14ac:dyDescent="0.2">
      <c r="A31" s="30"/>
      <c r="B31" s="30"/>
      <c r="C31" s="19" t="s">
        <v>15</v>
      </c>
      <c r="D31" s="33">
        <f t="shared" ref="D31:I31" si="17">IF($J30=0,0,D30/$J30%)</f>
        <v>0</v>
      </c>
      <c r="E31" s="33">
        <f t="shared" si="17"/>
        <v>0</v>
      </c>
      <c r="F31" s="33">
        <f t="shared" si="17"/>
        <v>0</v>
      </c>
      <c r="G31" s="33">
        <f t="shared" si="17"/>
        <v>0</v>
      </c>
      <c r="H31" s="33">
        <f t="shared" si="17"/>
        <v>0</v>
      </c>
      <c r="I31" s="33">
        <f t="shared" si="17"/>
        <v>0</v>
      </c>
      <c r="J31" s="32">
        <f t="shared" si="5"/>
        <v>0</v>
      </c>
      <c r="L31" s="23"/>
    </row>
    <row r="32" spans="1:12" ht="16.05" customHeight="1" x14ac:dyDescent="0.2">
      <c r="A32" s="30"/>
      <c r="B32" s="30"/>
      <c r="C32" s="16" t="s">
        <v>16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2">
        <f t="shared" si="5"/>
        <v>0</v>
      </c>
      <c r="L32" s="23"/>
    </row>
    <row r="33" spans="1:12" ht="16.05" customHeight="1" x14ac:dyDescent="0.2">
      <c r="A33" s="30"/>
      <c r="B33" s="30"/>
      <c r="C33" s="19" t="s">
        <v>15</v>
      </c>
      <c r="D33" s="33">
        <f t="shared" ref="D33:I33" si="18">IF($J32=0,0,D32/$J32%)</f>
        <v>0</v>
      </c>
      <c r="E33" s="33">
        <f t="shared" si="18"/>
        <v>0</v>
      </c>
      <c r="F33" s="33">
        <f t="shared" si="18"/>
        <v>0</v>
      </c>
      <c r="G33" s="33">
        <f t="shared" si="18"/>
        <v>0</v>
      </c>
      <c r="H33" s="33">
        <f t="shared" si="18"/>
        <v>0</v>
      </c>
      <c r="I33" s="33">
        <f t="shared" si="18"/>
        <v>0</v>
      </c>
      <c r="J33" s="32">
        <f t="shared" si="5"/>
        <v>0</v>
      </c>
      <c r="L33" s="23"/>
    </row>
    <row r="34" spans="1:12" ht="16.05" customHeight="1" x14ac:dyDescent="0.2">
      <c r="A34" s="30"/>
      <c r="B34" s="30"/>
      <c r="C34" s="16" t="s">
        <v>17</v>
      </c>
      <c r="D34" s="33">
        <f t="shared" ref="D34:I34" si="19">SUM(D32,D30)</f>
        <v>0</v>
      </c>
      <c r="E34" s="33">
        <f t="shared" si="19"/>
        <v>0</v>
      </c>
      <c r="F34" s="33">
        <f t="shared" si="19"/>
        <v>0</v>
      </c>
      <c r="G34" s="33">
        <f t="shared" si="19"/>
        <v>0</v>
      </c>
      <c r="H34" s="33">
        <f t="shared" si="19"/>
        <v>0</v>
      </c>
      <c r="I34" s="33">
        <f t="shared" si="19"/>
        <v>0</v>
      </c>
      <c r="J34" s="32">
        <f t="shared" si="5"/>
        <v>0</v>
      </c>
      <c r="L34" s="23"/>
    </row>
    <row r="35" spans="1:12" ht="16.05" customHeight="1" x14ac:dyDescent="0.2">
      <c r="A35" s="35"/>
      <c r="B35" s="42"/>
      <c r="C35" s="19" t="s">
        <v>15</v>
      </c>
      <c r="D35" s="33">
        <f t="shared" ref="D35:I35" si="20">IF($J34=0,0,D34/$J34%)</f>
        <v>0</v>
      </c>
      <c r="E35" s="33">
        <f t="shared" si="20"/>
        <v>0</v>
      </c>
      <c r="F35" s="33">
        <f t="shared" si="20"/>
        <v>0</v>
      </c>
      <c r="G35" s="33">
        <f t="shared" si="20"/>
        <v>0</v>
      </c>
      <c r="H35" s="33">
        <f t="shared" si="20"/>
        <v>0</v>
      </c>
      <c r="I35" s="33">
        <f t="shared" si="20"/>
        <v>0</v>
      </c>
      <c r="J35" s="32">
        <f t="shared" si="5"/>
        <v>0</v>
      </c>
      <c r="L35" s="23"/>
    </row>
    <row r="36" spans="1:12" ht="16.05" customHeight="1" x14ac:dyDescent="0.2">
      <c r="A36" s="30" t="s">
        <v>22</v>
      </c>
      <c r="B36" s="31"/>
      <c r="C36" s="16" t="s">
        <v>14</v>
      </c>
      <c r="D36" s="33">
        <f>SUMIF($C$42:$C$227,"道内",D$42:D$227)</f>
        <v>13382.699999999999</v>
      </c>
      <c r="E36" s="33">
        <f t="shared" ref="E36:I36" si="21">SUMIF($C$42:$C$227,"道内",E$42:E$227)</f>
        <v>7982.5</v>
      </c>
      <c r="F36" s="33">
        <f t="shared" si="21"/>
        <v>1633.7</v>
      </c>
      <c r="G36" s="33">
        <f t="shared" si="21"/>
        <v>8543.2000000000025</v>
      </c>
      <c r="H36" s="33">
        <f t="shared" si="21"/>
        <v>6</v>
      </c>
      <c r="I36" s="33">
        <f t="shared" si="21"/>
        <v>1716.8000000000004</v>
      </c>
      <c r="J36" s="32">
        <f t="shared" si="5"/>
        <v>33264.9</v>
      </c>
      <c r="L36" s="23"/>
    </row>
    <row r="37" spans="1:12" ht="16.05" customHeight="1" x14ac:dyDescent="0.2">
      <c r="A37" s="30"/>
      <c r="B37" s="31"/>
      <c r="C37" s="19" t="s">
        <v>15</v>
      </c>
      <c r="D37" s="33">
        <f t="shared" ref="D37:I37" si="22">IF($J36=0,0,D36/$J36%)</f>
        <v>40.230693613989516</v>
      </c>
      <c r="E37" s="33">
        <f t="shared" si="22"/>
        <v>23.996765359282609</v>
      </c>
      <c r="F37" s="33">
        <f t="shared" si="22"/>
        <v>4.9111826579968678</v>
      </c>
      <c r="G37" s="33">
        <f t="shared" si="22"/>
        <v>25.682325814897993</v>
      </c>
      <c r="H37" s="33">
        <f t="shared" si="22"/>
        <v>1.8037030022636472E-2</v>
      </c>
      <c r="I37" s="33">
        <f t="shared" si="22"/>
        <v>5.1609955238103842</v>
      </c>
      <c r="J37" s="32">
        <f t="shared" si="5"/>
        <v>100.00000000000001</v>
      </c>
      <c r="L37" s="23"/>
    </row>
    <row r="38" spans="1:12" ht="16.05" customHeight="1" x14ac:dyDescent="0.2">
      <c r="A38" s="30"/>
      <c r="B38" s="31"/>
      <c r="C38" s="16" t="s">
        <v>16</v>
      </c>
      <c r="D38" s="33">
        <f>SUMIF($C$42:$C$227,"道外",D$42:D$227)</f>
        <v>74641.599999999991</v>
      </c>
      <c r="E38" s="33">
        <f t="shared" ref="E38:I38" si="23">SUMIF($C$42:$C$227,"道外",E$42:E$227)</f>
        <v>7941.0000000000018</v>
      </c>
      <c r="F38" s="33">
        <f t="shared" si="23"/>
        <v>9.4</v>
      </c>
      <c r="G38" s="33">
        <f t="shared" si="23"/>
        <v>1728.4</v>
      </c>
      <c r="H38" s="33">
        <f t="shared" si="23"/>
        <v>1.1000000000000001</v>
      </c>
      <c r="I38" s="33">
        <f t="shared" si="23"/>
        <v>6299.0999999999995</v>
      </c>
      <c r="J38" s="32">
        <f t="shared" si="5"/>
        <v>90620.599999999991</v>
      </c>
      <c r="L38" s="23"/>
    </row>
    <row r="39" spans="1:12" ht="16.05" customHeight="1" x14ac:dyDescent="0.2">
      <c r="A39" s="30"/>
      <c r="B39" s="31"/>
      <c r="C39" s="19" t="s">
        <v>15</v>
      </c>
      <c r="D39" s="33">
        <f t="shared" ref="D39:I39" si="24">IF($J38=0,0,D38/$J38%)</f>
        <v>82.367143894434591</v>
      </c>
      <c r="E39" s="33">
        <f t="shared" si="24"/>
        <v>8.762908212922893</v>
      </c>
      <c r="F39" s="33">
        <f t="shared" si="24"/>
        <v>1.0372917416128342E-2</v>
      </c>
      <c r="G39" s="33">
        <f t="shared" si="24"/>
        <v>1.9072926023442796</v>
      </c>
      <c r="H39" s="33">
        <f t="shared" si="24"/>
        <v>1.2138520380575721E-3</v>
      </c>
      <c r="I39" s="33">
        <f t="shared" si="24"/>
        <v>6.9510685208440464</v>
      </c>
      <c r="J39" s="32">
        <f t="shared" si="5"/>
        <v>100.00000000000001</v>
      </c>
      <c r="L39" s="23"/>
    </row>
    <row r="40" spans="1:12" ht="16.05" customHeight="1" x14ac:dyDescent="0.2">
      <c r="A40" s="30"/>
      <c r="B40" s="31"/>
      <c r="C40" s="16" t="s">
        <v>17</v>
      </c>
      <c r="D40" s="33">
        <f t="shared" ref="D40:I40" si="25">SUM(D38,D36)</f>
        <v>88024.299999999988</v>
      </c>
      <c r="E40" s="33">
        <f t="shared" si="25"/>
        <v>15923.500000000002</v>
      </c>
      <c r="F40" s="33">
        <f t="shared" si="25"/>
        <v>1643.1000000000001</v>
      </c>
      <c r="G40" s="33">
        <f t="shared" si="25"/>
        <v>10271.600000000002</v>
      </c>
      <c r="H40" s="33">
        <f t="shared" si="25"/>
        <v>7.1</v>
      </c>
      <c r="I40" s="33">
        <f t="shared" si="25"/>
        <v>8015.9</v>
      </c>
      <c r="J40" s="32">
        <f t="shared" si="5"/>
        <v>123885.5</v>
      </c>
      <c r="L40" s="23"/>
    </row>
    <row r="41" spans="1:12" ht="16.05" customHeight="1" x14ac:dyDescent="0.2">
      <c r="A41" s="30"/>
      <c r="B41" s="34"/>
      <c r="C41" s="19" t="s">
        <v>15</v>
      </c>
      <c r="D41" s="33">
        <f t="shared" ref="D41:I41" si="26">IF($J40=0,0,D40/$J40%)</f>
        <v>71.052948085126985</v>
      </c>
      <c r="E41" s="33">
        <f t="shared" si="26"/>
        <v>12.853400922626136</v>
      </c>
      <c r="F41" s="33">
        <f t="shared" si="26"/>
        <v>1.326305338397149</v>
      </c>
      <c r="G41" s="33">
        <f t="shared" si="26"/>
        <v>8.2912043782363565</v>
      </c>
      <c r="H41" s="33">
        <f t="shared" si="26"/>
        <v>5.7310984739941317E-3</v>
      </c>
      <c r="I41" s="33">
        <f t="shared" si="26"/>
        <v>6.4704101771393745</v>
      </c>
      <c r="J41" s="32">
        <f t="shared" si="5"/>
        <v>99.999999999999986</v>
      </c>
      <c r="L41" s="23"/>
    </row>
    <row r="42" spans="1:12" ht="16.05" customHeight="1" x14ac:dyDescent="0.2">
      <c r="A42" s="30"/>
      <c r="B42" s="30" t="s">
        <v>23</v>
      </c>
      <c r="C42" s="16" t="s">
        <v>14</v>
      </c>
      <c r="D42" s="33">
        <v>3780.7</v>
      </c>
      <c r="E42" s="33">
        <v>5114.7</v>
      </c>
      <c r="F42" s="33">
        <v>182</v>
      </c>
      <c r="G42" s="33">
        <v>8042.5</v>
      </c>
      <c r="H42" s="33">
        <v>3</v>
      </c>
      <c r="I42" s="33">
        <v>1110.5</v>
      </c>
      <c r="J42" s="32">
        <f t="shared" si="5"/>
        <v>18233.400000000001</v>
      </c>
      <c r="L42" s="23"/>
    </row>
    <row r="43" spans="1:12" ht="16.05" customHeight="1" x14ac:dyDescent="0.2">
      <c r="A43" s="30"/>
      <c r="B43" s="30"/>
      <c r="C43" s="19" t="s">
        <v>15</v>
      </c>
      <c r="D43" s="33">
        <f t="shared" ref="D43:I43" si="27">IF($J42=0,0,D42/$J42%)</f>
        <v>20.735024734827295</v>
      </c>
      <c r="E43" s="33">
        <f t="shared" si="27"/>
        <v>28.051268551120469</v>
      </c>
      <c r="F43" s="33">
        <f t="shared" si="27"/>
        <v>0.99816819682560576</v>
      </c>
      <c r="G43" s="33">
        <f t="shared" si="27"/>
        <v>44.108613862472168</v>
      </c>
      <c r="H43" s="33">
        <f t="shared" si="27"/>
        <v>1.6453321925696797E-2</v>
      </c>
      <c r="I43" s="33">
        <f t="shared" si="27"/>
        <v>6.0904713328287645</v>
      </c>
      <c r="J43" s="32">
        <f t="shared" si="5"/>
        <v>100</v>
      </c>
      <c r="L43" s="23"/>
    </row>
    <row r="44" spans="1:12" ht="16.05" customHeight="1" x14ac:dyDescent="0.2">
      <c r="A44" s="30"/>
      <c r="B44" s="30"/>
      <c r="C44" s="16" t="s">
        <v>16</v>
      </c>
      <c r="D44" s="33">
        <v>28030.6</v>
      </c>
      <c r="E44" s="33">
        <v>6751.6</v>
      </c>
      <c r="F44" s="33">
        <v>0</v>
      </c>
      <c r="G44" s="33">
        <v>1679.8000000000002</v>
      </c>
      <c r="H44" s="33">
        <v>0</v>
      </c>
      <c r="I44" s="33">
        <v>4820.3999999999996</v>
      </c>
      <c r="J44" s="32">
        <f t="shared" si="5"/>
        <v>41282.400000000001</v>
      </c>
      <c r="L44" s="23"/>
    </row>
    <row r="45" spans="1:12" ht="16.05" customHeight="1" x14ac:dyDescent="0.2">
      <c r="A45" s="30"/>
      <c r="B45" s="30"/>
      <c r="C45" s="19" t="s">
        <v>15</v>
      </c>
      <c r="D45" s="33">
        <f t="shared" ref="D45:I45" si="28">IF($J44=0,0,D44/$J44%)</f>
        <v>67.89963761796794</v>
      </c>
      <c r="E45" s="33">
        <f t="shared" si="28"/>
        <v>16.354669302172354</v>
      </c>
      <c r="F45" s="33">
        <f t="shared" si="28"/>
        <v>0</v>
      </c>
      <c r="G45" s="33">
        <f t="shared" si="28"/>
        <v>4.0690463732728723</v>
      </c>
      <c r="H45" s="33">
        <f t="shared" si="28"/>
        <v>0</v>
      </c>
      <c r="I45" s="33">
        <f t="shared" si="28"/>
        <v>11.676646706586824</v>
      </c>
      <c r="J45" s="32">
        <f t="shared" si="5"/>
        <v>99.999999999999986</v>
      </c>
      <c r="L45" s="23"/>
    </row>
    <row r="46" spans="1:12" ht="16.05" customHeight="1" x14ac:dyDescent="0.2">
      <c r="A46" s="30"/>
      <c r="B46" s="30"/>
      <c r="C46" s="16" t="s">
        <v>17</v>
      </c>
      <c r="D46" s="33">
        <f t="shared" ref="D46:I46" si="29">SUM(D44,D42)</f>
        <v>31811.3</v>
      </c>
      <c r="E46" s="33">
        <f t="shared" si="29"/>
        <v>11866.3</v>
      </c>
      <c r="F46" s="33">
        <f t="shared" si="29"/>
        <v>182</v>
      </c>
      <c r="G46" s="33">
        <f t="shared" si="29"/>
        <v>9722.2999999999993</v>
      </c>
      <c r="H46" s="33">
        <f t="shared" si="29"/>
        <v>3</v>
      </c>
      <c r="I46" s="33">
        <f t="shared" si="29"/>
        <v>5930.9</v>
      </c>
      <c r="J46" s="32">
        <f t="shared" si="5"/>
        <v>59515.799999999996</v>
      </c>
      <c r="L46" s="23"/>
    </row>
    <row r="47" spans="1:12" ht="16.05" customHeight="1" x14ac:dyDescent="0.2">
      <c r="A47" s="30"/>
      <c r="B47" s="35"/>
      <c r="C47" s="19" t="s">
        <v>15</v>
      </c>
      <c r="D47" s="33">
        <f t="shared" ref="D47:I47" si="30">IF($J46=0,0,D46/$J46%)</f>
        <v>53.450176255716976</v>
      </c>
      <c r="E47" s="33">
        <f t="shared" si="30"/>
        <v>19.938066866277527</v>
      </c>
      <c r="F47" s="33">
        <f t="shared" si="30"/>
        <v>0.30580114860255603</v>
      </c>
      <c r="G47" s="33">
        <f t="shared" si="30"/>
        <v>16.33566212669577</v>
      </c>
      <c r="H47" s="33">
        <f t="shared" si="30"/>
        <v>5.0406782736685061E-3</v>
      </c>
      <c r="I47" s="33">
        <f t="shared" si="30"/>
        <v>9.9652529244335124</v>
      </c>
      <c r="J47" s="32">
        <f t="shared" si="5"/>
        <v>100.00000000000001</v>
      </c>
      <c r="L47" s="23"/>
    </row>
    <row r="48" spans="1:12" ht="16.05" customHeight="1" x14ac:dyDescent="0.2">
      <c r="A48" s="30"/>
      <c r="B48" s="30" t="s">
        <v>24</v>
      </c>
      <c r="C48" s="16" t="s">
        <v>14</v>
      </c>
      <c r="D48" s="33">
        <v>25.5</v>
      </c>
      <c r="E48" s="33">
        <v>437.9</v>
      </c>
      <c r="F48" s="33">
        <v>58.4</v>
      </c>
      <c r="G48" s="33">
        <v>10.1</v>
      </c>
      <c r="H48" s="33">
        <v>2.4</v>
      </c>
      <c r="I48" s="33">
        <v>4.5</v>
      </c>
      <c r="J48" s="32">
        <f t="shared" si="5"/>
        <v>538.79999999999995</v>
      </c>
      <c r="L48" s="23"/>
    </row>
    <row r="49" spans="1:12" ht="16.05" customHeight="1" x14ac:dyDescent="0.2">
      <c r="A49" s="30"/>
      <c r="B49" s="30"/>
      <c r="C49" s="19" t="s">
        <v>15</v>
      </c>
      <c r="D49" s="33">
        <f t="shared" ref="D49:I49" si="31">IF($J48=0,0,D48/$J48%)</f>
        <v>4.7327394209354123</v>
      </c>
      <c r="E49" s="33">
        <f t="shared" si="31"/>
        <v>81.273199703043801</v>
      </c>
      <c r="F49" s="33">
        <f t="shared" si="31"/>
        <v>10.838901262063846</v>
      </c>
      <c r="G49" s="33">
        <f t="shared" si="31"/>
        <v>1.8745360059391238</v>
      </c>
      <c r="H49" s="33">
        <f t="shared" si="31"/>
        <v>0.44543429844097993</v>
      </c>
      <c r="I49" s="33">
        <f t="shared" si="31"/>
        <v>0.83518930957683746</v>
      </c>
      <c r="J49" s="32">
        <f t="shared" si="5"/>
        <v>100</v>
      </c>
      <c r="L49" s="23"/>
    </row>
    <row r="50" spans="1:12" ht="16.05" customHeight="1" x14ac:dyDescent="0.2">
      <c r="A50" s="30"/>
      <c r="B50" s="30"/>
      <c r="C50" s="16" t="s">
        <v>16</v>
      </c>
      <c r="D50" s="33">
        <v>764.8</v>
      </c>
      <c r="E50" s="33">
        <v>91.8</v>
      </c>
      <c r="F50" s="33">
        <v>0</v>
      </c>
      <c r="G50" s="33">
        <v>20.399999999999999</v>
      </c>
      <c r="H50" s="33">
        <v>0</v>
      </c>
      <c r="I50" s="33">
        <v>4.9000000000000004</v>
      </c>
      <c r="J50" s="32">
        <f t="shared" si="5"/>
        <v>881.89999999999986</v>
      </c>
      <c r="L50" s="23"/>
    </row>
    <row r="51" spans="1:12" ht="16.05" customHeight="1" x14ac:dyDescent="0.2">
      <c r="A51" s="30"/>
      <c r="B51" s="30"/>
      <c r="C51" s="19" t="s">
        <v>15</v>
      </c>
      <c r="D51" s="33">
        <f t="shared" ref="D51:I51" si="32">IF($J50=0,0,D50/$J50%)</f>
        <v>86.721850549948982</v>
      </c>
      <c r="E51" s="33">
        <f t="shared" si="32"/>
        <v>10.409343462977663</v>
      </c>
      <c r="F51" s="33">
        <f t="shared" si="32"/>
        <v>0</v>
      </c>
      <c r="G51" s="33">
        <f t="shared" si="32"/>
        <v>2.3131874362172584</v>
      </c>
      <c r="H51" s="33">
        <f t="shared" si="32"/>
        <v>0</v>
      </c>
      <c r="I51" s="33">
        <f t="shared" si="32"/>
        <v>0.55561855085610623</v>
      </c>
      <c r="J51" s="32">
        <f t="shared" si="5"/>
        <v>100.00000000000001</v>
      </c>
      <c r="L51" s="23"/>
    </row>
    <row r="52" spans="1:12" ht="16.05" customHeight="1" x14ac:dyDescent="0.2">
      <c r="A52" s="30"/>
      <c r="B52" s="30"/>
      <c r="C52" s="16" t="s">
        <v>17</v>
      </c>
      <c r="D52" s="33">
        <f t="shared" ref="D52:I52" si="33">SUM(D50,D48)</f>
        <v>790.3</v>
      </c>
      <c r="E52" s="33">
        <f t="shared" si="33"/>
        <v>529.69999999999993</v>
      </c>
      <c r="F52" s="33">
        <f t="shared" si="33"/>
        <v>58.4</v>
      </c>
      <c r="G52" s="33">
        <f t="shared" si="33"/>
        <v>30.5</v>
      </c>
      <c r="H52" s="33">
        <f t="shared" si="33"/>
        <v>2.4</v>
      </c>
      <c r="I52" s="33">
        <f t="shared" si="33"/>
        <v>9.4</v>
      </c>
      <c r="J52" s="32">
        <f t="shared" si="5"/>
        <v>1420.7000000000003</v>
      </c>
      <c r="L52" s="23"/>
    </row>
    <row r="53" spans="1:12" ht="16.05" customHeight="1" x14ac:dyDescent="0.2">
      <c r="A53" s="30"/>
      <c r="B53" s="35"/>
      <c r="C53" s="19" t="s">
        <v>15</v>
      </c>
      <c r="D53" s="33">
        <f t="shared" ref="D53:I53" si="34">IF($J52=0,0,D52/$J52%)</f>
        <v>55.627507566692465</v>
      </c>
      <c r="E53" s="33">
        <f t="shared" si="34"/>
        <v>37.284437249243318</v>
      </c>
      <c r="F53" s="33">
        <f t="shared" si="34"/>
        <v>4.1106496797353413</v>
      </c>
      <c r="G53" s="33">
        <f t="shared" si="34"/>
        <v>2.146829027943971</v>
      </c>
      <c r="H53" s="33">
        <f t="shared" si="34"/>
        <v>0.16893080875624689</v>
      </c>
      <c r="I53" s="33">
        <f t="shared" si="34"/>
        <v>0.66164566762863364</v>
      </c>
      <c r="J53" s="32">
        <f t="shared" si="5"/>
        <v>99.999999999999972</v>
      </c>
      <c r="L53" s="23"/>
    </row>
    <row r="54" spans="1:12" ht="16.05" customHeight="1" x14ac:dyDescent="0.2">
      <c r="A54" s="30"/>
      <c r="B54" s="30" t="s">
        <v>25</v>
      </c>
      <c r="C54" s="16" t="s">
        <v>14</v>
      </c>
      <c r="D54" s="33">
        <v>2021.7</v>
      </c>
      <c r="E54" s="33">
        <v>1654</v>
      </c>
      <c r="F54" s="33">
        <v>27.9</v>
      </c>
      <c r="G54" s="33">
        <v>409.5</v>
      </c>
      <c r="H54" s="33">
        <v>0</v>
      </c>
      <c r="I54" s="33">
        <v>105</v>
      </c>
      <c r="J54" s="32">
        <f t="shared" si="5"/>
        <v>4218.1000000000004</v>
      </c>
      <c r="L54" s="23"/>
    </row>
    <row r="55" spans="1:12" ht="16.05" customHeight="1" x14ac:dyDescent="0.2">
      <c r="A55" s="30"/>
      <c r="B55" s="30"/>
      <c r="C55" s="19" t="s">
        <v>15</v>
      </c>
      <c r="D55" s="33">
        <f t="shared" ref="D55:I55" si="35">IF($J54=0,0,D54/$J54%)</f>
        <v>47.929162419098645</v>
      </c>
      <c r="E55" s="33">
        <f t="shared" si="35"/>
        <v>39.211967473507023</v>
      </c>
      <c r="F55" s="33">
        <f t="shared" si="35"/>
        <v>0.66143524335601322</v>
      </c>
      <c r="G55" s="33">
        <f t="shared" si="35"/>
        <v>9.7081624428060014</v>
      </c>
      <c r="H55" s="33">
        <f t="shared" si="35"/>
        <v>0</v>
      </c>
      <c r="I55" s="33">
        <f t="shared" si="35"/>
        <v>2.4892724212323083</v>
      </c>
      <c r="J55" s="32">
        <f t="shared" si="5"/>
        <v>100</v>
      </c>
      <c r="L55" s="23"/>
    </row>
    <row r="56" spans="1:12" ht="16.05" customHeight="1" x14ac:dyDescent="0.2">
      <c r="A56" s="30"/>
      <c r="B56" s="30"/>
      <c r="C56" s="16" t="s">
        <v>16</v>
      </c>
      <c r="D56" s="33">
        <v>12680.8</v>
      </c>
      <c r="E56" s="33">
        <v>966.2</v>
      </c>
      <c r="F56" s="33">
        <v>0</v>
      </c>
      <c r="G56" s="33">
        <v>10</v>
      </c>
      <c r="H56" s="33">
        <v>0</v>
      </c>
      <c r="I56" s="33">
        <v>549.20000000000005</v>
      </c>
      <c r="J56" s="32">
        <f t="shared" si="5"/>
        <v>14206.2</v>
      </c>
      <c r="L56" s="23"/>
    </row>
    <row r="57" spans="1:12" ht="16.05" customHeight="1" x14ac:dyDescent="0.2">
      <c r="A57" s="30"/>
      <c r="B57" s="30"/>
      <c r="C57" s="19" t="s">
        <v>15</v>
      </c>
      <c r="D57" s="33">
        <f t="shared" ref="D57:I57" si="36">IF($J56=0,0,D56/$J56%)</f>
        <v>89.262434711604783</v>
      </c>
      <c r="E57" s="33">
        <f t="shared" si="36"/>
        <v>6.8012557897256123</v>
      </c>
      <c r="F57" s="33">
        <f t="shared" si="36"/>
        <v>0</v>
      </c>
      <c r="G57" s="33">
        <f t="shared" si="36"/>
        <v>7.0391800763047116E-2</v>
      </c>
      <c r="H57" s="33">
        <f t="shared" si="36"/>
        <v>0</v>
      </c>
      <c r="I57" s="33">
        <f t="shared" si="36"/>
        <v>3.8659176979065477</v>
      </c>
      <c r="J57" s="32">
        <f t="shared" si="5"/>
        <v>100</v>
      </c>
      <c r="L57" s="23"/>
    </row>
    <row r="58" spans="1:12" ht="16.05" customHeight="1" x14ac:dyDescent="0.2">
      <c r="A58" s="30"/>
      <c r="B58" s="30"/>
      <c r="C58" s="16" t="s">
        <v>17</v>
      </c>
      <c r="D58" s="33">
        <f t="shared" ref="D58:I58" si="37">SUM(D56,D54)</f>
        <v>14702.5</v>
      </c>
      <c r="E58" s="33">
        <f t="shared" si="37"/>
        <v>2620.1999999999998</v>
      </c>
      <c r="F58" s="33">
        <f t="shared" si="37"/>
        <v>27.9</v>
      </c>
      <c r="G58" s="33">
        <f t="shared" si="37"/>
        <v>419.5</v>
      </c>
      <c r="H58" s="33">
        <f t="shared" si="37"/>
        <v>0</v>
      </c>
      <c r="I58" s="33">
        <f t="shared" si="37"/>
        <v>654.20000000000005</v>
      </c>
      <c r="J58" s="32">
        <f t="shared" si="5"/>
        <v>18424.300000000003</v>
      </c>
      <c r="L58" s="23"/>
    </row>
    <row r="59" spans="1:12" ht="16.05" customHeight="1" x14ac:dyDescent="0.2">
      <c r="A59" s="30"/>
      <c r="B59" s="35"/>
      <c r="C59" s="19" t="s">
        <v>15</v>
      </c>
      <c r="D59" s="33">
        <f t="shared" ref="D59:I59" si="38">IF($J58=0,0,D58/$J58%)</f>
        <v>79.799503916023937</v>
      </c>
      <c r="E59" s="33">
        <f t="shared" si="38"/>
        <v>14.221435821170951</v>
      </c>
      <c r="F59" s="33">
        <f t="shared" si="38"/>
        <v>0.15143044783248208</v>
      </c>
      <c r="G59" s="33">
        <f t="shared" si="38"/>
        <v>2.2768843321048831</v>
      </c>
      <c r="H59" s="33">
        <f t="shared" si="38"/>
        <v>0</v>
      </c>
      <c r="I59" s="33">
        <f t="shared" si="38"/>
        <v>3.5507454828677343</v>
      </c>
      <c r="J59" s="32">
        <f t="shared" si="5"/>
        <v>100</v>
      </c>
      <c r="L59" s="23"/>
    </row>
    <row r="60" spans="1:12" ht="16.05" customHeight="1" x14ac:dyDescent="0.2">
      <c r="A60" s="30"/>
      <c r="B60" s="30" t="s">
        <v>26</v>
      </c>
      <c r="C60" s="16" t="s">
        <v>14</v>
      </c>
      <c r="D60" s="33">
        <v>55.900000000000006</v>
      </c>
      <c r="E60" s="33">
        <v>83.800000000000011</v>
      </c>
      <c r="F60" s="33">
        <v>4.4000000000000004</v>
      </c>
      <c r="G60" s="33">
        <v>0</v>
      </c>
      <c r="H60" s="33">
        <v>0</v>
      </c>
      <c r="I60" s="33">
        <v>93.5</v>
      </c>
      <c r="J60" s="32">
        <f t="shared" si="5"/>
        <v>237.60000000000002</v>
      </c>
      <c r="L60" s="23"/>
    </row>
    <row r="61" spans="1:12" ht="16.05" customHeight="1" x14ac:dyDescent="0.2">
      <c r="A61" s="30"/>
      <c r="B61" s="30"/>
      <c r="C61" s="19" t="s">
        <v>15</v>
      </c>
      <c r="D61" s="33">
        <f t="shared" ref="D61:I61" si="39">IF($J60=0,0,D60/$J60%)</f>
        <v>23.526936026936028</v>
      </c>
      <c r="E61" s="33">
        <f t="shared" si="39"/>
        <v>35.26936026936027</v>
      </c>
      <c r="F61" s="33">
        <f t="shared" si="39"/>
        <v>1.8518518518518516</v>
      </c>
      <c r="G61" s="33">
        <f t="shared" si="39"/>
        <v>0</v>
      </c>
      <c r="H61" s="33">
        <f t="shared" si="39"/>
        <v>0</v>
      </c>
      <c r="I61" s="33">
        <f t="shared" si="39"/>
        <v>39.351851851851848</v>
      </c>
      <c r="J61" s="32">
        <f t="shared" si="5"/>
        <v>100</v>
      </c>
      <c r="L61" s="23"/>
    </row>
    <row r="62" spans="1:12" ht="16.05" customHeight="1" x14ac:dyDescent="0.2">
      <c r="A62" s="30"/>
      <c r="B62" s="30"/>
      <c r="C62" s="16" t="s">
        <v>16</v>
      </c>
      <c r="D62" s="33">
        <v>408.20000000000005</v>
      </c>
      <c r="E62" s="33">
        <v>2.1</v>
      </c>
      <c r="F62" s="33">
        <v>0</v>
      </c>
      <c r="G62" s="33">
        <v>0</v>
      </c>
      <c r="H62" s="33">
        <v>0</v>
      </c>
      <c r="I62" s="33">
        <v>807</v>
      </c>
      <c r="J62" s="32">
        <f t="shared" si="5"/>
        <v>1217.3000000000002</v>
      </c>
      <c r="L62" s="23"/>
    </row>
    <row r="63" spans="1:12" ht="16.05" customHeight="1" x14ac:dyDescent="0.2">
      <c r="A63" s="30"/>
      <c r="B63" s="30"/>
      <c r="C63" s="19" t="s">
        <v>15</v>
      </c>
      <c r="D63" s="33">
        <f t="shared" ref="D63:I63" si="40">IF($J62=0,0,D62/$J62%)</f>
        <v>33.533229277910131</v>
      </c>
      <c r="E63" s="33">
        <f t="shared" si="40"/>
        <v>0.17251293847038526</v>
      </c>
      <c r="F63" s="33">
        <f t="shared" si="40"/>
        <v>0</v>
      </c>
      <c r="G63" s="33">
        <f t="shared" si="40"/>
        <v>0</v>
      </c>
      <c r="H63" s="33">
        <f t="shared" si="40"/>
        <v>0</v>
      </c>
      <c r="I63" s="33">
        <f t="shared" si="40"/>
        <v>66.294257783619472</v>
      </c>
      <c r="J63" s="32">
        <f t="shared" si="5"/>
        <v>99.999999999999986</v>
      </c>
      <c r="L63" s="23"/>
    </row>
    <row r="64" spans="1:12" ht="16.05" customHeight="1" x14ac:dyDescent="0.2">
      <c r="A64" s="30"/>
      <c r="B64" s="30"/>
      <c r="C64" s="16" t="s">
        <v>17</v>
      </c>
      <c r="D64" s="33">
        <f t="shared" ref="D64:I64" si="41">SUM(D62,D60)</f>
        <v>464.1</v>
      </c>
      <c r="E64" s="33">
        <f t="shared" si="41"/>
        <v>85.9</v>
      </c>
      <c r="F64" s="33">
        <f t="shared" si="41"/>
        <v>4.4000000000000004</v>
      </c>
      <c r="G64" s="33">
        <f t="shared" si="41"/>
        <v>0</v>
      </c>
      <c r="H64" s="33">
        <f t="shared" si="41"/>
        <v>0</v>
      </c>
      <c r="I64" s="33">
        <f t="shared" si="41"/>
        <v>900.5</v>
      </c>
      <c r="J64" s="32">
        <f t="shared" si="5"/>
        <v>1454.9</v>
      </c>
      <c r="L64" s="23"/>
    </row>
    <row r="65" spans="1:12" ht="16.05" customHeight="1" x14ac:dyDescent="0.2">
      <c r="A65" s="30"/>
      <c r="B65" s="35"/>
      <c r="C65" s="19" t="s">
        <v>15</v>
      </c>
      <c r="D65" s="33">
        <f t="shared" ref="D65:I65" si="42">IF($J64=0,0,D64/$J64%)</f>
        <v>31.899099594473846</v>
      </c>
      <c r="E65" s="33">
        <f t="shared" si="42"/>
        <v>5.9041858546979169</v>
      </c>
      <c r="F65" s="33">
        <f t="shared" si="42"/>
        <v>0.30242628359337409</v>
      </c>
      <c r="G65" s="33">
        <f t="shared" si="42"/>
        <v>0</v>
      </c>
      <c r="H65" s="33">
        <f t="shared" si="42"/>
        <v>0</v>
      </c>
      <c r="I65" s="33">
        <f t="shared" si="42"/>
        <v>61.894288267234856</v>
      </c>
      <c r="J65" s="32">
        <f t="shared" si="5"/>
        <v>100</v>
      </c>
      <c r="L65" s="23"/>
    </row>
    <row r="66" spans="1:12" ht="16.05" customHeight="1" x14ac:dyDescent="0.2">
      <c r="A66" s="30"/>
      <c r="B66" s="30" t="s">
        <v>27</v>
      </c>
      <c r="C66" s="16" t="s">
        <v>14</v>
      </c>
      <c r="D66" s="33">
        <v>335.9</v>
      </c>
      <c r="E66" s="33">
        <v>107</v>
      </c>
      <c r="F66" s="33">
        <v>4.7</v>
      </c>
      <c r="G66" s="33">
        <v>7.6</v>
      </c>
      <c r="H66" s="33">
        <v>0</v>
      </c>
      <c r="I66" s="33">
        <v>0</v>
      </c>
      <c r="J66" s="32">
        <f t="shared" si="5"/>
        <v>455.2</v>
      </c>
      <c r="L66" s="23"/>
    </row>
    <row r="67" spans="1:12" ht="16.05" customHeight="1" x14ac:dyDescent="0.2">
      <c r="A67" s="30"/>
      <c r="B67" s="30"/>
      <c r="C67" s="19" t="s">
        <v>15</v>
      </c>
      <c r="D67" s="33">
        <f t="shared" ref="D67:I67" si="43">IF($J66=0,0,D66/$J66%)</f>
        <v>73.791739894551853</v>
      </c>
      <c r="E67" s="33">
        <f t="shared" si="43"/>
        <v>23.506151142355012</v>
      </c>
      <c r="F67" s="33">
        <f t="shared" si="43"/>
        <v>1.0325131810193322</v>
      </c>
      <c r="G67" s="33">
        <f t="shared" si="43"/>
        <v>1.6695957820738139</v>
      </c>
      <c r="H67" s="33">
        <f t="shared" si="43"/>
        <v>0</v>
      </c>
      <c r="I67" s="33">
        <f t="shared" si="43"/>
        <v>0</v>
      </c>
      <c r="J67" s="32">
        <f t="shared" si="5"/>
        <v>100</v>
      </c>
      <c r="L67" s="23"/>
    </row>
    <row r="68" spans="1:12" ht="16.05" customHeight="1" x14ac:dyDescent="0.2">
      <c r="A68" s="30"/>
      <c r="B68" s="30"/>
      <c r="C68" s="16" t="s">
        <v>16</v>
      </c>
      <c r="D68" s="33">
        <v>16092.1</v>
      </c>
      <c r="E68" s="33">
        <v>125.1</v>
      </c>
      <c r="F68" s="33">
        <v>9.4</v>
      </c>
      <c r="G68" s="33">
        <v>0</v>
      </c>
      <c r="H68" s="33">
        <v>0</v>
      </c>
      <c r="I68" s="33">
        <v>102.1</v>
      </c>
      <c r="J68" s="32">
        <f t="shared" si="5"/>
        <v>16328.7</v>
      </c>
      <c r="L68" s="23"/>
    </row>
    <row r="69" spans="1:12" ht="16.05" customHeight="1" x14ac:dyDescent="0.2">
      <c r="A69" s="30"/>
      <c r="B69" s="30"/>
      <c r="C69" s="19" t="s">
        <v>15</v>
      </c>
      <c r="D69" s="33">
        <f t="shared" ref="D69:I69" si="44">IF($J68=0,0,D68/$J68%)</f>
        <v>98.551017533545235</v>
      </c>
      <c r="E69" s="33">
        <f t="shared" si="44"/>
        <v>0.76613569971889983</v>
      </c>
      <c r="F69" s="33">
        <f t="shared" si="44"/>
        <v>5.7567350738270649E-2</v>
      </c>
      <c r="G69" s="33">
        <f t="shared" si="44"/>
        <v>0</v>
      </c>
      <c r="H69" s="33">
        <f t="shared" si="44"/>
        <v>0</v>
      </c>
      <c r="I69" s="33">
        <f t="shared" si="44"/>
        <v>0.62527941599759929</v>
      </c>
      <c r="J69" s="32">
        <f t="shared" si="5"/>
        <v>100</v>
      </c>
      <c r="L69" s="23"/>
    </row>
    <row r="70" spans="1:12" ht="16.05" customHeight="1" x14ac:dyDescent="0.2">
      <c r="A70" s="30"/>
      <c r="B70" s="30"/>
      <c r="C70" s="16" t="s">
        <v>17</v>
      </c>
      <c r="D70" s="33">
        <f t="shared" ref="D70:I70" si="45">SUM(D68,D66)</f>
        <v>16428</v>
      </c>
      <c r="E70" s="33">
        <f t="shared" si="45"/>
        <v>232.1</v>
      </c>
      <c r="F70" s="33">
        <f t="shared" si="45"/>
        <v>14.100000000000001</v>
      </c>
      <c r="G70" s="33">
        <f t="shared" si="45"/>
        <v>7.6</v>
      </c>
      <c r="H70" s="33">
        <f t="shared" si="45"/>
        <v>0</v>
      </c>
      <c r="I70" s="33">
        <f t="shared" si="45"/>
        <v>102.1</v>
      </c>
      <c r="J70" s="32">
        <f t="shared" si="5"/>
        <v>16783.899999999994</v>
      </c>
      <c r="L70" s="23"/>
    </row>
    <row r="71" spans="1:12" ht="16.05" customHeight="1" x14ac:dyDescent="0.2">
      <c r="A71" s="30"/>
      <c r="B71" s="35"/>
      <c r="C71" s="19" t="s">
        <v>15</v>
      </c>
      <c r="D71" s="33">
        <f t="shared" ref="D71:I71" si="46">IF($J70=0,0,D70/$J70%)</f>
        <v>97.879515488057038</v>
      </c>
      <c r="E71" s="33">
        <f t="shared" si="46"/>
        <v>1.3828728722168273</v>
      </c>
      <c r="F71" s="33">
        <f t="shared" si="46"/>
        <v>8.4009080130363067E-2</v>
      </c>
      <c r="G71" s="33">
        <f t="shared" si="46"/>
        <v>4.5281489999344622E-2</v>
      </c>
      <c r="H71" s="33">
        <f t="shared" si="46"/>
        <v>0</v>
      </c>
      <c r="I71" s="33">
        <f t="shared" si="46"/>
        <v>0.60832106959645871</v>
      </c>
      <c r="J71" s="32">
        <f t="shared" si="5"/>
        <v>100.00000000000001</v>
      </c>
      <c r="L71" s="23"/>
    </row>
    <row r="72" spans="1:12" ht="16.05" customHeight="1" x14ac:dyDescent="0.2">
      <c r="A72" s="30"/>
      <c r="B72" s="30" t="s">
        <v>28</v>
      </c>
      <c r="C72" s="16" t="s">
        <v>14</v>
      </c>
      <c r="D72" s="33">
        <v>272.3</v>
      </c>
      <c r="E72" s="33">
        <v>339.8</v>
      </c>
      <c r="F72" s="33">
        <v>14.6</v>
      </c>
      <c r="G72" s="33">
        <v>3.5</v>
      </c>
      <c r="H72" s="33">
        <v>0</v>
      </c>
      <c r="I72" s="33">
        <v>0</v>
      </c>
      <c r="J72" s="32">
        <f t="shared" si="5"/>
        <v>630.20000000000005</v>
      </c>
      <c r="L72" s="23"/>
    </row>
    <row r="73" spans="1:12" ht="16.05" customHeight="1" x14ac:dyDescent="0.2">
      <c r="A73" s="30"/>
      <c r="B73" s="30"/>
      <c r="C73" s="19" t="s">
        <v>15</v>
      </c>
      <c r="D73" s="33">
        <f t="shared" ref="D73:I73" si="47">IF($J72=0,0,D72/$J72%)</f>
        <v>43.208505236432877</v>
      </c>
      <c r="E73" s="33">
        <f t="shared" si="47"/>
        <v>53.91939066962869</v>
      </c>
      <c r="F73" s="33">
        <f t="shared" si="47"/>
        <v>2.316724849254205</v>
      </c>
      <c r="G73" s="33">
        <f t="shared" si="47"/>
        <v>0.55537924468422717</v>
      </c>
      <c r="H73" s="33">
        <f t="shared" si="47"/>
        <v>0</v>
      </c>
      <c r="I73" s="33">
        <f t="shared" si="47"/>
        <v>0</v>
      </c>
      <c r="J73" s="32">
        <f t="shared" si="5"/>
        <v>100</v>
      </c>
      <c r="L73" s="23"/>
    </row>
    <row r="74" spans="1:12" ht="16.05" customHeight="1" x14ac:dyDescent="0.2">
      <c r="A74" s="30"/>
      <c r="B74" s="30"/>
      <c r="C74" s="16" t="s">
        <v>16</v>
      </c>
      <c r="D74" s="33">
        <v>1014.7</v>
      </c>
      <c r="E74" s="33">
        <v>3.5</v>
      </c>
      <c r="F74" s="33">
        <v>0</v>
      </c>
      <c r="G74" s="33">
        <v>0</v>
      </c>
      <c r="H74" s="33">
        <v>0</v>
      </c>
      <c r="I74" s="33">
        <v>0</v>
      </c>
      <c r="J74" s="32">
        <f t="shared" si="5"/>
        <v>1018.2</v>
      </c>
      <c r="L74" s="23"/>
    </row>
    <row r="75" spans="1:12" ht="16.05" customHeight="1" x14ac:dyDescent="0.2">
      <c r="A75" s="30"/>
      <c r="B75" s="30"/>
      <c r="C75" s="19" t="s">
        <v>15</v>
      </c>
      <c r="D75" s="33">
        <f t="shared" ref="D75:I75" si="48">IF($J74=0,0,D74/$J74%)</f>
        <v>99.65625613828324</v>
      </c>
      <c r="E75" s="33">
        <f t="shared" si="48"/>
        <v>0.34374386171675503</v>
      </c>
      <c r="F75" s="33">
        <f t="shared" si="48"/>
        <v>0</v>
      </c>
      <c r="G75" s="33">
        <f t="shared" si="48"/>
        <v>0</v>
      </c>
      <c r="H75" s="33">
        <f t="shared" si="48"/>
        <v>0</v>
      </c>
      <c r="I75" s="33">
        <f t="shared" si="48"/>
        <v>0</v>
      </c>
      <c r="J75" s="32">
        <f t="shared" si="5"/>
        <v>100</v>
      </c>
      <c r="L75" s="23"/>
    </row>
    <row r="76" spans="1:12" ht="16.05" customHeight="1" x14ac:dyDescent="0.2">
      <c r="A76" s="30"/>
      <c r="B76" s="30"/>
      <c r="C76" s="16" t="s">
        <v>17</v>
      </c>
      <c r="D76" s="33">
        <f t="shared" ref="D76:I76" si="49">SUM(D74,D72)</f>
        <v>1287</v>
      </c>
      <c r="E76" s="33">
        <f t="shared" si="49"/>
        <v>343.3</v>
      </c>
      <c r="F76" s="33">
        <f t="shared" si="49"/>
        <v>14.6</v>
      </c>
      <c r="G76" s="33">
        <f t="shared" si="49"/>
        <v>3.5</v>
      </c>
      <c r="H76" s="33">
        <f t="shared" si="49"/>
        <v>0</v>
      </c>
      <c r="I76" s="33">
        <f t="shared" si="49"/>
        <v>0</v>
      </c>
      <c r="J76" s="32">
        <f t="shared" si="5"/>
        <v>1648.3999999999999</v>
      </c>
      <c r="L76" s="23"/>
    </row>
    <row r="77" spans="1:12" ht="16.05" customHeight="1" x14ac:dyDescent="0.2">
      <c r="A77" s="30"/>
      <c r="B77" s="35"/>
      <c r="C77" s="19" t="s">
        <v>15</v>
      </c>
      <c r="D77" s="33">
        <f t="shared" ref="D77:I77" si="50">IF($J76=0,0,D76/$J76%)</f>
        <v>78.075709779179817</v>
      </c>
      <c r="E77" s="33">
        <f t="shared" si="50"/>
        <v>20.826255763164284</v>
      </c>
      <c r="F77" s="33">
        <f t="shared" si="50"/>
        <v>0.88570735258432431</v>
      </c>
      <c r="G77" s="33">
        <f t="shared" si="50"/>
        <v>0.21232710507158459</v>
      </c>
      <c r="H77" s="33">
        <f t="shared" si="50"/>
        <v>0</v>
      </c>
      <c r="I77" s="33">
        <f t="shared" si="50"/>
        <v>0</v>
      </c>
      <c r="J77" s="32">
        <f t="shared" si="5"/>
        <v>100</v>
      </c>
      <c r="L77" s="23"/>
    </row>
    <row r="78" spans="1:12" ht="16.05" customHeight="1" x14ac:dyDescent="0.2">
      <c r="A78" s="30"/>
      <c r="B78" s="30" t="s">
        <v>29</v>
      </c>
      <c r="C78" s="16" t="s">
        <v>14</v>
      </c>
      <c r="D78" s="33">
        <v>0</v>
      </c>
      <c r="E78" s="33">
        <v>0</v>
      </c>
      <c r="F78" s="33">
        <v>0</v>
      </c>
      <c r="G78" s="33">
        <v>0</v>
      </c>
      <c r="H78" s="33">
        <v>0</v>
      </c>
      <c r="I78" s="33">
        <v>0</v>
      </c>
      <c r="J78" s="32">
        <f t="shared" si="5"/>
        <v>0</v>
      </c>
      <c r="L78" s="23"/>
    </row>
    <row r="79" spans="1:12" ht="16.05" customHeight="1" x14ac:dyDescent="0.2">
      <c r="A79" s="30"/>
      <c r="B79" s="30"/>
      <c r="C79" s="19" t="s">
        <v>15</v>
      </c>
      <c r="D79" s="33">
        <f t="shared" ref="D79:I79" si="51">IF($J78=0,0,D78/$J78%)</f>
        <v>0</v>
      </c>
      <c r="E79" s="33">
        <f t="shared" si="51"/>
        <v>0</v>
      </c>
      <c r="F79" s="33">
        <f t="shared" si="51"/>
        <v>0</v>
      </c>
      <c r="G79" s="33">
        <f t="shared" si="51"/>
        <v>0</v>
      </c>
      <c r="H79" s="33">
        <f t="shared" si="51"/>
        <v>0</v>
      </c>
      <c r="I79" s="33">
        <f t="shared" si="51"/>
        <v>0</v>
      </c>
      <c r="J79" s="32">
        <f t="shared" si="5"/>
        <v>0</v>
      </c>
      <c r="L79" s="23"/>
    </row>
    <row r="80" spans="1:12" ht="16.05" customHeight="1" x14ac:dyDescent="0.2">
      <c r="A80" s="30"/>
      <c r="B80" s="30"/>
      <c r="C80" s="16" t="s">
        <v>16</v>
      </c>
      <c r="D80" s="33">
        <v>0</v>
      </c>
      <c r="E80" s="33">
        <v>0</v>
      </c>
      <c r="F80" s="33">
        <v>0</v>
      </c>
      <c r="G80" s="33">
        <v>0</v>
      </c>
      <c r="H80" s="33">
        <v>0</v>
      </c>
      <c r="I80" s="33">
        <v>0</v>
      </c>
      <c r="J80" s="32">
        <f t="shared" si="5"/>
        <v>0</v>
      </c>
      <c r="L80" s="23"/>
    </row>
    <row r="81" spans="1:12" ht="16.05" customHeight="1" x14ac:dyDescent="0.2">
      <c r="A81" s="30"/>
      <c r="B81" s="30"/>
      <c r="C81" s="19" t="s">
        <v>15</v>
      </c>
      <c r="D81" s="33">
        <f t="shared" ref="D81:I81" si="52">IF($J80=0,0,D80/$J80%)</f>
        <v>0</v>
      </c>
      <c r="E81" s="33">
        <f t="shared" si="52"/>
        <v>0</v>
      </c>
      <c r="F81" s="33">
        <f t="shared" si="52"/>
        <v>0</v>
      </c>
      <c r="G81" s="33">
        <f t="shared" si="52"/>
        <v>0</v>
      </c>
      <c r="H81" s="33">
        <f t="shared" si="52"/>
        <v>0</v>
      </c>
      <c r="I81" s="33">
        <f t="shared" si="52"/>
        <v>0</v>
      </c>
      <c r="J81" s="32">
        <f t="shared" si="5"/>
        <v>0</v>
      </c>
      <c r="L81" s="23"/>
    </row>
    <row r="82" spans="1:12" ht="16.05" customHeight="1" x14ac:dyDescent="0.2">
      <c r="A82" s="30"/>
      <c r="B82" s="30"/>
      <c r="C82" s="16" t="s">
        <v>17</v>
      </c>
      <c r="D82" s="33">
        <f t="shared" ref="D82:I82" si="53">SUM(D80,D78)</f>
        <v>0</v>
      </c>
      <c r="E82" s="33">
        <f t="shared" si="53"/>
        <v>0</v>
      </c>
      <c r="F82" s="33">
        <f t="shared" si="53"/>
        <v>0</v>
      </c>
      <c r="G82" s="33">
        <f t="shared" si="53"/>
        <v>0</v>
      </c>
      <c r="H82" s="33">
        <f t="shared" si="53"/>
        <v>0</v>
      </c>
      <c r="I82" s="33">
        <f t="shared" si="53"/>
        <v>0</v>
      </c>
      <c r="J82" s="32">
        <f t="shared" si="5"/>
        <v>0</v>
      </c>
      <c r="L82" s="23"/>
    </row>
    <row r="83" spans="1:12" ht="16.05" customHeight="1" x14ac:dyDescent="0.2">
      <c r="A83" s="30"/>
      <c r="B83" s="35"/>
      <c r="C83" s="19" t="s">
        <v>15</v>
      </c>
      <c r="D83" s="33">
        <f t="shared" ref="D83:I83" si="54">IF($J82=0,0,D82/$J82%)</f>
        <v>0</v>
      </c>
      <c r="E83" s="33">
        <f t="shared" si="54"/>
        <v>0</v>
      </c>
      <c r="F83" s="33">
        <f t="shared" si="54"/>
        <v>0</v>
      </c>
      <c r="G83" s="33">
        <f t="shared" si="54"/>
        <v>0</v>
      </c>
      <c r="H83" s="33">
        <f t="shared" si="54"/>
        <v>0</v>
      </c>
      <c r="I83" s="33">
        <f t="shared" si="54"/>
        <v>0</v>
      </c>
      <c r="J83" s="32">
        <f t="shared" si="5"/>
        <v>0</v>
      </c>
      <c r="L83" s="23"/>
    </row>
    <row r="84" spans="1:12" ht="16.05" customHeight="1" x14ac:dyDescent="0.2">
      <c r="A84" s="30"/>
      <c r="B84" s="30" t="s">
        <v>30</v>
      </c>
      <c r="C84" s="16" t="s">
        <v>14</v>
      </c>
      <c r="D84" s="33">
        <v>159</v>
      </c>
      <c r="E84" s="33">
        <v>0</v>
      </c>
      <c r="F84" s="33">
        <v>0</v>
      </c>
      <c r="G84" s="33">
        <v>0</v>
      </c>
      <c r="H84" s="33">
        <v>0</v>
      </c>
      <c r="I84" s="33">
        <v>0</v>
      </c>
      <c r="J84" s="32">
        <f t="shared" si="5"/>
        <v>159</v>
      </c>
      <c r="L84" s="23"/>
    </row>
    <row r="85" spans="1:12" ht="16.05" customHeight="1" x14ac:dyDescent="0.2">
      <c r="A85" s="30"/>
      <c r="B85" s="30"/>
      <c r="C85" s="19" t="s">
        <v>15</v>
      </c>
      <c r="D85" s="33">
        <v>100</v>
      </c>
      <c r="E85" s="33">
        <v>0</v>
      </c>
      <c r="F85" s="33">
        <v>0</v>
      </c>
      <c r="G85" s="33">
        <v>0</v>
      </c>
      <c r="H85" s="33">
        <v>0</v>
      </c>
      <c r="I85" s="33">
        <v>0</v>
      </c>
      <c r="J85" s="32">
        <f t="shared" si="5"/>
        <v>100</v>
      </c>
      <c r="L85" s="23"/>
    </row>
    <row r="86" spans="1:12" ht="16.05" customHeight="1" x14ac:dyDescent="0.2">
      <c r="A86" s="30"/>
      <c r="B86" s="30"/>
      <c r="C86" s="16" t="s">
        <v>16</v>
      </c>
      <c r="D86" s="33">
        <v>0</v>
      </c>
      <c r="E86" s="33">
        <v>0</v>
      </c>
      <c r="F86" s="33">
        <v>0</v>
      </c>
      <c r="G86" s="33">
        <v>0</v>
      </c>
      <c r="H86" s="33">
        <v>0</v>
      </c>
      <c r="I86" s="33">
        <v>0</v>
      </c>
      <c r="J86" s="32">
        <f t="shared" si="5"/>
        <v>0</v>
      </c>
      <c r="L86" s="23"/>
    </row>
    <row r="87" spans="1:12" ht="16.05" customHeight="1" x14ac:dyDescent="0.2">
      <c r="A87" s="30"/>
      <c r="B87" s="30"/>
      <c r="C87" s="19" t="s">
        <v>15</v>
      </c>
      <c r="D87" s="33">
        <f t="shared" ref="D87:I87" si="55">IF($J86=0,0,D86/$J86%)</f>
        <v>0</v>
      </c>
      <c r="E87" s="33">
        <f t="shared" si="55"/>
        <v>0</v>
      </c>
      <c r="F87" s="33">
        <f t="shared" si="55"/>
        <v>0</v>
      </c>
      <c r="G87" s="33">
        <f t="shared" si="55"/>
        <v>0</v>
      </c>
      <c r="H87" s="33">
        <f t="shared" si="55"/>
        <v>0</v>
      </c>
      <c r="I87" s="33">
        <f t="shared" si="55"/>
        <v>0</v>
      </c>
      <c r="J87" s="32">
        <f t="shared" si="5"/>
        <v>0</v>
      </c>
      <c r="L87" s="23"/>
    </row>
    <row r="88" spans="1:12" ht="16.05" customHeight="1" x14ac:dyDescent="0.2">
      <c r="A88" s="30"/>
      <c r="B88" s="30"/>
      <c r="C88" s="16" t="s">
        <v>17</v>
      </c>
      <c r="D88" s="33">
        <f t="shared" ref="D88:I88" si="56">SUM(D86,D84)</f>
        <v>159</v>
      </c>
      <c r="E88" s="33">
        <f t="shared" si="56"/>
        <v>0</v>
      </c>
      <c r="F88" s="33">
        <f t="shared" si="56"/>
        <v>0</v>
      </c>
      <c r="G88" s="33">
        <f t="shared" si="56"/>
        <v>0</v>
      </c>
      <c r="H88" s="33">
        <f t="shared" si="56"/>
        <v>0</v>
      </c>
      <c r="I88" s="33">
        <f t="shared" si="56"/>
        <v>0</v>
      </c>
      <c r="J88" s="32">
        <f t="shared" si="5"/>
        <v>159</v>
      </c>
      <c r="L88" s="23"/>
    </row>
    <row r="89" spans="1:12" ht="16.05" customHeight="1" x14ac:dyDescent="0.2">
      <c r="A89" s="30"/>
      <c r="B89" s="35"/>
      <c r="C89" s="19" t="s">
        <v>15</v>
      </c>
      <c r="D89" s="33">
        <f t="shared" ref="D89:I89" si="57">IF($J88=0,0,D88/$J88%)</f>
        <v>100</v>
      </c>
      <c r="E89" s="33">
        <f t="shared" si="57"/>
        <v>0</v>
      </c>
      <c r="F89" s="33">
        <f t="shared" si="57"/>
        <v>0</v>
      </c>
      <c r="G89" s="33">
        <f t="shared" si="57"/>
        <v>0</v>
      </c>
      <c r="H89" s="33">
        <f t="shared" si="57"/>
        <v>0</v>
      </c>
      <c r="I89" s="33">
        <f t="shared" si="57"/>
        <v>0</v>
      </c>
      <c r="J89" s="32">
        <f t="shared" ref="J89:J152" si="58">SUM(D89:I89)</f>
        <v>100</v>
      </c>
      <c r="L89" s="23"/>
    </row>
    <row r="90" spans="1:12" ht="16.05" customHeight="1" x14ac:dyDescent="0.2">
      <c r="A90" s="30"/>
      <c r="B90" s="30" t="s">
        <v>31</v>
      </c>
      <c r="C90" s="16" t="s">
        <v>14</v>
      </c>
      <c r="D90" s="33">
        <v>594.40000000000009</v>
      </c>
      <c r="E90" s="33">
        <v>3.8</v>
      </c>
      <c r="F90" s="33">
        <v>42.800000000000004</v>
      </c>
      <c r="G90" s="33">
        <v>0</v>
      </c>
      <c r="H90" s="33">
        <v>0</v>
      </c>
      <c r="I90" s="33">
        <v>24.7</v>
      </c>
      <c r="J90" s="32">
        <f t="shared" si="58"/>
        <v>665.7</v>
      </c>
      <c r="L90" s="23"/>
    </row>
    <row r="91" spans="1:12" ht="16.05" customHeight="1" x14ac:dyDescent="0.2">
      <c r="A91" s="30"/>
      <c r="B91" s="30"/>
      <c r="C91" s="19" t="s">
        <v>15</v>
      </c>
      <c r="D91" s="33">
        <f t="shared" ref="D91:I91" si="59">IF($J90=0,0,D90/$J90%)</f>
        <v>89.289469731110117</v>
      </c>
      <c r="E91" s="33">
        <f t="shared" si="59"/>
        <v>0.57082770016523954</v>
      </c>
      <c r="F91" s="33">
        <f t="shared" si="59"/>
        <v>6.4293225176505944</v>
      </c>
      <c r="G91" s="33">
        <f t="shared" si="59"/>
        <v>0</v>
      </c>
      <c r="H91" s="33">
        <f t="shared" si="59"/>
        <v>0</v>
      </c>
      <c r="I91" s="33">
        <f t="shared" si="59"/>
        <v>3.7103800510740572</v>
      </c>
      <c r="J91" s="32">
        <f t="shared" si="58"/>
        <v>100</v>
      </c>
      <c r="L91" s="23"/>
    </row>
    <row r="92" spans="1:12" ht="16.05" customHeight="1" x14ac:dyDescent="0.2">
      <c r="A92" s="30"/>
      <c r="B92" s="30"/>
      <c r="C92" s="16" t="s">
        <v>16</v>
      </c>
      <c r="D92" s="33">
        <v>874.2</v>
      </c>
      <c r="E92" s="33">
        <v>0</v>
      </c>
      <c r="F92" s="33">
        <v>0</v>
      </c>
      <c r="G92" s="33">
        <v>0</v>
      </c>
      <c r="H92" s="33">
        <v>0</v>
      </c>
      <c r="I92" s="33">
        <v>0</v>
      </c>
      <c r="J92" s="32">
        <f t="shared" si="58"/>
        <v>874.2</v>
      </c>
      <c r="L92" s="23"/>
    </row>
    <row r="93" spans="1:12" ht="16.05" customHeight="1" x14ac:dyDescent="0.2">
      <c r="A93" s="30"/>
      <c r="B93" s="30"/>
      <c r="C93" s="19" t="s">
        <v>15</v>
      </c>
      <c r="D93" s="33">
        <f t="shared" ref="D93:I93" si="60">IF($J92=0,0,D92/$J92%)</f>
        <v>100</v>
      </c>
      <c r="E93" s="33">
        <f t="shared" si="60"/>
        <v>0</v>
      </c>
      <c r="F93" s="33">
        <f t="shared" si="60"/>
        <v>0</v>
      </c>
      <c r="G93" s="33">
        <f t="shared" si="60"/>
        <v>0</v>
      </c>
      <c r="H93" s="33">
        <f t="shared" si="60"/>
        <v>0</v>
      </c>
      <c r="I93" s="33">
        <f t="shared" si="60"/>
        <v>0</v>
      </c>
      <c r="J93" s="32">
        <f t="shared" si="58"/>
        <v>100</v>
      </c>
      <c r="L93" s="23"/>
    </row>
    <row r="94" spans="1:12" ht="16.05" customHeight="1" x14ac:dyDescent="0.2">
      <c r="A94" s="30"/>
      <c r="B94" s="30"/>
      <c r="C94" s="16" t="s">
        <v>17</v>
      </c>
      <c r="D94" s="33">
        <f t="shared" ref="D94:I94" si="61">SUM(D92,D90)</f>
        <v>1468.6000000000001</v>
      </c>
      <c r="E94" s="33">
        <f t="shared" si="61"/>
        <v>3.8</v>
      </c>
      <c r="F94" s="33">
        <f t="shared" si="61"/>
        <v>42.800000000000004</v>
      </c>
      <c r="G94" s="33">
        <f t="shared" si="61"/>
        <v>0</v>
      </c>
      <c r="H94" s="33">
        <f t="shared" si="61"/>
        <v>0</v>
      </c>
      <c r="I94" s="33">
        <f t="shared" si="61"/>
        <v>24.7</v>
      </c>
      <c r="J94" s="32">
        <f t="shared" si="58"/>
        <v>1539.9</v>
      </c>
      <c r="L94" s="23"/>
    </row>
    <row r="95" spans="1:12" ht="16.05" customHeight="1" x14ac:dyDescent="0.2">
      <c r="A95" s="30"/>
      <c r="B95" s="35"/>
      <c r="C95" s="19" t="s">
        <v>15</v>
      </c>
      <c r="D95" s="33">
        <f t="shared" ref="D95:I95" si="62">IF($J94=0,0,D94/$J94%)</f>
        <v>95.369829209688945</v>
      </c>
      <c r="E95" s="33">
        <f t="shared" si="62"/>
        <v>0.24676927073186569</v>
      </c>
      <c r="F95" s="33">
        <f t="shared" si="62"/>
        <v>2.7794012598220665</v>
      </c>
      <c r="G95" s="33">
        <f t="shared" si="62"/>
        <v>0</v>
      </c>
      <c r="H95" s="33">
        <f t="shared" si="62"/>
        <v>0</v>
      </c>
      <c r="I95" s="33">
        <f t="shared" si="62"/>
        <v>1.604000259757127</v>
      </c>
      <c r="J95" s="32">
        <f t="shared" si="58"/>
        <v>100</v>
      </c>
      <c r="L95" s="23"/>
    </row>
    <row r="96" spans="1:12" ht="16.05" customHeight="1" x14ac:dyDescent="0.2">
      <c r="A96" s="30"/>
      <c r="B96" s="30" t="s">
        <v>32</v>
      </c>
      <c r="C96" s="16" t="s">
        <v>14</v>
      </c>
      <c r="D96" s="33">
        <v>141.5</v>
      </c>
      <c r="E96" s="33">
        <v>0</v>
      </c>
      <c r="F96" s="33">
        <v>7.1</v>
      </c>
      <c r="G96" s="33">
        <v>2.9</v>
      </c>
      <c r="H96" s="33">
        <v>0</v>
      </c>
      <c r="I96" s="33">
        <v>0</v>
      </c>
      <c r="J96" s="32">
        <f t="shared" si="58"/>
        <v>151.5</v>
      </c>
      <c r="L96" s="23"/>
    </row>
    <row r="97" spans="1:12" ht="16.05" customHeight="1" x14ac:dyDescent="0.2">
      <c r="A97" s="30"/>
      <c r="B97" s="30"/>
      <c r="C97" s="19" t="s">
        <v>15</v>
      </c>
      <c r="D97" s="33">
        <f t="shared" ref="D97:I97" si="63">IF($J96=0,0,D96/$J96%)</f>
        <v>93.399339933993403</v>
      </c>
      <c r="E97" s="33">
        <f t="shared" si="63"/>
        <v>0</v>
      </c>
      <c r="F97" s="33">
        <f t="shared" si="63"/>
        <v>4.6864686468646868</v>
      </c>
      <c r="G97" s="33">
        <f t="shared" si="63"/>
        <v>1.9141914191419143</v>
      </c>
      <c r="H97" s="33">
        <f t="shared" si="63"/>
        <v>0</v>
      </c>
      <c r="I97" s="33">
        <f t="shared" si="63"/>
        <v>0</v>
      </c>
      <c r="J97" s="32">
        <f t="shared" si="58"/>
        <v>100</v>
      </c>
      <c r="L97" s="23"/>
    </row>
    <row r="98" spans="1:12" ht="16.05" customHeight="1" x14ac:dyDescent="0.2">
      <c r="A98" s="30"/>
      <c r="B98" s="30"/>
      <c r="C98" s="16" t="s">
        <v>16</v>
      </c>
      <c r="D98" s="33">
        <v>96.3</v>
      </c>
      <c r="E98" s="33">
        <v>0</v>
      </c>
      <c r="F98" s="33">
        <v>0</v>
      </c>
      <c r="G98" s="33">
        <v>0</v>
      </c>
      <c r="H98" s="33">
        <v>0</v>
      </c>
      <c r="I98" s="33">
        <v>0</v>
      </c>
      <c r="J98" s="32">
        <f t="shared" si="58"/>
        <v>96.3</v>
      </c>
      <c r="L98" s="23"/>
    </row>
    <row r="99" spans="1:12" ht="16.05" customHeight="1" x14ac:dyDescent="0.2">
      <c r="A99" s="30"/>
      <c r="B99" s="30"/>
      <c r="C99" s="19" t="s">
        <v>15</v>
      </c>
      <c r="D99" s="33">
        <f t="shared" ref="D99:I99" si="64">IF($J98=0,0,D98/$J98%)</f>
        <v>100</v>
      </c>
      <c r="E99" s="33">
        <f t="shared" si="64"/>
        <v>0</v>
      </c>
      <c r="F99" s="33">
        <f t="shared" si="64"/>
        <v>0</v>
      </c>
      <c r="G99" s="33">
        <f t="shared" si="64"/>
        <v>0</v>
      </c>
      <c r="H99" s="33">
        <f t="shared" si="64"/>
        <v>0</v>
      </c>
      <c r="I99" s="33">
        <f t="shared" si="64"/>
        <v>0</v>
      </c>
      <c r="J99" s="32">
        <f t="shared" si="58"/>
        <v>100</v>
      </c>
      <c r="L99" s="23"/>
    </row>
    <row r="100" spans="1:12" ht="16.05" customHeight="1" x14ac:dyDescent="0.2">
      <c r="A100" s="30"/>
      <c r="B100" s="30"/>
      <c r="C100" s="16" t="s">
        <v>17</v>
      </c>
      <c r="D100" s="33">
        <f t="shared" ref="D100:I100" si="65">SUM(D98,D96)</f>
        <v>237.8</v>
      </c>
      <c r="E100" s="33">
        <f t="shared" si="65"/>
        <v>0</v>
      </c>
      <c r="F100" s="33">
        <f t="shared" si="65"/>
        <v>7.1</v>
      </c>
      <c r="G100" s="33">
        <f t="shared" si="65"/>
        <v>2.9</v>
      </c>
      <c r="H100" s="33">
        <f t="shared" si="65"/>
        <v>0</v>
      </c>
      <c r="I100" s="33">
        <f t="shared" si="65"/>
        <v>0</v>
      </c>
      <c r="J100" s="32">
        <f t="shared" si="58"/>
        <v>247.8</v>
      </c>
      <c r="L100" s="23"/>
    </row>
    <row r="101" spans="1:12" ht="16.05" customHeight="1" x14ac:dyDescent="0.2">
      <c r="A101" s="30"/>
      <c r="B101" s="35"/>
      <c r="C101" s="19" t="s">
        <v>15</v>
      </c>
      <c r="D101" s="33">
        <f t="shared" ref="D101:I101" si="66">IF($J100=0,0,D100/$J100%)</f>
        <v>95.964487489911221</v>
      </c>
      <c r="E101" s="33">
        <f t="shared" si="66"/>
        <v>0</v>
      </c>
      <c r="F101" s="33">
        <f t="shared" si="66"/>
        <v>2.8652138821630344</v>
      </c>
      <c r="G101" s="33">
        <f t="shared" si="66"/>
        <v>1.1702986279257463</v>
      </c>
      <c r="H101" s="33">
        <f t="shared" si="66"/>
        <v>0</v>
      </c>
      <c r="I101" s="33">
        <f t="shared" si="66"/>
        <v>0</v>
      </c>
      <c r="J101" s="32">
        <f t="shared" si="58"/>
        <v>100</v>
      </c>
      <c r="L101" s="23"/>
    </row>
    <row r="102" spans="1:12" ht="16.05" customHeight="1" x14ac:dyDescent="0.2">
      <c r="A102" s="30"/>
      <c r="B102" s="30" t="s">
        <v>33</v>
      </c>
      <c r="C102" s="16" t="s">
        <v>14</v>
      </c>
      <c r="D102" s="33">
        <v>0</v>
      </c>
      <c r="E102" s="33">
        <v>0</v>
      </c>
      <c r="F102" s="33">
        <v>0</v>
      </c>
      <c r="G102" s="33">
        <v>0</v>
      </c>
      <c r="H102" s="33">
        <v>0</v>
      </c>
      <c r="I102" s="33">
        <v>0</v>
      </c>
      <c r="J102" s="32">
        <f t="shared" si="58"/>
        <v>0</v>
      </c>
      <c r="L102" s="23"/>
    </row>
    <row r="103" spans="1:12" ht="16.05" customHeight="1" x14ac:dyDescent="0.2">
      <c r="A103" s="30"/>
      <c r="B103" s="30"/>
      <c r="C103" s="19" t="s">
        <v>15</v>
      </c>
      <c r="D103" s="33">
        <f t="shared" ref="D103:I103" si="67">IF($J102=0,0,D102/$J102%)</f>
        <v>0</v>
      </c>
      <c r="E103" s="33">
        <f t="shared" si="67"/>
        <v>0</v>
      </c>
      <c r="F103" s="33">
        <f t="shared" si="67"/>
        <v>0</v>
      </c>
      <c r="G103" s="33">
        <f t="shared" si="67"/>
        <v>0</v>
      </c>
      <c r="H103" s="33">
        <f t="shared" si="67"/>
        <v>0</v>
      </c>
      <c r="I103" s="33">
        <f t="shared" si="67"/>
        <v>0</v>
      </c>
      <c r="J103" s="32">
        <f t="shared" si="58"/>
        <v>0</v>
      </c>
      <c r="L103" s="23"/>
    </row>
    <row r="104" spans="1:12" ht="16.05" customHeight="1" x14ac:dyDescent="0.2">
      <c r="A104" s="30"/>
      <c r="B104" s="30"/>
      <c r="C104" s="16" t="s">
        <v>16</v>
      </c>
      <c r="D104" s="33">
        <v>0</v>
      </c>
      <c r="E104" s="33">
        <v>0</v>
      </c>
      <c r="F104" s="33">
        <v>0</v>
      </c>
      <c r="G104" s="33">
        <v>0</v>
      </c>
      <c r="H104" s="33">
        <v>0</v>
      </c>
      <c r="I104" s="33">
        <v>0</v>
      </c>
      <c r="J104" s="32">
        <f t="shared" si="58"/>
        <v>0</v>
      </c>
      <c r="L104" s="23"/>
    </row>
    <row r="105" spans="1:12" ht="16.05" customHeight="1" x14ac:dyDescent="0.2">
      <c r="A105" s="30"/>
      <c r="B105" s="30"/>
      <c r="C105" s="19" t="s">
        <v>15</v>
      </c>
      <c r="D105" s="33">
        <f t="shared" ref="D105:I105" si="68">IF($J104=0,0,D104/$J104%)</f>
        <v>0</v>
      </c>
      <c r="E105" s="33">
        <f t="shared" si="68"/>
        <v>0</v>
      </c>
      <c r="F105" s="33">
        <f t="shared" si="68"/>
        <v>0</v>
      </c>
      <c r="G105" s="33">
        <f t="shared" si="68"/>
        <v>0</v>
      </c>
      <c r="H105" s="33">
        <f t="shared" si="68"/>
        <v>0</v>
      </c>
      <c r="I105" s="33">
        <f t="shared" si="68"/>
        <v>0</v>
      </c>
      <c r="J105" s="32">
        <f t="shared" si="58"/>
        <v>0</v>
      </c>
      <c r="L105" s="23"/>
    </row>
    <row r="106" spans="1:12" ht="16.05" customHeight="1" x14ac:dyDescent="0.2">
      <c r="A106" s="30"/>
      <c r="B106" s="30"/>
      <c r="C106" s="16" t="s">
        <v>17</v>
      </c>
      <c r="D106" s="33">
        <f t="shared" ref="D106:I106" si="69">SUM(D104,D102)</f>
        <v>0</v>
      </c>
      <c r="E106" s="33">
        <f t="shared" si="69"/>
        <v>0</v>
      </c>
      <c r="F106" s="33">
        <f t="shared" si="69"/>
        <v>0</v>
      </c>
      <c r="G106" s="33">
        <f t="shared" si="69"/>
        <v>0</v>
      </c>
      <c r="H106" s="33">
        <f t="shared" si="69"/>
        <v>0</v>
      </c>
      <c r="I106" s="33">
        <f t="shared" si="69"/>
        <v>0</v>
      </c>
      <c r="J106" s="32">
        <f t="shared" si="58"/>
        <v>0</v>
      </c>
      <c r="L106" s="23"/>
    </row>
    <row r="107" spans="1:12" ht="16.05" customHeight="1" x14ac:dyDescent="0.2">
      <c r="A107" s="30"/>
      <c r="B107" s="35"/>
      <c r="C107" s="19" t="s">
        <v>15</v>
      </c>
      <c r="D107" s="33">
        <f t="shared" ref="D107:I107" si="70">IF($J106=0,0,D106/$J106%)</f>
        <v>0</v>
      </c>
      <c r="E107" s="33">
        <f t="shared" si="70"/>
        <v>0</v>
      </c>
      <c r="F107" s="33">
        <f t="shared" si="70"/>
        <v>0</v>
      </c>
      <c r="G107" s="33">
        <f t="shared" si="70"/>
        <v>0</v>
      </c>
      <c r="H107" s="33">
        <f t="shared" si="70"/>
        <v>0</v>
      </c>
      <c r="I107" s="33">
        <f t="shared" si="70"/>
        <v>0</v>
      </c>
      <c r="J107" s="32">
        <f t="shared" si="58"/>
        <v>0</v>
      </c>
      <c r="L107" s="23"/>
    </row>
    <row r="108" spans="1:12" ht="16.05" customHeight="1" x14ac:dyDescent="0.2">
      <c r="A108" s="30"/>
      <c r="B108" s="30" t="s">
        <v>34</v>
      </c>
      <c r="C108" s="16" t="s">
        <v>14</v>
      </c>
      <c r="D108" s="33">
        <v>16.2</v>
      </c>
      <c r="E108" s="33">
        <v>25.7</v>
      </c>
      <c r="F108" s="33">
        <v>37.700000000000003</v>
      </c>
      <c r="G108" s="33">
        <v>13.6</v>
      </c>
      <c r="H108" s="33">
        <v>0</v>
      </c>
      <c r="I108" s="33">
        <v>18</v>
      </c>
      <c r="J108" s="32">
        <f t="shared" si="58"/>
        <v>111.19999999999999</v>
      </c>
      <c r="L108" s="23"/>
    </row>
    <row r="109" spans="1:12" ht="16.05" customHeight="1" x14ac:dyDescent="0.2">
      <c r="A109" s="30"/>
      <c r="B109" s="30"/>
      <c r="C109" s="19" t="s">
        <v>15</v>
      </c>
      <c r="D109" s="33">
        <f t="shared" ref="D109:I109" si="71">IF($J108=0,0,D108/$J108%)</f>
        <v>14.568345323741008</v>
      </c>
      <c r="E109" s="33">
        <f t="shared" si="71"/>
        <v>23.111510791366907</v>
      </c>
      <c r="F109" s="33">
        <f t="shared" si="71"/>
        <v>33.902877697841731</v>
      </c>
      <c r="G109" s="33">
        <f t="shared" si="71"/>
        <v>12.23021582733813</v>
      </c>
      <c r="H109" s="33">
        <f t="shared" si="71"/>
        <v>0</v>
      </c>
      <c r="I109" s="33">
        <f t="shared" si="71"/>
        <v>16.187050359712231</v>
      </c>
      <c r="J109" s="32">
        <f t="shared" si="58"/>
        <v>100</v>
      </c>
      <c r="L109" s="23"/>
    </row>
    <row r="110" spans="1:12" ht="16.05" customHeight="1" x14ac:dyDescent="0.2">
      <c r="A110" s="30"/>
      <c r="B110" s="30"/>
      <c r="C110" s="16" t="s">
        <v>16</v>
      </c>
      <c r="D110" s="33">
        <v>1844.4</v>
      </c>
      <c r="E110" s="33">
        <v>0.1</v>
      </c>
      <c r="F110" s="33">
        <v>0</v>
      </c>
      <c r="G110" s="33">
        <v>0</v>
      </c>
      <c r="H110" s="33">
        <v>0</v>
      </c>
      <c r="I110" s="33">
        <v>0.4</v>
      </c>
      <c r="J110" s="32">
        <f t="shared" si="58"/>
        <v>1844.9</v>
      </c>
      <c r="L110" s="23"/>
    </row>
    <row r="111" spans="1:12" ht="16.05" customHeight="1" x14ac:dyDescent="0.2">
      <c r="A111" s="30"/>
      <c r="B111" s="30"/>
      <c r="C111" s="19" t="s">
        <v>15</v>
      </c>
      <c r="D111" s="33">
        <f t="shared" ref="D111:I111" si="72">IF($J110=0,0,D110/$J110%)</f>
        <v>99.972898260068291</v>
      </c>
      <c r="E111" s="33">
        <f t="shared" si="72"/>
        <v>5.4203479863407225E-3</v>
      </c>
      <c r="F111" s="33">
        <f t="shared" si="72"/>
        <v>0</v>
      </c>
      <c r="G111" s="33">
        <f t="shared" si="72"/>
        <v>0</v>
      </c>
      <c r="H111" s="33">
        <f t="shared" si="72"/>
        <v>0</v>
      </c>
      <c r="I111" s="33">
        <f t="shared" si="72"/>
        <v>2.168139194536289E-2</v>
      </c>
      <c r="J111" s="32">
        <f t="shared" si="58"/>
        <v>100</v>
      </c>
      <c r="L111" s="23"/>
    </row>
    <row r="112" spans="1:12" ht="16.05" customHeight="1" x14ac:dyDescent="0.2">
      <c r="A112" s="30"/>
      <c r="B112" s="30"/>
      <c r="C112" s="16" t="s">
        <v>17</v>
      </c>
      <c r="D112" s="33">
        <f t="shared" ref="D112:I112" si="73">SUM(D110,D108)</f>
        <v>1860.6000000000001</v>
      </c>
      <c r="E112" s="33">
        <f t="shared" si="73"/>
        <v>25.8</v>
      </c>
      <c r="F112" s="33">
        <f t="shared" si="73"/>
        <v>37.700000000000003</v>
      </c>
      <c r="G112" s="33">
        <f t="shared" si="73"/>
        <v>13.6</v>
      </c>
      <c r="H112" s="33">
        <f t="shared" si="73"/>
        <v>0</v>
      </c>
      <c r="I112" s="33">
        <f t="shared" si="73"/>
        <v>18.399999999999999</v>
      </c>
      <c r="J112" s="32">
        <f t="shared" si="58"/>
        <v>1956.1000000000001</v>
      </c>
      <c r="L112" s="23"/>
    </row>
    <row r="113" spans="1:12" ht="16.05" customHeight="1" x14ac:dyDescent="0.2">
      <c r="A113" s="30"/>
      <c r="B113" s="35"/>
      <c r="C113" s="19" t="s">
        <v>15</v>
      </c>
      <c r="D113" s="33">
        <f t="shared" ref="D113:I113" si="74">IF($J112=0,0,D112/$J112%)</f>
        <v>95.117836511425807</v>
      </c>
      <c r="E113" s="33">
        <f t="shared" si="74"/>
        <v>1.3189509738765912</v>
      </c>
      <c r="F113" s="33">
        <f t="shared" si="74"/>
        <v>1.9273043300444763</v>
      </c>
      <c r="G113" s="33">
        <f t="shared" si="74"/>
        <v>0.69526097847758295</v>
      </c>
      <c r="H113" s="33">
        <f t="shared" si="74"/>
        <v>0</v>
      </c>
      <c r="I113" s="33">
        <f t="shared" si="74"/>
        <v>0.94064720617555331</v>
      </c>
      <c r="J113" s="32">
        <f t="shared" si="58"/>
        <v>100.00000000000001</v>
      </c>
      <c r="L113" s="23"/>
    </row>
    <row r="114" spans="1:12" ht="16.05" customHeight="1" x14ac:dyDescent="0.2">
      <c r="A114" s="30"/>
      <c r="B114" s="30" t="s">
        <v>35</v>
      </c>
      <c r="C114" s="16" t="s">
        <v>14</v>
      </c>
      <c r="D114" s="33">
        <v>253.6</v>
      </c>
      <c r="E114" s="33">
        <v>0</v>
      </c>
      <c r="F114" s="33">
        <v>0.9</v>
      </c>
      <c r="G114" s="33">
        <v>8.1999999999999993</v>
      </c>
      <c r="H114" s="33">
        <v>0</v>
      </c>
      <c r="I114" s="33">
        <v>0</v>
      </c>
      <c r="J114" s="32">
        <f t="shared" si="58"/>
        <v>262.7</v>
      </c>
      <c r="L114" s="23"/>
    </row>
    <row r="115" spans="1:12" ht="16.05" customHeight="1" x14ac:dyDescent="0.2">
      <c r="A115" s="30"/>
      <c r="B115" s="30"/>
      <c r="C115" s="19" t="s">
        <v>15</v>
      </c>
      <c r="D115" s="33">
        <f t="shared" ref="D115:I115" si="75">IF($J114=0,0,D114/$J114%)</f>
        <v>96.535972592310628</v>
      </c>
      <c r="E115" s="33">
        <f t="shared" si="75"/>
        <v>0</v>
      </c>
      <c r="F115" s="33">
        <f t="shared" si="75"/>
        <v>0.34259611724400463</v>
      </c>
      <c r="G115" s="33">
        <f t="shared" si="75"/>
        <v>3.1214312904453752</v>
      </c>
      <c r="H115" s="33">
        <f t="shared" si="75"/>
        <v>0</v>
      </c>
      <c r="I115" s="33">
        <f t="shared" si="75"/>
        <v>0</v>
      </c>
      <c r="J115" s="32">
        <f t="shared" si="58"/>
        <v>100</v>
      </c>
      <c r="L115" s="23"/>
    </row>
    <row r="116" spans="1:12" ht="16.05" customHeight="1" x14ac:dyDescent="0.2">
      <c r="A116" s="30"/>
      <c r="B116" s="30"/>
      <c r="C116" s="16" t="s">
        <v>16</v>
      </c>
      <c r="D116" s="33">
        <v>3403.6</v>
      </c>
      <c r="E116" s="33">
        <v>0</v>
      </c>
      <c r="F116" s="33">
        <v>0</v>
      </c>
      <c r="G116" s="33">
        <v>18.100000000000001</v>
      </c>
      <c r="H116" s="33">
        <v>0</v>
      </c>
      <c r="I116" s="33">
        <v>0</v>
      </c>
      <c r="J116" s="32">
        <f t="shared" si="58"/>
        <v>3421.7</v>
      </c>
      <c r="L116" s="23"/>
    </row>
    <row r="117" spans="1:12" ht="16.05" customHeight="1" x14ac:dyDescent="0.2">
      <c r="A117" s="30"/>
      <c r="B117" s="30"/>
      <c r="C117" s="19" t="s">
        <v>15</v>
      </c>
      <c r="D117" s="33">
        <f t="shared" ref="D117:I117" si="76">IF($J116=0,0,D116/$J116%)</f>
        <v>99.471023175614462</v>
      </c>
      <c r="E117" s="33">
        <f t="shared" si="76"/>
        <v>0</v>
      </c>
      <c r="F117" s="33">
        <f t="shared" si="76"/>
        <v>0</v>
      </c>
      <c r="G117" s="33">
        <f t="shared" si="76"/>
        <v>0.52897682438553939</v>
      </c>
      <c r="H117" s="33">
        <f t="shared" si="76"/>
        <v>0</v>
      </c>
      <c r="I117" s="33">
        <f t="shared" si="76"/>
        <v>0</v>
      </c>
      <c r="J117" s="32">
        <f t="shared" si="58"/>
        <v>100</v>
      </c>
      <c r="L117" s="23"/>
    </row>
    <row r="118" spans="1:12" ht="16.05" customHeight="1" x14ac:dyDescent="0.2">
      <c r="A118" s="30"/>
      <c r="B118" s="30"/>
      <c r="C118" s="16" t="s">
        <v>17</v>
      </c>
      <c r="D118" s="33">
        <f t="shared" ref="D118:I118" si="77">SUM(D116,D114)</f>
        <v>3657.2</v>
      </c>
      <c r="E118" s="33">
        <f t="shared" si="77"/>
        <v>0</v>
      </c>
      <c r="F118" s="33">
        <f t="shared" si="77"/>
        <v>0.9</v>
      </c>
      <c r="G118" s="33">
        <f t="shared" si="77"/>
        <v>26.3</v>
      </c>
      <c r="H118" s="33">
        <f t="shared" si="77"/>
        <v>0</v>
      </c>
      <c r="I118" s="33">
        <f t="shared" si="77"/>
        <v>0</v>
      </c>
      <c r="J118" s="32">
        <f t="shared" si="58"/>
        <v>3684.4</v>
      </c>
      <c r="L118" s="23"/>
    </row>
    <row r="119" spans="1:12" ht="16.05" customHeight="1" x14ac:dyDescent="0.2">
      <c r="A119" s="30"/>
      <c r="B119" s="35"/>
      <c r="C119" s="19" t="s">
        <v>15</v>
      </c>
      <c r="D119" s="33">
        <f t="shared" ref="D119:I119" si="78">IF($J118=0,0,D118/$J118%)</f>
        <v>99.261752252741275</v>
      </c>
      <c r="E119" s="33">
        <f t="shared" si="78"/>
        <v>0</v>
      </c>
      <c r="F119" s="33">
        <f t="shared" si="78"/>
        <v>2.4427315166648571E-2</v>
      </c>
      <c r="G119" s="33">
        <f t="shared" si="78"/>
        <v>0.71382043209206381</v>
      </c>
      <c r="H119" s="33">
        <f t="shared" si="78"/>
        <v>0</v>
      </c>
      <c r="I119" s="33">
        <f t="shared" si="78"/>
        <v>0</v>
      </c>
      <c r="J119" s="32">
        <f t="shared" si="58"/>
        <v>99.999999999999986</v>
      </c>
      <c r="L119" s="23"/>
    </row>
    <row r="120" spans="1:12" ht="16.05" customHeight="1" x14ac:dyDescent="0.2">
      <c r="A120" s="30"/>
      <c r="B120" s="30" t="s">
        <v>36</v>
      </c>
      <c r="C120" s="16" t="s">
        <v>14</v>
      </c>
      <c r="D120" s="33">
        <v>128.4</v>
      </c>
      <c r="E120" s="33">
        <v>60.2</v>
      </c>
      <c r="F120" s="33">
        <v>1155.3</v>
      </c>
      <c r="G120" s="33">
        <v>20.399999999999999</v>
      </c>
      <c r="H120" s="33">
        <v>0.3</v>
      </c>
      <c r="I120" s="33">
        <v>8.4</v>
      </c>
      <c r="J120" s="32">
        <f t="shared" si="58"/>
        <v>1373.0000000000002</v>
      </c>
      <c r="L120" s="23"/>
    </row>
    <row r="121" spans="1:12" ht="16.05" customHeight="1" x14ac:dyDescent="0.2">
      <c r="A121" s="30"/>
      <c r="B121" s="30"/>
      <c r="C121" s="19" t="s">
        <v>15</v>
      </c>
      <c r="D121" s="33">
        <f t="shared" ref="D121:I121" si="79">IF($J120=0,0,D120/$J120%)</f>
        <v>9.3517844136926431</v>
      </c>
      <c r="E121" s="33">
        <f t="shared" si="79"/>
        <v>4.3845593590677341</v>
      </c>
      <c r="F121" s="33">
        <f t="shared" si="79"/>
        <v>84.14420975965038</v>
      </c>
      <c r="G121" s="33">
        <f t="shared" si="79"/>
        <v>1.4857975236707934</v>
      </c>
      <c r="H121" s="33">
        <f t="shared" si="79"/>
        <v>2.1849963583394024E-2</v>
      </c>
      <c r="I121" s="33">
        <f t="shared" si="79"/>
        <v>0.61179898033503266</v>
      </c>
      <c r="J121" s="32">
        <f t="shared" si="58"/>
        <v>99.999999999999986</v>
      </c>
      <c r="L121" s="23"/>
    </row>
    <row r="122" spans="1:12" ht="16.05" customHeight="1" x14ac:dyDescent="0.2">
      <c r="A122" s="30"/>
      <c r="B122" s="30"/>
      <c r="C122" s="16" t="s">
        <v>16</v>
      </c>
      <c r="D122" s="33">
        <v>18.8</v>
      </c>
      <c r="E122" s="33">
        <v>0</v>
      </c>
      <c r="F122" s="33">
        <v>0</v>
      </c>
      <c r="G122" s="33">
        <v>0</v>
      </c>
      <c r="H122" s="33">
        <v>0.1</v>
      </c>
      <c r="I122" s="33">
        <v>3.6</v>
      </c>
      <c r="J122" s="32">
        <f t="shared" si="58"/>
        <v>22.500000000000004</v>
      </c>
      <c r="L122" s="23"/>
    </row>
    <row r="123" spans="1:12" ht="16.05" customHeight="1" x14ac:dyDescent="0.2">
      <c r="A123" s="30"/>
      <c r="B123" s="30"/>
      <c r="C123" s="19" t="s">
        <v>15</v>
      </c>
      <c r="D123" s="33">
        <f t="shared" ref="D123:I123" si="80">IF($J122=0,0,D122/$J122%)</f>
        <v>83.555555555555543</v>
      </c>
      <c r="E123" s="33">
        <f t="shared" si="80"/>
        <v>0</v>
      </c>
      <c r="F123" s="33">
        <f t="shared" si="80"/>
        <v>0</v>
      </c>
      <c r="G123" s="33">
        <f t="shared" si="80"/>
        <v>0</v>
      </c>
      <c r="H123" s="33">
        <f t="shared" si="80"/>
        <v>0.44444444444444442</v>
      </c>
      <c r="I123" s="33">
        <f t="shared" si="80"/>
        <v>15.999999999999998</v>
      </c>
      <c r="J123" s="32">
        <f t="shared" si="58"/>
        <v>99.999999999999986</v>
      </c>
      <c r="L123" s="23"/>
    </row>
    <row r="124" spans="1:12" ht="16.05" customHeight="1" x14ac:dyDescent="0.2">
      <c r="A124" s="30"/>
      <c r="B124" s="30"/>
      <c r="C124" s="16" t="s">
        <v>17</v>
      </c>
      <c r="D124" s="33">
        <f t="shared" ref="D124:I124" si="81">SUM(D122,D120)</f>
        <v>147.20000000000002</v>
      </c>
      <c r="E124" s="33">
        <f t="shared" si="81"/>
        <v>60.2</v>
      </c>
      <c r="F124" s="33">
        <f t="shared" si="81"/>
        <v>1155.3</v>
      </c>
      <c r="G124" s="33">
        <f t="shared" si="81"/>
        <v>20.399999999999999</v>
      </c>
      <c r="H124" s="33">
        <f t="shared" si="81"/>
        <v>0.4</v>
      </c>
      <c r="I124" s="33">
        <f t="shared" si="81"/>
        <v>12</v>
      </c>
      <c r="J124" s="32">
        <f t="shared" si="58"/>
        <v>1395.5000000000002</v>
      </c>
      <c r="L124" s="23"/>
    </row>
    <row r="125" spans="1:12" ht="16.05" customHeight="1" x14ac:dyDescent="0.2">
      <c r="A125" s="30"/>
      <c r="B125" s="35"/>
      <c r="C125" s="19" t="s">
        <v>15</v>
      </c>
      <c r="D125" s="33">
        <f t="shared" ref="D125:I125" si="82">IF($J124=0,0,D124/$J124%)</f>
        <v>10.548190612683626</v>
      </c>
      <c r="E125" s="33">
        <f t="shared" si="82"/>
        <v>4.3138659978502325</v>
      </c>
      <c r="F125" s="33">
        <f t="shared" si="82"/>
        <v>82.787531350770323</v>
      </c>
      <c r="G125" s="33">
        <f t="shared" si="82"/>
        <v>1.4618416338230023</v>
      </c>
      <c r="H125" s="33">
        <f t="shared" si="82"/>
        <v>2.8663561447509849E-2</v>
      </c>
      <c r="I125" s="33">
        <f t="shared" si="82"/>
        <v>0.85990684342529544</v>
      </c>
      <c r="J125" s="32">
        <f t="shared" si="58"/>
        <v>99.999999999999986</v>
      </c>
      <c r="L125" s="23"/>
    </row>
    <row r="126" spans="1:12" ht="16.05" customHeight="1" x14ac:dyDescent="0.2">
      <c r="A126" s="30"/>
      <c r="B126" s="30" t="s">
        <v>37</v>
      </c>
      <c r="C126" s="16" t="s">
        <v>14</v>
      </c>
      <c r="D126" s="33">
        <v>1.7</v>
      </c>
      <c r="E126" s="33">
        <v>0</v>
      </c>
      <c r="F126" s="33">
        <v>0</v>
      </c>
      <c r="G126" s="33">
        <v>0</v>
      </c>
      <c r="H126" s="33">
        <v>0</v>
      </c>
      <c r="I126" s="33">
        <v>0</v>
      </c>
      <c r="J126" s="32">
        <f t="shared" si="58"/>
        <v>1.7</v>
      </c>
      <c r="L126" s="23"/>
    </row>
    <row r="127" spans="1:12" ht="16.05" customHeight="1" x14ac:dyDescent="0.2">
      <c r="A127" s="30"/>
      <c r="B127" s="30"/>
      <c r="C127" s="19" t="s">
        <v>15</v>
      </c>
      <c r="D127" s="33">
        <f t="shared" ref="D127:I127" si="83">IF($J126=0,0,D126/$J126%)</f>
        <v>99.999999999999986</v>
      </c>
      <c r="E127" s="33">
        <f t="shared" si="83"/>
        <v>0</v>
      </c>
      <c r="F127" s="33">
        <f t="shared" si="83"/>
        <v>0</v>
      </c>
      <c r="G127" s="33">
        <f t="shared" si="83"/>
        <v>0</v>
      </c>
      <c r="H127" s="33">
        <f t="shared" si="83"/>
        <v>0</v>
      </c>
      <c r="I127" s="33">
        <f t="shared" si="83"/>
        <v>0</v>
      </c>
      <c r="J127" s="32">
        <f t="shared" si="58"/>
        <v>99.999999999999986</v>
      </c>
      <c r="L127" s="23"/>
    </row>
    <row r="128" spans="1:12" ht="16.05" customHeight="1" x14ac:dyDescent="0.2">
      <c r="A128" s="30"/>
      <c r="B128" s="30"/>
      <c r="C128" s="16" t="s">
        <v>16</v>
      </c>
      <c r="D128" s="33">
        <v>0</v>
      </c>
      <c r="E128" s="33">
        <v>0</v>
      </c>
      <c r="F128" s="33">
        <v>0</v>
      </c>
      <c r="G128" s="33">
        <v>0</v>
      </c>
      <c r="H128" s="33">
        <v>0</v>
      </c>
      <c r="I128" s="33">
        <v>0</v>
      </c>
      <c r="J128" s="32">
        <f t="shared" si="58"/>
        <v>0</v>
      </c>
      <c r="L128" s="23"/>
    </row>
    <row r="129" spans="1:12" ht="16.05" customHeight="1" x14ac:dyDescent="0.2">
      <c r="A129" s="30"/>
      <c r="B129" s="30"/>
      <c r="C129" s="19" t="s">
        <v>15</v>
      </c>
      <c r="D129" s="33">
        <f t="shared" ref="D129:I129" si="84">IF($J128=0,0,D128/$J128%)</f>
        <v>0</v>
      </c>
      <c r="E129" s="33">
        <f t="shared" si="84"/>
        <v>0</v>
      </c>
      <c r="F129" s="33">
        <f t="shared" si="84"/>
        <v>0</v>
      </c>
      <c r="G129" s="33">
        <f t="shared" si="84"/>
        <v>0</v>
      </c>
      <c r="H129" s="33">
        <f t="shared" si="84"/>
        <v>0</v>
      </c>
      <c r="I129" s="33">
        <f t="shared" si="84"/>
        <v>0</v>
      </c>
      <c r="J129" s="32">
        <f t="shared" si="58"/>
        <v>0</v>
      </c>
      <c r="L129" s="23"/>
    </row>
    <row r="130" spans="1:12" ht="16.05" customHeight="1" x14ac:dyDescent="0.2">
      <c r="A130" s="30"/>
      <c r="B130" s="30"/>
      <c r="C130" s="16" t="s">
        <v>17</v>
      </c>
      <c r="D130" s="33">
        <f t="shared" ref="D130:I130" si="85">SUM(D128,D126)</f>
        <v>1.7</v>
      </c>
      <c r="E130" s="33">
        <f t="shared" si="85"/>
        <v>0</v>
      </c>
      <c r="F130" s="33">
        <f t="shared" si="85"/>
        <v>0</v>
      </c>
      <c r="G130" s="33">
        <f t="shared" si="85"/>
        <v>0</v>
      </c>
      <c r="H130" s="33">
        <f t="shared" si="85"/>
        <v>0</v>
      </c>
      <c r="I130" s="33">
        <f t="shared" si="85"/>
        <v>0</v>
      </c>
      <c r="J130" s="32">
        <f t="shared" si="58"/>
        <v>1.7</v>
      </c>
      <c r="L130" s="23"/>
    </row>
    <row r="131" spans="1:12" ht="16.05" customHeight="1" x14ac:dyDescent="0.2">
      <c r="A131" s="30"/>
      <c r="B131" s="35"/>
      <c r="C131" s="19" t="s">
        <v>15</v>
      </c>
      <c r="D131" s="33">
        <f t="shared" ref="D131:I131" si="86">IF($J130=0,0,D130/$J130%)</f>
        <v>99.999999999999986</v>
      </c>
      <c r="E131" s="33">
        <f t="shared" si="86"/>
        <v>0</v>
      </c>
      <c r="F131" s="33">
        <f t="shared" si="86"/>
        <v>0</v>
      </c>
      <c r="G131" s="33">
        <f t="shared" si="86"/>
        <v>0</v>
      </c>
      <c r="H131" s="33">
        <f t="shared" si="86"/>
        <v>0</v>
      </c>
      <c r="I131" s="33">
        <f t="shared" si="86"/>
        <v>0</v>
      </c>
      <c r="J131" s="32">
        <f t="shared" si="58"/>
        <v>99.999999999999986</v>
      </c>
      <c r="L131" s="23"/>
    </row>
    <row r="132" spans="1:12" ht="16.05" customHeight="1" x14ac:dyDescent="0.2">
      <c r="A132" s="30"/>
      <c r="B132" s="30" t="s">
        <v>38</v>
      </c>
      <c r="C132" s="16" t="s">
        <v>14</v>
      </c>
      <c r="D132" s="33">
        <v>8.1999999999999993</v>
      </c>
      <c r="E132" s="33">
        <v>2.8</v>
      </c>
      <c r="F132" s="33">
        <v>0.8</v>
      </c>
      <c r="G132" s="33">
        <v>0</v>
      </c>
      <c r="H132" s="33">
        <v>0</v>
      </c>
      <c r="I132" s="33">
        <v>11.2</v>
      </c>
      <c r="J132" s="32">
        <f t="shared" si="58"/>
        <v>23</v>
      </c>
      <c r="L132" s="23"/>
    </row>
    <row r="133" spans="1:12" ht="16.05" customHeight="1" x14ac:dyDescent="0.2">
      <c r="A133" s="30"/>
      <c r="B133" s="30"/>
      <c r="C133" s="19" t="s">
        <v>15</v>
      </c>
      <c r="D133" s="33">
        <f t="shared" ref="D133:I133" si="87">IF($J132=0,0,D132/$J132%)</f>
        <v>35.652173913043477</v>
      </c>
      <c r="E133" s="33">
        <f t="shared" si="87"/>
        <v>12.17391304347826</v>
      </c>
      <c r="F133" s="33">
        <f t="shared" si="87"/>
        <v>3.4782608695652173</v>
      </c>
      <c r="G133" s="33">
        <f t="shared" si="87"/>
        <v>0</v>
      </c>
      <c r="H133" s="33">
        <f t="shared" si="87"/>
        <v>0</v>
      </c>
      <c r="I133" s="33">
        <f t="shared" si="87"/>
        <v>48.695652173913039</v>
      </c>
      <c r="J133" s="32">
        <f t="shared" si="58"/>
        <v>100</v>
      </c>
      <c r="L133" s="23"/>
    </row>
    <row r="134" spans="1:12" ht="16.05" customHeight="1" x14ac:dyDescent="0.2">
      <c r="A134" s="30"/>
      <c r="B134" s="30"/>
      <c r="C134" s="16" t="s">
        <v>16</v>
      </c>
      <c r="D134" s="33">
        <v>517.79999999999995</v>
      </c>
      <c r="E134" s="33">
        <v>0</v>
      </c>
      <c r="F134" s="33">
        <v>0</v>
      </c>
      <c r="G134" s="33">
        <v>0.1</v>
      </c>
      <c r="H134" s="33">
        <v>0</v>
      </c>
      <c r="I134" s="33">
        <v>6.4</v>
      </c>
      <c r="J134" s="32">
        <f t="shared" si="58"/>
        <v>524.29999999999995</v>
      </c>
      <c r="L134" s="23"/>
    </row>
    <row r="135" spans="1:12" ht="16.05" customHeight="1" x14ac:dyDescent="0.2">
      <c r="A135" s="30"/>
      <c r="B135" s="30"/>
      <c r="C135" s="19" t="s">
        <v>15</v>
      </c>
      <c r="D135" s="33">
        <f t="shared" ref="D135:I135" si="88">IF($J134=0,0,D134/$J134%)</f>
        <v>98.760251764257106</v>
      </c>
      <c r="E135" s="33">
        <f t="shared" si="88"/>
        <v>0</v>
      </c>
      <c r="F135" s="33">
        <f t="shared" si="88"/>
        <v>0</v>
      </c>
      <c r="G135" s="33">
        <f t="shared" si="88"/>
        <v>1.9073049780659931E-2</v>
      </c>
      <c r="H135" s="33">
        <f t="shared" si="88"/>
        <v>0</v>
      </c>
      <c r="I135" s="33">
        <f t="shared" si="88"/>
        <v>1.2206751859622356</v>
      </c>
      <c r="J135" s="32">
        <f t="shared" si="58"/>
        <v>100</v>
      </c>
      <c r="L135" s="23"/>
    </row>
    <row r="136" spans="1:12" ht="16.05" customHeight="1" x14ac:dyDescent="0.2">
      <c r="A136" s="30"/>
      <c r="B136" s="30"/>
      <c r="C136" s="16" t="s">
        <v>17</v>
      </c>
      <c r="D136" s="33">
        <f t="shared" ref="D136:I136" si="89">SUM(D134,D132)</f>
        <v>526</v>
      </c>
      <c r="E136" s="33">
        <f t="shared" si="89"/>
        <v>2.8</v>
      </c>
      <c r="F136" s="33">
        <f t="shared" si="89"/>
        <v>0.8</v>
      </c>
      <c r="G136" s="33">
        <f t="shared" si="89"/>
        <v>0.1</v>
      </c>
      <c r="H136" s="33">
        <f t="shared" si="89"/>
        <v>0</v>
      </c>
      <c r="I136" s="33">
        <f t="shared" si="89"/>
        <v>17.600000000000001</v>
      </c>
      <c r="J136" s="32">
        <f t="shared" si="58"/>
        <v>547.29999999999995</v>
      </c>
      <c r="L136" s="23"/>
    </row>
    <row r="137" spans="1:12" ht="16.05" customHeight="1" x14ac:dyDescent="0.2">
      <c r="A137" s="30"/>
      <c r="B137" s="35"/>
      <c r="C137" s="19" t="s">
        <v>15</v>
      </c>
      <c r="D137" s="33">
        <f t="shared" ref="D137:I137" si="90">IF($J136=0,0,D136/$J136%)</f>
        <v>96.108167367074728</v>
      </c>
      <c r="E137" s="33">
        <f t="shared" si="90"/>
        <v>0.51160241183994148</v>
      </c>
      <c r="F137" s="33">
        <f t="shared" si="90"/>
        <v>0.14617211766855473</v>
      </c>
      <c r="G137" s="33">
        <f t="shared" si="90"/>
        <v>1.8271514708569341E-2</v>
      </c>
      <c r="H137" s="33">
        <f t="shared" si="90"/>
        <v>0</v>
      </c>
      <c r="I137" s="33">
        <f t="shared" si="90"/>
        <v>3.2157865887082044</v>
      </c>
      <c r="J137" s="32">
        <f t="shared" si="58"/>
        <v>100</v>
      </c>
      <c r="L137" s="23"/>
    </row>
    <row r="138" spans="1:12" ht="16.05" customHeight="1" x14ac:dyDescent="0.2">
      <c r="A138" s="30"/>
      <c r="B138" s="30" t="s">
        <v>39</v>
      </c>
      <c r="C138" s="16" t="s">
        <v>14</v>
      </c>
      <c r="D138" s="33">
        <v>0</v>
      </c>
      <c r="E138" s="33">
        <v>0</v>
      </c>
      <c r="F138" s="33">
        <v>0</v>
      </c>
      <c r="G138" s="33">
        <v>0</v>
      </c>
      <c r="H138" s="33">
        <v>0</v>
      </c>
      <c r="I138" s="33">
        <v>0</v>
      </c>
      <c r="J138" s="32">
        <f t="shared" si="58"/>
        <v>0</v>
      </c>
      <c r="L138" s="23"/>
    </row>
    <row r="139" spans="1:12" ht="16.05" customHeight="1" x14ac:dyDescent="0.2">
      <c r="A139" s="30"/>
      <c r="B139" s="30"/>
      <c r="C139" s="19" t="s">
        <v>15</v>
      </c>
      <c r="D139" s="33">
        <f t="shared" ref="D139:I139" si="91">IF($J138=0,0,D138/$J138%)</f>
        <v>0</v>
      </c>
      <c r="E139" s="33">
        <f t="shared" si="91"/>
        <v>0</v>
      </c>
      <c r="F139" s="33">
        <f t="shared" si="91"/>
        <v>0</v>
      </c>
      <c r="G139" s="33">
        <f t="shared" si="91"/>
        <v>0</v>
      </c>
      <c r="H139" s="33">
        <f t="shared" si="91"/>
        <v>0</v>
      </c>
      <c r="I139" s="33">
        <f t="shared" si="91"/>
        <v>0</v>
      </c>
      <c r="J139" s="32">
        <f t="shared" si="58"/>
        <v>0</v>
      </c>
      <c r="L139" s="23"/>
    </row>
    <row r="140" spans="1:12" ht="16.05" customHeight="1" x14ac:dyDescent="0.2">
      <c r="A140" s="30"/>
      <c r="B140" s="30"/>
      <c r="C140" s="16" t="s">
        <v>16</v>
      </c>
      <c r="D140" s="33">
        <v>0</v>
      </c>
      <c r="E140" s="33">
        <v>0</v>
      </c>
      <c r="F140" s="33">
        <v>0</v>
      </c>
      <c r="G140" s="33">
        <v>0</v>
      </c>
      <c r="H140" s="33">
        <v>0</v>
      </c>
      <c r="I140" s="33">
        <v>0</v>
      </c>
      <c r="J140" s="32">
        <f t="shared" si="58"/>
        <v>0</v>
      </c>
      <c r="L140" s="23"/>
    </row>
    <row r="141" spans="1:12" ht="16.05" customHeight="1" x14ac:dyDescent="0.2">
      <c r="A141" s="30"/>
      <c r="B141" s="30"/>
      <c r="C141" s="19" t="s">
        <v>15</v>
      </c>
      <c r="D141" s="33">
        <f t="shared" ref="D141:I141" si="92">IF($J140=0,0,D140/$J140%)</f>
        <v>0</v>
      </c>
      <c r="E141" s="33">
        <f t="shared" si="92"/>
        <v>0</v>
      </c>
      <c r="F141" s="33">
        <f t="shared" si="92"/>
        <v>0</v>
      </c>
      <c r="G141" s="33">
        <f t="shared" si="92"/>
        <v>0</v>
      </c>
      <c r="H141" s="33">
        <f t="shared" si="92"/>
        <v>0</v>
      </c>
      <c r="I141" s="33">
        <f t="shared" si="92"/>
        <v>0</v>
      </c>
      <c r="J141" s="32">
        <f t="shared" si="58"/>
        <v>0</v>
      </c>
      <c r="L141" s="23"/>
    </row>
    <row r="142" spans="1:12" ht="16.05" customHeight="1" x14ac:dyDescent="0.2">
      <c r="A142" s="30"/>
      <c r="B142" s="30"/>
      <c r="C142" s="16" t="s">
        <v>17</v>
      </c>
      <c r="D142" s="33">
        <f t="shared" ref="D142:I142" si="93">SUM(D140,D138)</f>
        <v>0</v>
      </c>
      <c r="E142" s="33">
        <f t="shared" si="93"/>
        <v>0</v>
      </c>
      <c r="F142" s="33">
        <f t="shared" si="93"/>
        <v>0</v>
      </c>
      <c r="G142" s="33">
        <f t="shared" si="93"/>
        <v>0</v>
      </c>
      <c r="H142" s="33">
        <f t="shared" si="93"/>
        <v>0</v>
      </c>
      <c r="I142" s="33">
        <f t="shared" si="93"/>
        <v>0</v>
      </c>
      <c r="J142" s="32">
        <f t="shared" si="58"/>
        <v>0</v>
      </c>
      <c r="L142" s="23"/>
    </row>
    <row r="143" spans="1:12" ht="16.05" customHeight="1" x14ac:dyDescent="0.2">
      <c r="A143" s="30"/>
      <c r="B143" s="35"/>
      <c r="C143" s="19" t="s">
        <v>15</v>
      </c>
      <c r="D143" s="33">
        <f t="shared" ref="D143:I143" si="94">IF($J142=0,0,D142/$J142%)</f>
        <v>0</v>
      </c>
      <c r="E143" s="33">
        <f t="shared" si="94"/>
        <v>0</v>
      </c>
      <c r="F143" s="33">
        <f t="shared" si="94"/>
        <v>0</v>
      </c>
      <c r="G143" s="33">
        <f t="shared" si="94"/>
        <v>0</v>
      </c>
      <c r="H143" s="33">
        <f t="shared" si="94"/>
        <v>0</v>
      </c>
      <c r="I143" s="33">
        <f t="shared" si="94"/>
        <v>0</v>
      </c>
      <c r="J143" s="32">
        <f t="shared" si="58"/>
        <v>0</v>
      </c>
      <c r="L143" s="23"/>
    </row>
    <row r="144" spans="1:12" ht="16.05" customHeight="1" x14ac:dyDescent="0.2">
      <c r="A144" s="30"/>
      <c r="B144" s="30" t="s">
        <v>40</v>
      </c>
      <c r="C144" s="16" t="s">
        <v>14</v>
      </c>
      <c r="D144" s="33">
        <v>70.5</v>
      </c>
      <c r="E144" s="33">
        <v>0</v>
      </c>
      <c r="F144" s="33">
        <v>0</v>
      </c>
      <c r="G144" s="33">
        <v>0</v>
      </c>
      <c r="H144" s="33">
        <v>0</v>
      </c>
      <c r="I144" s="33">
        <v>0</v>
      </c>
      <c r="J144" s="32">
        <f t="shared" si="58"/>
        <v>70.5</v>
      </c>
      <c r="L144" s="23"/>
    </row>
    <row r="145" spans="1:12" ht="16.05" customHeight="1" x14ac:dyDescent="0.2">
      <c r="A145" s="30"/>
      <c r="B145" s="30"/>
      <c r="C145" s="19" t="s">
        <v>15</v>
      </c>
      <c r="D145" s="33">
        <f t="shared" ref="D145:I145" si="95">IF($J144=0,0,D144/$J144%)</f>
        <v>100</v>
      </c>
      <c r="E145" s="33">
        <f t="shared" si="95"/>
        <v>0</v>
      </c>
      <c r="F145" s="33">
        <f t="shared" si="95"/>
        <v>0</v>
      </c>
      <c r="G145" s="33">
        <f t="shared" si="95"/>
        <v>0</v>
      </c>
      <c r="H145" s="33">
        <f t="shared" si="95"/>
        <v>0</v>
      </c>
      <c r="I145" s="33">
        <f t="shared" si="95"/>
        <v>0</v>
      </c>
      <c r="J145" s="32">
        <f t="shared" si="58"/>
        <v>100</v>
      </c>
      <c r="L145" s="23"/>
    </row>
    <row r="146" spans="1:12" ht="16.05" customHeight="1" x14ac:dyDescent="0.2">
      <c r="A146" s="30"/>
      <c r="B146" s="30"/>
      <c r="C146" s="16" t="s">
        <v>16</v>
      </c>
      <c r="D146" s="33">
        <v>0</v>
      </c>
      <c r="E146" s="33">
        <v>0</v>
      </c>
      <c r="F146" s="33">
        <v>0</v>
      </c>
      <c r="G146" s="33">
        <v>0</v>
      </c>
      <c r="H146" s="33">
        <v>0</v>
      </c>
      <c r="I146" s="33">
        <v>0</v>
      </c>
      <c r="J146" s="32">
        <f t="shared" si="58"/>
        <v>0</v>
      </c>
      <c r="L146" s="23"/>
    </row>
    <row r="147" spans="1:12" ht="16.05" customHeight="1" x14ac:dyDescent="0.2">
      <c r="A147" s="30"/>
      <c r="B147" s="30"/>
      <c r="C147" s="19" t="s">
        <v>15</v>
      </c>
      <c r="D147" s="33">
        <f t="shared" ref="D147:I147" si="96">IF($J146=0,0,D146/$J146%)</f>
        <v>0</v>
      </c>
      <c r="E147" s="33">
        <f t="shared" si="96"/>
        <v>0</v>
      </c>
      <c r="F147" s="33">
        <f t="shared" si="96"/>
        <v>0</v>
      </c>
      <c r="G147" s="33">
        <f t="shared" si="96"/>
        <v>0</v>
      </c>
      <c r="H147" s="33">
        <f t="shared" si="96"/>
        <v>0</v>
      </c>
      <c r="I147" s="33">
        <f t="shared" si="96"/>
        <v>0</v>
      </c>
      <c r="J147" s="32">
        <f t="shared" si="58"/>
        <v>0</v>
      </c>
      <c r="L147" s="23"/>
    </row>
    <row r="148" spans="1:12" ht="16.05" customHeight="1" x14ac:dyDescent="0.2">
      <c r="A148" s="30"/>
      <c r="B148" s="30"/>
      <c r="C148" s="16" t="s">
        <v>17</v>
      </c>
      <c r="D148" s="33">
        <f t="shared" ref="D148:I148" si="97">SUM(D146,D144)</f>
        <v>70.5</v>
      </c>
      <c r="E148" s="33">
        <f t="shared" si="97"/>
        <v>0</v>
      </c>
      <c r="F148" s="33">
        <f t="shared" si="97"/>
        <v>0</v>
      </c>
      <c r="G148" s="33">
        <f t="shared" si="97"/>
        <v>0</v>
      </c>
      <c r="H148" s="33">
        <f t="shared" si="97"/>
        <v>0</v>
      </c>
      <c r="I148" s="33">
        <f t="shared" si="97"/>
        <v>0</v>
      </c>
      <c r="J148" s="32">
        <f t="shared" si="58"/>
        <v>70.5</v>
      </c>
      <c r="L148" s="23"/>
    </row>
    <row r="149" spans="1:12" ht="16.05" customHeight="1" x14ac:dyDescent="0.2">
      <c r="A149" s="30"/>
      <c r="B149" s="35"/>
      <c r="C149" s="19" t="s">
        <v>15</v>
      </c>
      <c r="D149" s="33">
        <f t="shared" ref="D149:I149" si="98">IF($J148=0,0,D148/$J148%)</f>
        <v>100</v>
      </c>
      <c r="E149" s="33">
        <f t="shared" si="98"/>
        <v>0</v>
      </c>
      <c r="F149" s="33">
        <f t="shared" si="98"/>
        <v>0</v>
      </c>
      <c r="G149" s="33">
        <f t="shared" si="98"/>
        <v>0</v>
      </c>
      <c r="H149" s="33">
        <f t="shared" si="98"/>
        <v>0</v>
      </c>
      <c r="I149" s="33">
        <f t="shared" si="98"/>
        <v>0</v>
      </c>
      <c r="J149" s="32">
        <f t="shared" si="58"/>
        <v>100</v>
      </c>
      <c r="L149" s="23"/>
    </row>
    <row r="150" spans="1:12" ht="16.05" customHeight="1" x14ac:dyDescent="0.2">
      <c r="A150" s="30"/>
      <c r="B150" s="30" t="s">
        <v>41</v>
      </c>
      <c r="C150" s="16" t="s">
        <v>14</v>
      </c>
      <c r="D150" s="17">
        <v>481.09999999999997</v>
      </c>
      <c r="E150" s="17">
        <v>87.2</v>
      </c>
      <c r="F150" s="17">
        <v>6.4</v>
      </c>
      <c r="G150" s="17">
        <v>15.2</v>
      </c>
      <c r="H150" s="17">
        <v>0</v>
      </c>
      <c r="I150" s="17">
        <v>28.7</v>
      </c>
      <c r="J150" s="32">
        <f t="shared" si="58"/>
        <v>618.6</v>
      </c>
      <c r="L150" s="23"/>
    </row>
    <row r="151" spans="1:12" ht="16.05" customHeight="1" x14ac:dyDescent="0.2">
      <c r="A151" s="30"/>
      <c r="B151" s="30"/>
      <c r="C151" s="19" t="s">
        <v>15</v>
      </c>
      <c r="D151" s="33">
        <f t="shared" ref="D151:I151" si="99">IF($J150=0,0,D150/$J150%)</f>
        <v>77.772389266084701</v>
      </c>
      <c r="E151" s="33">
        <f t="shared" si="99"/>
        <v>14.096346589072098</v>
      </c>
      <c r="F151" s="33">
        <f t="shared" si="99"/>
        <v>1.0345942450695118</v>
      </c>
      <c r="G151" s="33">
        <f t="shared" si="99"/>
        <v>2.4571613320400902</v>
      </c>
      <c r="H151" s="33">
        <f t="shared" si="99"/>
        <v>0</v>
      </c>
      <c r="I151" s="33">
        <f t="shared" si="99"/>
        <v>4.6395085677335919</v>
      </c>
      <c r="J151" s="32">
        <f t="shared" si="58"/>
        <v>99.999999999999986</v>
      </c>
      <c r="L151" s="23"/>
    </row>
    <row r="152" spans="1:12" ht="16.05" customHeight="1" x14ac:dyDescent="0.2">
      <c r="A152" s="30"/>
      <c r="B152" s="30"/>
      <c r="C152" s="16" t="s">
        <v>16</v>
      </c>
      <c r="D152" s="33">
        <v>5351.2</v>
      </c>
      <c r="E152" s="33">
        <v>0</v>
      </c>
      <c r="F152" s="33">
        <v>0</v>
      </c>
      <c r="G152" s="33">
        <v>0</v>
      </c>
      <c r="H152" s="33">
        <v>0</v>
      </c>
      <c r="I152" s="33">
        <v>2</v>
      </c>
      <c r="J152" s="32">
        <f t="shared" si="58"/>
        <v>5353.2</v>
      </c>
      <c r="L152" s="23"/>
    </row>
    <row r="153" spans="1:12" ht="16.05" customHeight="1" x14ac:dyDescent="0.2">
      <c r="A153" s="30"/>
      <c r="B153" s="30"/>
      <c r="C153" s="19" t="s">
        <v>15</v>
      </c>
      <c r="D153" s="33">
        <f t="shared" ref="D153:I153" si="100">IF($J152=0,0,D152/$J152%)</f>
        <v>99.962639169095127</v>
      </c>
      <c r="E153" s="33">
        <f t="shared" si="100"/>
        <v>0</v>
      </c>
      <c r="F153" s="33">
        <f t="shared" si="100"/>
        <v>0</v>
      </c>
      <c r="G153" s="33">
        <f t="shared" si="100"/>
        <v>0</v>
      </c>
      <c r="H153" s="33">
        <f t="shared" si="100"/>
        <v>0</v>
      </c>
      <c r="I153" s="33">
        <f t="shared" si="100"/>
        <v>3.7360830904879329E-2</v>
      </c>
      <c r="J153" s="32">
        <f t="shared" ref="J153:J216" si="101">SUM(D153:I153)</f>
        <v>100</v>
      </c>
      <c r="L153" s="23"/>
    </row>
    <row r="154" spans="1:12" ht="16.05" customHeight="1" x14ac:dyDescent="0.2">
      <c r="A154" s="30"/>
      <c r="B154" s="30"/>
      <c r="C154" s="16" t="s">
        <v>17</v>
      </c>
      <c r="D154" s="33">
        <f t="shared" ref="D154:I154" si="102">SUM(D152,D150)</f>
        <v>5832.3</v>
      </c>
      <c r="E154" s="33">
        <f t="shared" si="102"/>
        <v>87.2</v>
      </c>
      <c r="F154" s="33">
        <f t="shared" si="102"/>
        <v>6.4</v>
      </c>
      <c r="G154" s="33">
        <f t="shared" si="102"/>
        <v>15.2</v>
      </c>
      <c r="H154" s="33">
        <f t="shared" si="102"/>
        <v>0</v>
      </c>
      <c r="I154" s="33">
        <f t="shared" si="102"/>
        <v>30.7</v>
      </c>
      <c r="J154" s="32">
        <f t="shared" si="101"/>
        <v>5971.7999999999993</v>
      </c>
      <c r="L154" s="23"/>
    </row>
    <row r="155" spans="1:12" ht="16.05" customHeight="1" x14ac:dyDescent="0.2">
      <c r="A155" s="30"/>
      <c r="B155" s="35"/>
      <c r="C155" s="19" t="s">
        <v>15</v>
      </c>
      <c r="D155" s="33">
        <f t="shared" ref="D155:I155" si="103">IF($J154=0,0,D154/$J154%)</f>
        <v>97.664020898221665</v>
      </c>
      <c r="E155" s="33">
        <f t="shared" si="103"/>
        <v>1.4601962557352894</v>
      </c>
      <c r="F155" s="33">
        <f t="shared" si="103"/>
        <v>0.10717036739341575</v>
      </c>
      <c r="G155" s="33">
        <f t="shared" si="103"/>
        <v>0.25452962255936235</v>
      </c>
      <c r="H155" s="33">
        <f t="shared" si="103"/>
        <v>0</v>
      </c>
      <c r="I155" s="33">
        <f t="shared" si="103"/>
        <v>0.51408285609029114</v>
      </c>
      <c r="J155" s="32">
        <f t="shared" si="101"/>
        <v>100.00000000000003</v>
      </c>
      <c r="L155" s="23"/>
    </row>
    <row r="156" spans="1:12" ht="16.05" customHeight="1" x14ac:dyDescent="0.2">
      <c r="A156" s="30"/>
      <c r="B156" s="30" t="s">
        <v>42</v>
      </c>
      <c r="C156" s="16" t="s">
        <v>14</v>
      </c>
      <c r="D156" s="33">
        <v>61.3</v>
      </c>
      <c r="E156" s="33">
        <v>0</v>
      </c>
      <c r="F156" s="33">
        <v>0</v>
      </c>
      <c r="G156" s="33">
        <v>0</v>
      </c>
      <c r="H156" s="33">
        <v>0</v>
      </c>
      <c r="I156" s="33">
        <v>0</v>
      </c>
      <c r="J156" s="32">
        <f t="shared" si="101"/>
        <v>61.3</v>
      </c>
      <c r="L156" s="23"/>
    </row>
    <row r="157" spans="1:12" ht="16.05" customHeight="1" x14ac:dyDescent="0.2">
      <c r="A157" s="30"/>
      <c r="B157" s="30"/>
      <c r="C157" s="19" t="s">
        <v>15</v>
      </c>
      <c r="D157" s="33">
        <f t="shared" ref="D157:I157" si="104">IF($J156=0,0,D156/$J156%)</f>
        <v>100</v>
      </c>
      <c r="E157" s="33">
        <f t="shared" si="104"/>
        <v>0</v>
      </c>
      <c r="F157" s="33">
        <f t="shared" si="104"/>
        <v>0</v>
      </c>
      <c r="G157" s="33">
        <f t="shared" si="104"/>
        <v>0</v>
      </c>
      <c r="H157" s="33">
        <f t="shared" si="104"/>
        <v>0</v>
      </c>
      <c r="I157" s="33">
        <f t="shared" si="104"/>
        <v>0</v>
      </c>
      <c r="J157" s="32">
        <f t="shared" si="101"/>
        <v>100</v>
      </c>
      <c r="L157" s="23"/>
    </row>
    <row r="158" spans="1:12" ht="16.05" customHeight="1" x14ac:dyDescent="0.2">
      <c r="A158" s="30"/>
      <c r="B158" s="30"/>
      <c r="C158" s="16" t="s">
        <v>16</v>
      </c>
      <c r="D158" s="33">
        <v>0</v>
      </c>
      <c r="E158" s="33">
        <v>0</v>
      </c>
      <c r="F158" s="33">
        <v>0</v>
      </c>
      <c r="G158" s="33">
        <v>0</v>
      </c>
      <c r="H158" s="33">
        <v>0</v>
      </c>
      <c r="I158" s="33">
        <v>0</v>
      </c>
      <c r="J158" s="32">
        <f t="shared" si="101"/>
        <v>0</v>
      </c>
      <c r="L158" s="23"/>
    </row>
    <row r="159" spans="1:12" ht="16.05" customHeight="1" x14ac:dyDescent="0.2">
      <c r="A159" s="30"/>
      <c r="B159" s="30"/>
      <c r="C159" s="19" t="s">
        <v>15</v>
      </c>
      <c r="D159" s="33">
        <f t="shared" ref="D159:I159" si="105">IF($J158=0,0,D158/$J158%)</f>
        <v>0</v>
      </c>
      <c r="E159" s="33">
        <f t="shared" si="105"/>
        <v>0</v>
      </c>
      <c r="F159" s="33">
        <f t="shared" si="105"/>
        <v>0</v>
      </c>
      <c r="G159" s="33">
        <f t="shared" si="105"/>
        <v>0</v>
      </c>
      <c r="H159" s="33">
        <f t="shared" si="105"/>
        <v>0</v>
      </c>
      <c r="I159" s="33">
        <f t="shared" si="105"/>
        <v>0</v>
      </c>
      <c r="J159" s="32">
        <f t="shared" si="101"/>
        <v>0</v>
      </c>
      <c r="L159" s="23"/>
    </row>
    <row r="160" spans="1:12" ht="16.05" customHeight="1" x14ac:dyDescent="0.2">
      <c r="A160" s="30"/>
      <c r="B160" s="30"/>
      <c r="C160" s="16" t="s">
        <v>17</v>
      </c>
      <c r="D160" s="33">
        <f t="shared" ref="D160:I160" si="106">SUM(D158,D156)</f>
        <v>61.3</v>
      </c>
      <c r="E160" s="33">
        <f t="shared" si="106"/>
        <v>0</v>
      </c>
      <c r="F160" s="33">
        <f t="shared" si="106"/>
        <v>0</v>
      </c>
      <c r="G160" s="33">
        <f t="shared" si="106"/>
        <v>0</v>
      </c>
      <c r="H160" s="33">
        <f t="shared" si="106"/>
        <v>0</v>
      </c>
      <c r="I160" s="33">
        <f t="shared" si="106"/>
        <v>0</v>
      </c>
      <c r="J160" s="32">
        <f t="shared" si="101"/>
        <v>61.3</v>
      </c>
      <c r="L160" s="23"/>
    </row>
    <row r="161" spans="1:12" ht="16.05" customHeight="1" x14ac:dyDescent="0.2">
      <c r="A161" s="30"/>
      <c r="B161" s="35"/>
      <c r="C161" s="19" t="s">
        <v>15</v>
      </c>
      <c r="D161" s="33">
        <f t="shared" ref="D161:I161" si="107">IF($J160=0,0,D160/$J160%)</f>
        <v>100</v>
      </c>
      <c r="E161" s="33">
        <f t="shared" si="107"/>
        <v>0</v>
      </c>
      <c r="F161" s="33">
        <f t="shared" si="107"/>
        <v>0</v>
      </c>
      <c r="G161" s="33">
        <f t="shared" si="107"/>
        <v>0</v>
      </c>
      <c r="H161" s="33">
        <f t="shared" si="107"/>
        <v>0</v>
      </c>
      <c r="I161" s="33">
        <f t="shared" si="107"/>
        <v>0</v>
      </c>
      <c r="J161" s="32">
        <f t="shared" si="101"/>
        <v>100</v>
      </c>
      <c r="L161" s="23"/>
    </row>
    <row r="162" spans="1:12" ht="16.05" customHeight="1" x14ac:dyDescent="0.2">
      <c r="A162" s="30"/>
      <c r="B162" s="30" t="s">
        <v>43</v>
      </c>
      <c r="C162" s="16" t="s">
        <v>14</v>
      </c>
      <c r="D162" s="33">
        <v>1403.7</v>
      </c>
      <c r="E162" s="33">
        <v>63.3</v>
      </c>
      <c r="F162" s="33">
        <v>40.799999999999997</v>
      </c>
      <c r="G162" s="33">
        <v>0</v>
      </c>
      <c r="H162" s="33">
        <v>0.3</v>
      </c>
      <c r="I162" s="33">
        <v>307.60000000000002</v>
      </c>
      <c r="J162" s="32">
        <f t="shared" si="101"/>
        <v>1815.6999999999998</v>
      </c>
      <c r="L162" s="23"/>
    </row>
    <row r="163" spans="1:12" ht="16.05" customHeight="1" x14ac:dyDescent="0.2">
      <c r="A163" s="30"/>
      <c r="B163" s="30"/>
      <c r="C163" s="19" t="s">
        <v>15</v>
      </c>
      <c r="D163" s="33">
        <f t="shared" ref="D163:I163" si="108">IF($J162=0,0,D162/$J162%)</f>
        <v>77.309026821611511</v>
      </c>
      <c r="E163" s="33">
        <f t="shared" si="108"/>
        <v>3.4862587431844472</v>
      </c>
      <c r="F163" s="33">
        <f t="shared" si="108"/>
        <v>2.2470672467918713</v>
      </c>
      <c r="G163" s="33">
        <f t="shared" si="108"/>
        <v>0</v>
      </c>
      <c r="H163" s="33">
        <f t="shared" si="108"/>
        <v>1.6522553285234349E-2</v>
      </c>
      <c r="I163" s="33">
        <f t="shared" si="108"/>
        <v>16.941124635126954</v>
      </c>
      <c r="J163" s="32">
        <f t="shared" si="101"/>
        <v>100.00000000000001</v>
      </c>
      <c r="L163" s="23"/>
    </row>
    <row r="164" spans="1:12" ht="16.05" customHeight="1" x14ac:dyDescent="0.2">
      <c r="A164" s="30"/>
      <c r="B164" s="30"/>
      <c r="C164" s="16" t="s">
        <v>16</v>
      </c>
      <c r="D164" s="33">
        <v>3203.2999999999997</v>
      </c>
      <c r="E164" s="33">
        <v>0.6</v>
      </c>
      <c r="F164" s="33">
        <v>0</v>
      </c>
      <c r="G164" s="33">
        <v>0</v>
      </c>
      <c r="H164" s="33">
        <v>1</v>
      </c>
      <c r="I164" s="33">
        <v>3.1</v>
      </c>
      <c r="J164" s="32">
        <f t="shared" si="101"/>
        <v>3207.9999999999995</v>
      </c>
      <c r="L164" s="23"/>
    </row>
    <row r="165" spans="1:12" ht="16.05" customHeight="1" x14ac:dyDescent="0.2">
      <c r="A165" s="30"/>
      <c r="B165" s="30"/>
      <c r="C165" s="19" t="s">
        <v>15</v>
      </c>
      <c r="D165" s="33">
        <f t="shared" ref="D165:I165" si="109">IF($J164=0,0,D164/$J164%)</f>
        <v>99.853491271820445</v>
      </c>
      <c r="E165" s="33">
        <f t="shared" si="109"/>
        <v>1.8703241895261846E-2</v>
      </c>
      <c r="F165" s="33">
        <f t="shared" si="109"/>
        <v>0</v>
      </c>
      <c r="G165" s="33">
        <f t="shared" si="109"/>
        <v>0</v>
      </c>
      <c r="H165" s="33">
        <f t="shared" si="109"/>
        <v>3.117206982543641E-2</v>
      </c>
      <c r="I165" s="33">
        <f t="shared" si="109"/>
        <v>9.6633416458852872E-2</v>
      </c>
      <c r="J165" s="32">
        <f t="shared" si="101"/>
        <v>100</v>
      </c>
      <c r="L165" s="23"/>
    </row>
    <row r="166" spans="1:12" ht="16.05" customHeight="1" x14ac:dyDescent="0.2">
      <c r="A166" s="30"/>
      <c r="B166" s="30"/>
      <c r="C166" s="16" t="s">
        <v>17</v>
      </c>
      <c r="D166" s="33">
        <f t="shared" ref="D166:I166" si="110">SUM(D164,D162)</f>
        <v>4607</v>
      </c>
      <c r="E166" s="33">
        <f t="shared" si="110"/>
        <v>63.9</v>
      </c>
      <c r="F166" s="33">
        <f t="shared" si="110"/>
        <v>40.799999999999997</v>
      </c>
      <c r="G166" s="33">
        <f t="shared" si="110"/>
        <v>0</v>
      </c>
      <c r="H166" s="33">
        <f t="shared" si="110"/>
        <v>1.3</v>
      </c>
      <c r="I166" s="33">
        <f t="shared" si="110"/>
        <v>310.70000000000005</v>
      </c>
      <c r="J166" s="32">
        <f t="shared" si="101"/>
        <v>5023.7</v>
      </c>
      <c r="L166" s="23"/>
    </row>
    <row r="167" spans="1:12" ht="16.05" customHeight="1" x14ac:dyDescent="0.2">
      <c r="A167" s="30"/>
      <c r="B167" s="35"/>
      <c r="C167" s="19" t="s">
        <v>15</v>
      </c>
      <c r="D167" s="33">
        <f t="shared" ref="D167:I167" si="111">IF($J166=0,0,D166/$J166%)</f>
        <v>91.705316798375705</v>
      </c>
      <c r="E167" s="33">
        <f t="shared" si="111"/>
        <v>1.2719708581324523</v>
      </c>
      <c r="F167" s="33">
        <f t="shared" si="111"/>
        <v>0.81215040707048591</v>
      </c>
      <c r="G167" s="33">
        <f t="shared" si="111"/>
        <v>0</v>
      </c>
      <c r="H167" s="33">
        <f t="shared" si="111"/>
        <v>2.5877341401755682E-2</v>
      </c>
      <c r="I167" s="33">
        <f t="shared" si="111"/>
        <v>6.1846845950196085</v>
      </c>
      <c r="J167" s="32">
        <f t="shared" si="101"/>
        <v>100</v>
      </c>
      <c r="L167" s="23"/>
    </row>
    <row r="168" spans="1:12" ht="16.05" customHeight="1" x14ac:dyDescent="0.2">
      <c r="A168" s="30"/>
      <c r="B168" s="30" t="s">
        <v>44</v>
      </c>
      <c r="C168" s="16" t="s">
        <v>14</v>
      </c>
      <c r="D168" s="33">
        <v>3437.7</v>
      </c>
      <c r="E168" s="33">
        <v>0</v>
      </c>
      <c r="F168" s="33">
        <v>49.900000000000006</v>
      </c>
      <c r="G168" s="33">
        <v>0</v>
      </c>
      <c r="H168" s="33">
        <v>0</v>
      </c>
      <c r="I168" s="33">
        <v>4.7</v>
      </c>
      <c r="J168" s="32">
        <f t="shared" si="101"/>
        <v>3492.2999999999997</v>
      </c>
      <c r="L168" s="23"/>
    </row>
    <row r="169" spans="1:12" ht="16.05" customHeight="1" x14ac:dyDescent="0.2">
      <c r="A169" s="30"/>
      <c r="B169" s="30"/>
      <c r="C169" s="19" t="s">
        <v>15</v>
      </c>
      <c r="D169" s="33">
        <f t="shared" ref="D169:I169" si="112">IF($J168=0,0,D168/$J168%)</f>
        <v>98.436560432952504</v>
      </c>
      <c r="E169" s="33">
        <f t="shared" si="112"/>
        <v>0</v>
      </c>
      <c r="F169" s="33">
        <f t="shared" si="112"/>
        <v>1.428857772814478</v>
      </c>
      <c r="G169" s="33">
        <f t="shared" si="112"/>
        <v>0</v>
      </c>
      <c r="H169" s="33">
        <f t="shared" si="112"/>
        <v>0</v>
      </c>
      <c r="I169" s="33">
        <f t="shared" si="112"/>
        <v>0.13458179423302696</v>
      </c>
      <c r="J169" s="32">
        <f t="shared" si="101"/>
        <v>100.00000000000001</v>
      </c>
      <c r="L169" s="23"/>
    </row>
    <row r="170" spans="1:12" ht="16.05" customHeight="1" x14ac:dyDescent="0.2">
      <c r="A170" s="30"/>
      <c r="B170" s="30"/>
      <c r="C170" s="16" t="s">
        <v>16</v>
      </c>
      <c r="D170" s="33">
        <v>271.8</v>
      </c>
      <c r="E170" s="33">
        <v>0</v>
      </c>
      <c r="F170" s="33">
        <v>0</v>
      </c>
      <c r="G170" s="33">
        <v>0</v>
      </c>
      <c r="H170" s="33">
        <v>0</v>
      </c>
      <c r="I170" s="33">
        <v>0</v>
      </c>
      <c r="J170" s="32">
        <f t="shared" si="101"/>
        <v>271.8</v>
      </c>
      <c r="L170" s="23"/>
    </row>
    <row r="171" spans="1:12" ht="16.05" customHeight="1" x14ac:dyDescent="0.2">
      <c r="A171" s="30"/>
      <c r="B171" s="30"/>
      <c r="C171" s="19" t="s">
        <v>15</v>
      </c>
      <c r="D171" s="33">
        <f t="shared" ref="D171:I171" si="113">IF($J170=0,0,D170/$J170%)</f>
        <v>100</v>
      </c>
      <c r="E171" s="33">
        <f t="shared" si="113"/>
        <v>0</v>
      </c>
      <c r="F171" s="33">
        <f t="shared" si="113"/>
        <v>0</v>
      </c>
      <c r="G171" s="33">
        <f t="shared" si="113"/>
        <v>0</v>
      </c>
      <c r="H171" s="33">
        <f t="shared" si="113"/>
        <v>0</v>
      </c>
      <c r="I171" s="33">
        <f t="shared" si="113"/>
        <v>0</v>
      </c>
      <c r="J171" s="32">
        <f t="shared" si="101"/>
        <v>100</v>
      </c>
      <c r="L171" s="23"/>
    </row>
    <row r="172" spans="1:12" ht="16.05" customHeight="1" x14ac:dyDescent="0.2">
      <c r="A172" s="30"/>
      <c r="B172" s="30"/>
      <c r="C172" s="16" t="s">
        <v>17</v>
      </c>
      <c r="D172" s="33">
        <f t="shared" ref="D172:I172" si="114">SUM(D170,D168)</f>
        <v>3709.5</v>
      </c>
      <c r="E172" s="33">
        <f t="shared" si="114"/>
        <v>0</v>
      </c>
      <c r="F172" s="33">
        <f t="shared" si="114"/>
        <v>49.900000000000006</v>
      </c>
      <c r="G172" s="33">
        <f t="shared" si="114"/>
        <v>0</v>
      </c>
      <c r="H172" s="33">
        <f t="shared" si="114"/>
        <v>0</v>
      </c>
      <c r="I172" s="33">
        <f t="shared" si="114"/>
        <v>4.7</v>
      </c>
      <c r="J172" s="32">
        <f t="shared" si="101"/>
        <v>3764.1</v>
      </c>
      <c r="L172" s="23"/>
    </row>
    <row r="173" spans="1:12" ht="16.05" customHeight="1" x14ac:dyDescent="0.2">
      <c r="A173" s="30"/>
      <c r="B173" s="35"/>
      <c r="C173" s="19" t="s">
        <v>15</v>
      </c>
      <c r="D173" s="33">
        <f t="shared" ref="D173:I173" si="115">IF($J172=0,0,D172/$J172%)</f>
        <v>98.549454052761618</v>
      </c>
      <c r="E173" s="33">
        <f t="shared" si="115"/>
        <v>0</v>
      </c>
      <c r="F173" s="33">
        <f t="shared" si="115"/>
        <v>1.325682101963285</v>
      </c>
      <c r="G173" s="33">
        <f t="shared" si="115"/>
        <v>0</v>
      </c>
      <c r="H173" s="33">
        <f t="shared" si="115"/>
        <v>0</v>
      </c>
      <c r="I173" s="33">
        <f t="shared" si="115"/>
        <v>0.12486384527509897</v>
      </c>
      <c r="J173" s="32">
        <f t="shared" si="101"/>
        <v>100</v>
      </c>
      <c r="L173" s="23"/>
    </row>
    <row r="174" spans="1:12" ht="16.05" customHeight="1" x14ac:dyDescent="0.2">
      <c r="A174" s="30"/>
      <c r="B174" s="30" t="s">
        <v>45</v>
      </c>
      <c r="C174" s="16" t="s">
        <v>14</v>
      </c>
      <c r="D174" s="33">
        <v>23.1</v>
      </c>
      <c r="E174" s="33">
        <v>0.1</v>
      </c>
      <c r="F174" s="33">
        <v>0</v>
      </c>
      <c r="G174" s="33">
        <v>9.6999999999999993</v>
      </c>
      <c r="H174" s="33">
        <v>0</v>
      </c>
      <c r="I174" s="33">
        <v>0</v>
      </c>
      <c r="J174" s="32">
        <f t="shared" si="101"/>
        <v>32.900000000000006</v>
      </c>
      <c r="L174" s="23"/>
    </row>
    <row r="175" spans="1:12" ht="16.05" customHeight="1" x14ac:dyDescent="0.2">
      <c r="A175" s="30"/>
      <c r="B175" s="30"/>
      <c r="C175" s="19" t="s">
        <v>15</v>
      </c>
      <c r="D175" s="33">
        <f t="shared" ref="D175:I175" si="116">IF($J174=0,0,D174/$J174%)</f>
        <v>70.212765957446791</v>
      </c>
      <c r="E175" s="33">
        <f t="shared" si="116"/>
        <v>0.30395136778115495</v>
      </c>
      <c r="F175" s="33">
        <f t="shared" si="116"/>
        <v>0</v>
      </c>
      <c r="G175" s="33">
        <f t="shared" si="116"/>
        <v>29.483282674772028</v>
      </c>
      <c r="H175" s="33">
        <f t="shared" si="116"/>
        <v>0</v>
      </c>
      <c r="I175" s="33">
        <f t="shared" si="116"/>
        <v>0</v>
      </c>
      <c r="J175" s="32">
        <f t="shared" si="101"/>
        <v>99.999999999999972</v>
      </c>
      <c r="L175" s="23"/>
    </row>
    <row r="176" spans="1:12" ht="16.05" customHeight="1" x14ac:dyDescent="0.2">
      <c r="A176" s="30"/>
      <c r="B176" s="30"/>
      <c r="C176" s="16" t="s">
        <v>16</v>
      </c>
      <c r="D176" s="33">
        <v>26.8</v>
      </c>
      <c r="E176" s="33">
        <v>0</v>
      </c>
      <c r="F176" s="33">
        <v>0</v>
      </c>
      <c r="G176" s="33">
        <v>0</v>
      </c>
      <c r="H176" s="33">
        <v>0</v>
      </c>
      <c r="I176" s="33">
        <v>0</v>
      </c>
      <c r="J176" s="32">
        <f t="shared" si="101"/>
        <v>26.8</v>
      </c>
      <c r="L176" s="23"/>
    </row>
    <row r="177" spans="1:12" ht="16.05" customHeight="1" x14ac:dyDescent="0.2">
      <c r="A177" s="30"/>
      <c r="B177" s="30"/>
      <c r="C177" s="19" t="s">
        <v>15</v>
      </c>
      <c r="D177" s="33">
        <f t="shared" ref="D177:I177" si="117">IF($J176=0,0,D176/$J176%)</f>
        <v>100</v>
      </c>
      <c r="E177" s="33">
        <f t="shared" si="117"/>
        <v>0</v>
      </c>
      <c r="F177" s="33">
        <f t="shared" si="117"/>
        <v>0</v>
      </c>
      <c r="G177" s="33">
        <f t="shared" si="117"/>
        <v>0</v>
      </c>
      <c r="H177" s="33">
        <f t="shared" si="117"/>
        <v>0</v>
      </c>
      <c r="I177" s="33">
        <f t="shared" si="117"/>
        <v>0</v>
      </c>
      <c r="J177" s="32">
        <f t="shared" si="101"/>
        <v>100</v>
      </c>
      <c r="L177" s="23"/>
    </row>
    <row r="178" spans="1:12" ht="16.05" customHeight="1" x14ac:dyDescent="0.2">
      <c r="A178" s="30"/>
      <c r="B178" s="30"/>
      <c r="C178" s="16" t="s">
        <v>17</v>
      </c>
      <c r="D178" s="33">
        <f t="shared" ref="D178:I178" si="118">SUM(D176,D174)</f>
        <v>49.900000000000006</v>
      </c>
      <c r="E178" s="33">
        <f t="shared" si="118"/>
        <v>0.1</v>
      </c>
      <c r="F178" s="33">
        <f t="shared" si="118"/>
        <v>0</v>
      </c>
      <c r="G178" s="33">
        <f t="shared" si="118"/>
        <v>9.6999999999999993</v>
      </c>
      <c r="H178" s="33">
        <f t="shared" si="118"/>
        <v>0</v>
      </c>
      <c r="I178" s="33">
        <f t="shared" si="118"/>
        <v>0</v>
      </c>
      <c r="J178" s="32">
        <f t="shared" si="101"/>
        <v>59.7</v>
      </c>
      <c r="L178" s="23"/>
    </row>
    <row r="179" spans="1:12" ht="16.05" customHeight="1" x14ac:dyDescent="0.2">
      <c r="A179" s="30"/>
      <c r="B179" s="35"/>
      <c r="C179" s="19" t="s">
        <v>15</v>
      </c>
      <c r="D179" s="33">
        <f t="shared" ref="D179:I179" si="119">IF($J178=0,0,D178/$J178%)</f>
        <v>83.584589614740381</v>
      </c>
      <c r="E179" s="33">
        <f t="shared" si="119"/>
        <v>0.16750418760469013</v>
      </c>
      <c r="F179" s="33">
        <f t="shared" si="119"/>
        <v>0</v>
      </c>
      <c r="G179" s="33">
        <f t="shared" si="119"/>
        <v>16.247906197654942</v>
      </c>
      <c r="H179" s="33">
        <f t="shared" si="119"/>
        <v>0</v>
      </c>
      <c r="I179" s="33">
        <f t="shared" si="119"/>
        <v>0</v>
      </c>
      <c r="J179" s="32">
        <f t="shared" si="101"/>
        <v>100.00000000000001</v>
      </c>
      <c r="L179" s="23"/>
    </row>
    <row r="180" spans="1:12" ht="16.05" customHeight="1" x14ac:dyDescent="0.2">
      <c r="A180" s="30"/>
      <c r="B180" s="30" t="s">
        <v>46</v>
      </c>
      <c r="C180" s="16" t="s">
        <v>14</v>
      </c>
      <c r="D180" s="33">
        <v>0</v>
      </c>
      <c r="E180" s="33">
        <v>0</v>
      </c>
      <c r="F180" s="33">
        <v>0</v>
      </c>
      <c r="G180" s="33">
        <v>0</v>
      </c>
      <c r="H180" s="33">
        <v>0</v>
      </c>
      <c r="I180" s="33">
        <v>0</v>
      </c>
      <c r="J180" s="32">
        <f t="shared" si="101"/>
        <v>0</v>
      </c>
      <c r="L180" s="23"/>
    </row>
    <row r="181" spans="1:12" ht="16.05" customHeight="1" x14ac:dyDescent="0.2">
      <c r="A181" s="30"/>
      <c r="B181" s="30"/>
      <c r="C181" s="19" t="s">
        <v>15</v>
      </c>
      <c r="D181" s="33">
        <f t="shared" ref="D181:I181" si="120">IF($J180=0,0,D180/$J180%)</f>
        <v>0</v>
      </c>
      <c r="E181" s="33">
        <f t="shared" si="120"/>
        <v>0</v>
      </c>
      <c r="F181" s="33">
        <f t="shared" si="120"/>
        <v>0</v>
      </c>
      <c r="G181" s="33">
        <f t="shared" si="120"/>
        <v>0</v>
      </c>
      <c r="H181" s="33">
        <f t="shared" si="120"/>
        <v>0</v>
      </c>
      <c r="I181" s="33">
        <f t="shared" si="120"/>
        <v>0</v>
      </c>
      <c r="J181" s="32">
        <f t="shared" si="101"/>
        <v>0</v>
      </c>
      <c r="L181" s="23"/>
    </row>
    <row r="182" spans="1:12" ht="16.05" customHeight="1" x14ac:dyDescent="0.2">
      <c r="A182" s="30"/>
      <c r="B182" s="30"/>
      <c r="C182" s="16" t="s">
        <v>16</v>
      </c>
      <c r="D182" s="33">
        <v>0</v>
      </c>
      <c r="E182" s="33">
        <v>0</v>
      </c>
      <c r="F182" s="33">
        <v>0</v>
      </c>
      <c r="G182" s="33">
        <v>0</v>
      </c>
      <c r="H182" s="33">
        <v>0</v>
      </c>
      <c r="I182" s="33">
        <v>0</v>
      </c>
      <c r="J182" s="32">
        <f t="shared" si="101"/>
        <v>0</v>
      </c>
      <c r="L182" s="23"/>
    </row>
    <row r="183" spans="1:12" ht="16.05" customHeight="1" x14ac:dyDescent="0.2">
      <c r="A183" s="30"/>
      <c r="B183" s="30"/>
      <c r="C183" s="19" t="s">
        <v>15</v>
      </c>
      <c r="D183" s="33">
        <f t="shared" ref="D183:I183" si="121">IF($J182=0,0,D182/$J182%)</f>
        <v>0</v>
      </c>
      <c r="E183" s="33">
        <f t="shared" si="121"/>
        <v>0</v>
      </c>
      <c r="F183" s="33">
        <f t="shared" si="121"/>
        <v>0</v>
      </c>
      <c r="G183" s="33">
        <f t="shared" si="121"/>
        <v>0</v>
      </c>
      <c r="H183" s="33">
        <f t="shared" si="121"/>
        <v>0</v>
      </c>
      <c r="I183" s="33">
        <f t="shared" si="121"/>
        <v>0</v>
      </c>
      <c r="J183" s="32">
        <f t="shared" si="101"/>
        <v>0</v>
      </c>
      <c r="L183" s="23"/>
    </row>
    <row r="184" spans="1:12" ht="16.05" customHeight="1" x14ac:dyDescent="0.2">
      <c r="A184" s="30"/>
      <c r="B184" s="30"/>
      <c r="C184" s="16" t="s">
        <v>17</v>
      </c>
      <c r="D184" s="33">
        <f t="shared" ref="D184:I184" si="122">SUM(D182,D180)</f>
        <v>0</v>
      </c>
      <c r="E184" s="33">
        <f t="shared" si="122"/>
        <v>0</v>
      </c>
      <c r="F184" s="33">
        <f t="shared" si="122"/>
        <v>0</v>
      </c>
      <c r="G184" s="33">
        <f t="shared" si="122"/>
        <v>0</v>
      </c>
      <c r="H184" s="33">
        <f t="shared" si="122"/>
        <v>0</v>
      </c>
      <c r="I184" s="33">
        <f t="shared" si="122"/>
        <v>0</v>
      </c>
      <c r="J184" s="32">
        <f t="shared" si="101"/>
        <v>0</v>
      </c>
      <c r="L184" s="23"/>
    </row>
    <row r="185" spans="1:12" ht="16.05" customHeight="1" x14ac:dyDescent="0.2">
      <c r="A185" s="30"/>
      <c r="B185" s="35"/>
      <c r="C185" s="19" t="s">
        <v>15</v>
      </c>
      <c r="D185" s="33">
        <f t="shared" ref="D185:I185" si="123">IF($J184=0,0,D184/$J184%)</f>
        <v>0</v>
      </c>
      <c r="E185" s="33">
        <f t="shared" si="123"/>
        <v>0</v>
      </c>
      <c r="F185" s="33">
        <f t="shared" si="123"/>
        <v>0</v>
      </c>
      <c r="G185" s="33">
        <f t="shared" si="123"/>
        <v>0</v>
      </c>
      <c r="H185" s="33">
        <f t="shared" si="123"/>
        <v>0</v>
      </c>
      <c r="I185" s="33">
        <f t="shared" si="123"/>
        <v>0</v>
      </c>
      <c r="J185" s="32">
        <f t="shared" si="101"/>
        <v>0</v>
      </c>
      <c r="L185" s="23"/>
    </row>
    <row r="186" spans="1:12" ht="16.05" customHeight="1" x14ac:dyDescent="0.2">
      <c r="A186" s="30"/>
      <c r="B186" s="30" t="s">
        <v>47</v>
      </c>
      <c r="C186" s="16" t="s">
        <v>14</v>
      </c>
      <c r="D186" s="33">
        <v>0</v>
      </c>
      <c r="E186" s="33">
        <v>0</v>
      </c>
      <c r="F186" s="33">
        <v>0</v>
      </c>
      <c r="G186" s="33">
        <v>0</v>
      </c>
      <c r="H186" s="33">
        <v>0</v>
      </c>
      <c r="I186" s="33">
        <v>0</v>
      </c>
      <c r="J186" s="32">
        <f t="shared" si="101"/>
        <v>0</v>
      </c>
      <c r="L186" s="23"/>
    </row>
    <row r="187" spans="1:12" ht="16.05" customHeight="1" x14ac:dyDescent="0.2">
      <c r="A187" s="30"/>
      <c r="B187" s="30"/>
      <c r="C187" s="19" t="s">
        <v>15</v>
      </c>
      <c r="D187" s="33">
        <f t="shared" ref="D187:I187" si="124">IF($J186=0,0,D186/$J186%)</f>
        <v>0</v>
      </c>
      <c r="E187" s="33">
        <f t="shared" si="124"/>
        <v>0</v>
      </c>
      <c r="F187" s="33">
        <f t="shared" si="124"/>
        <v>0</v>
      </c>
      <c r="G187" s="33">
        <f t="shared" si="124"/>
        <v>0</v>
      </c>
      <c r="H187" s="33">
        <f t="shared" si="124"/>
        <v>0</v>
      </c>
      <c r="I187" s="33">
        <f t="shared" si="124"/>
        <v>0</v>
      </c>
      <c r="J187" s="32">
        <f t="shared" si="101"/>
        <v>0</v>
      </c>
      <c r="L187" s="23"/>
    </row>
    <row r="188" spans="1:12" ht="16.05" customHeight="1" x14ac:dyDescent="0.2">
      <c r="A188" s="30"/>
      <c r="B188" s="30"/>
      <c r="C188" s="16" t="s">
        <v>16</v>
      </c>
      <c r="D188" s="33">
        <v>0</v>
      </c>
      <c r="E188" s="33">
        <v>0</v>
      </c>
      <c r="F188" s="33">
        <v>0</v>
      </c>
      <c r="G188" s="33">
        <v>0</v>
      </c>
      <c r="H188" s="33">
        <v>0</v>
      </c>
      <c r="I188" s="33">
        <v>0</v>
      </c>
      <c r="J188" s="32">
        <f t="shared" si="101"/>
        <v>0</v>
      </c>
      <c r="L188" s="23"/>
    </row>
    <row r="189" spans="1:12" ht="16.05" customHeight="1" x14ac:dyDescent="0.2">
      <c r="A189" s="30"/>
      <c r="B189" s="30"/>
      <c r="C189" s="19" t="s">
        <v>15</v>
      </c>
      <c r="D189" s="33">
        <f t="shared" ref="D189:I189" si="125">IF($J188=0,0,D188/$J188%)</f>
        <v>0</v>
      </c>
      <c r="E189" s="33">
        <f t="shared" si="125"/>
        <v>0</v>
      </c>
      <c r="F189" s="33">
        <f t="shared" si="125"/>
        <v>0</v>
      </c>
      <c r="G189" s="33">
        <f t="shared" si="125"/>
        <v>0</v>
      </c>
      <c r="H189" s="33">
        <f t="shared" si="125"/>
        <v>0</v>
      </c>
      <c r="I189" s="33">
        <f t="shared" si="125"/>
        <v>0</v>
      </c>
      <c r="J189" s="32">
        <f t="shared" si="101"/>
        <v>0</v>
      </c>
      <c r="L189" s="23"/>
    </row>
    <row r="190" spans="1:12" ht="16.05" customHeight="1" x14ac:dyDescent="0.2">
      <c r="A190" s="30"/>
      <c r="B190" s="30"/>
      <c r="C190" s="16" t="s">
        <v>17</v>
      </c>
      <c r="D190" s="33">
        <f t="shared" ref="D190:I190" si="126">SUM(D188,D186)</f>
        <v>0</v>
      </c>
      <c r="E190" s="33">
        <f t="shared" si="126"/>
        <v>0</v>
      </c>
      <c r="F190" s="33">
        <f t="shared" si="126"/>
        <v>0</v>
      </c>
      <c r="G190" s="33">
        <f t="shared" si="126"/>
        <v>0</v>
      </c>
      <c r="H190" s="33">
        <f t="shared" si="126"/>
        <v>0</v>
      </c>
      <c r="I190" s="33">
        <f t="shared" si="126"/>
        <v>0</v>
      </c>
      <c r="J190" s="32">
        <f t="shared" si="101"/>
        <v>0</v>
      </c>
      <c r="L190" s="23"/>
    </row>
    <row r="191" spans="1:12" ht="16.05" customHeight="1" x14ac:dyDescent="0.2">
      <c r="A191" s="30"/>
      <c r="B191" s="35"/>
      <c r="C191" s="19" t="s">
        <v>15</v>
      </c>
      <c r="D191" s="33">
        <f t="shared" ref="D191:I191" si="127">IF($J190=0,0,D190/$J190%)</f>
        <v>0</v>
      </c>
      <c r="E191" s="33">
        <f t="shared" si="127"/>
        <v>0</v>
      </c>
      <c r="F191" s="33">
        <f t="shared" si="127"/>
        <v>0</v>
      </c>
      <c r="G191" s="33">
        <f t="shared" si="127"/>
        <v>0</v>
      </c>
      <c r="H191" s="33">
        <f t="shared" si="127"/>
        <v>0</v>
      </c>
      <c r="I191" s="33">
        <f t="shared" si="127"/>
        <v>0</v>
      </c>
      <c r="J191" s="32">
        <f t="shared" si="101"/>
        <v>0</v>
      </c>
      <c r="L191" s="23"/>
    </row>
    <row r="192" spans="1:12" ht="16.05" customHeight="1" x14ac:dyDescent="0.2">
      <c r="A192" s="30"/>
      <c r="B192" s="30" t="s">
        <v>48</v>
      </c>
      <c r="C192" s="16" t="s">
        <v>14</v>
      </c>
      <c r="D192" s="33">
        <v>0</v>
      </c>
      <c r="E192" s="33">
        <v>0</v>
      </c>
      <c r="F192" s="33">
        <v>0</v>
      </c>
      <c r="G192" s="33">
        <v>0</v>
      </c>
      <c r="H192" s="33">
        <v>0</v>
      </c>
      <c r="I192" s="33">
        <v>0</v>
      </c>
      <c r="J192" s="32">
        <f t="shared" si="101"/>
        <v>0</v>
      </c>
      <c r="L192" s="23"/>
    </row>
    <row r="193" spans="1:12" ht="16.05" customHeight="1" x14ac:dyDescent="0.2">
      <c r="A193" s="30"/>
      <c r="B193" s="30"/>
      <c r="C193" s="19" t="s">
        <v>15</v>
      </c>
      <c r="D193" s="33">
        <f t="shared" ref="D193:I193" si="128">IF($J192=0,0,D192/$J192%)</f>
        <v>0</v>
      </c>
      <c r="E193" s="33">
        <f t="shared" si="128"/>
        <v>0</v>
      </c>
      <c r="F193" s="33">
        <f t="shared" si="128"/>
        <v>0</v>
      </c>
      <c r="G193" s="33">
        <f t="shared" si="128"/>
        <v>0</v>
      </c>
      <c r="H193" s="33">
        <f t="shared" si="128"/>
        <v>0</v>
      </c>
      <c r="I193" s="33">
        <f t="shared" si="128"/>
        <v>0</v>
      </c>
      <c r="J193" s="32">
        <f t="shared" si="101"/>
        <v>0</v>
      </c>
      <c r="L193" s="23"/>
    </row>
    <row r="194" spans="1:12" ht="16.05" customHeight="1" x14ac:dyDescent="0.2">
      <c r="A194" s="30"/>
      <c r="B194" s="30"/>
      <c r="C194" s="16" t="s">
        <v>16</v>
      </c>
      <c r="D194" s="33">
        <v>0</v>
      </c>
      <c r="E194" s="33">
        <v>0</v>
      </c>
      <c r="F194" s="33">
        <v>0</v>
      </c>
      <c r="G194" s="33">
        <v>0</v>
      </c>
      <c r="H194" s="33">
        <v>0</v>
      </c>
      <c r="I194" s="33">
        <v>0</v>
      </c>
      <c r="J194" s="32">
        <f t="shared" si="101"/>
        <v>0</v>
      </c>
      <c r="L194" s="23"/>
    </row>
    <row r="195" spans="1:12" ht="16.05" customHeight="1" x14ac:dyDescent="0.2">
      <c r="A195" s="30"/>
      <c r="B195" s="30"/>
      <c r="C195" s="19" t="s">
        <v>15</v>
      </c>
      <c r="D195" s="33">
        <f t="shared" ref="D195:I195" si="129">IF($J194=0,0,D194/$J194%)</f>
        <v>0</v>
      </c>
      <c r="E195" s="33">
        <f t="shared" si="129"/>
        <v>0</v>
      </c>
      <c r="F195" s="33">
        <f t="shared" si="129"/>
        <v>0</v>
      </c>
      <c r="G195" s="33">
        <f t="shared" si="129"/>
        <v>0</v>
      </c>
      <c r="H195" s="33">
        <f t="shared" si="129"/>
        <v>0</v>
      </c>
      <c r="I195" s="33">
        <f t="shared" si="129"/>
        <v>0</v>
      </c>
      <c r="J195" s="32">
        <f t="shared" si="101"/>
        <v>0</v>
      </c>
      <c r="L195" s="23"/>
    </row>
    <row r="196" spans="1:12" ht="16.05" customHeight="1" x14ac:dyDescent="0.2">
      <c r="A196" s="30"/>
      <c r="B196" s="30"/>
      <c r="C196" s="16" t="s">
        <v>17</v>
      </c>
      <c r="D196" s="33">
        <f t="shared" ref="D196:I196" si="130">SUM(D194,D192)</f>
        <v>0</v>
      </c>
      <c r="E196" s="33">
        <f t="shared" si="130"/>
        <v>0</v>
      </c>
      <c r="F196" s="33">
        <f t="shared" si="130"/>
        <v>0</v>
      </c>
      <c r="G196" s="33">
        <f t="shared" si="130"/>
        <v>0</v>
      </c>
      <c r="H196" s="33">
        <f t="shared" si="130"/>
        <v>0</v>
      </c>
      <c r="I196" s="33">
        <f t="shared" si="130"/>
        <v>0</v>
      </c>
      <c r="J196" s="32">
        <f t="shared" si="101"/>
        <v>0</v>
      </c>
      <c r="L196" s="23"/>
    </row>
    <row r="197" spans="1:12" ht="16.05" customHeight="1" x14ac:dyDescent="0.2">
      <c r="A197" s="30"/>
      <c r="B197" s="35"/>
      <c r="C197" s="19" t="s">
        <v>15</v>
      </c>
      <c r="D197" s="33">
        <f t="shared" ref="D197:I197" si="131">IF($J196=0,0,D196/$J196%)</f>
        <v>0</v>
      </c>
      <c r="E197" s="33">
        <f t="shared" si="131"/>
        <v>0</v>
      </c>
      <c r="F197" s="33">
        <f t="shared" si="131"/>
        <v>0</v>
      </c>
      <c r="G197" s="33">
        <f t="shared" si="131"/>
        <v>0</v>
      </c>
      <c r="H197" s="33">
        <f t="shared" si="131"/>
        <v>0</v>
      </c>
      <c r="I197" s="33">
        <f t="shared" si="131"/>
        <v>0</v>
      </c>
      <c r="J197" s="32">
        <f t="shared" si="101"/>
        <v>0</v>
      </c>
      <c r="L197" s="23"/>
    </row>
    <row r="198" spans="1:12" ht="16.05" customHeight="1" x14ac:dyDescent="0.2">
      <c r="A198" s="30"/>
      <c r="B198" s="30" t="s">
        <v>49</v>
      </c>
      <c r="C198" s="16" t="s">
        <v>14</v>
      </c>
      <c r="D198" s="33">
        <v>109.89999999999999</v>
      </c>
      <c r="E198" s="33">
        <v>2</v>
      </c>
      <c r="F198" s="33">
        <v>0</v>
      </c>
      <c r="G198" s="33">
        <v>0</v>
      </c>
      <c r="H198" s="33">
        <v>0</v>
      </c>
      <c r="I198" s="33">
        <v>0</v>
      </c>
      <c r="J198" s="32">
        <f t="shared" si="101"/>
        <v>111.89999999999999</v>
      </c>
      <c r="L198" s="23"/>
    </row>
    <row r="199" spans="1:12" ht="16.05" customHeight="1" x14ac:dyDescent="0.2">
      <c r="A199" s="30"/>
      <c r="B199" s="30"/>
      <c r="C199" s="19" t="s">
        <v>15</v>
      </c>
      <c r="D199" s="33">
        <f t="shared" ref="D199:I199" si="132">IF($J198=0,0,D198/$J198%)</f>
        <v>98.212689901697942</v>
      </c>
      <c r="E199" s="33">
        <f t="shared" si="132"/>
        <v>1.7873100983020553</v>
      </c>
      <c r="F199" s="33">
        <f t="shared" si="132"/>
        <v>0</v>
      </c>
      <c r="G199" s="33">
        <f t="shared" si="132"/>
        <v>0</v>
      </c>
      <c r="H199" s="33">
        <f t="shared" si="132"/>
        <v>0</v>
      </c>
      <c r="I199" s="33">
        <f t="shared" si="132"/>
        <v>0</v>
      </c>
      <c r="J199" s="32">
        <f t="shared" si="101"/>
        <v>100</v>
      </c>
      <c r="L199" s="23"/>
    </row>
    <row r="200" spans="1:12" ht="16.05" customHeight="1" x14ac:dyDescent="0.2">
      <c r="A200" s="30"/>
      <c r="B200" s="30"/>
      <c r="C200" s="16" t="s">
        <v>16</v>
      </c>
      <c r="D200" s="33">
        <v>19.5</v>
      </c>
      <c r="E200" s="33">
        <v>0</v>
      </c>
      <c r="F200" s="33">
        <v>0</v>
      </c>
      <c r="G200" s="33">
        <v>0</v>
      </c>
      <c r="H200" s="33">
        <v>0</v>
      </c>
      <c r="I200" s="33">
        <v>0</v>
      </c>
      <c r="J200" s="32">
        <f t="shared" si="101"/>
        <v>19.5</v>
      </c>
      <c r="L200" s="23"/>
    </row>
    <row r="201" spans="1:12" ht="16.05" customHeight="1" x14ac:dyDescent="0.2">
      <c r="A201" s="30"/>
      <c r="B201" s="30"/>
      <c r="C201" s="19" t="s">
        <v>15</v>
      </c>
      <c r="D201" s="33">
        <f t="shared" ref="D201:I201" si="133">IF($J200=0,0,D200/$J200%)</f>
        <v>100</v>
      </c>
      <c r="E201" s="33">
        <f t="shared" si="133"/>
        <v>0</v>
      </c>
      <c r="F201" s="33">
        <f t="shared" si="133"/>
        <v>0</v>
      </c>
      <c r="G201" s="33">
        <f t="shared" si="133"/>
        <v>0</v>
      </c>
      <c r="H201" s="33">
        <f t="shared" si="133"/>
        <v>0</v>
      </c>
      <c r="I201" s="33">
        <f t="shared" si="133"/>
        <v>0</v>
      </c>
      <c r="J201" s="32">
        <f t="shared" si="101"/>
        <v>100</v>
      </c>
      <c r="L201" s="23"/>
    </row>
    <row r="202" spans="1:12" ht="16.05" customHeight="1" x14ac:dyDescent="0.2">
      <c r="A202" s="30"/>
      <c r="B202" s="30"/>
      <c r="C202" s="16" t="s">
        <v>17</v>
      </c>
      <c r="D202" s="33">
        <f t="shared" ref="D202:I202" si="134">SUM(D200,D198)</f>
        <v>129.39999999999998</v>
      </c>
      <c r="E202" s="33">
        <f t="shared" si="134"/>
        <v>2</v>
      </c>
      <c r="F202" s="33">
        <f t="shared" si="134"/>
        <v>0</v>
      </c>
      <c r="G202" s="33">
        <f t="shared" si="134"/>
        <v>0</v>
      </c>
      <c r="H202" s="33">
        <f t="shared" si="134"/>
        <v>0</v>
      </c>
      <c r="I202" s="33">
        <f t="shared" si="134"/>
        <v>0</v>
      </c>
      <c r="J202" s="32">
        <f t="shared" si="101"/>
        <v>131.39999999999998</v>
      </c>
      <c r="L202" s="23"/>
    </row>
    <row r="203" spans="1:12" ht="16.05" customHeight="1" x14ac:dyDescent="0.2">
      <c r="A203" s="30"/>
      <c r="B203" s="35"/>
      <c r="C203" s="19" t="s">
        <v>15</v>
      </c>
      <c r="D203" s="33">
        <f t="shared" ref="D203:I203" si="135">IF($J202=0,0,D202/$J202%)</f>
        <v>98.477929984779294</v>
      </c>
      <c r="E203" s="33">
        <f t="shared" si="135"/>
        <v>1.5220700152207003</v>
      </c>
      <c r="F203" s="33">
        <f t="shared" si="135"/>
        <v>0</v>
      </c>
      <c r="G203" s="33">
        <f t="shared" si="135"/>
        <v>0</v>
      </c>
      <c r="H203" s="33">
        <f t="shared" si="135"/>
        <v>0</v>
      </c>
      <c r="I203" s="33">
        <f t="shared" si="135"/>
        <v>0</v>
      </c>
      <c r="J203" s="32">
        <f t="shared" si="101"/>
        <v>100</v>
      </c>
      <c r="L203" s="23"/>
    </row>
    <row r="204" spans="1:12" ht="16.05" customHeight="1" x14ac:dyDescent="0.2">
      <c r="A204" s="30"/>
      <c r="B204" s="30" t="s">
        <v>50</v>
      </c>
      <c r="C204" s="16" t="s">
        <v>14</v>
      </c>
      <c r="D204" s="33">
        <v>0</v>
      </c>
      <c r="E204" s="33">
        <v>0</v>
      </c>
      <c r="F204" s="33">
        <v>0</v>
      </c>
      <c r="G204" s="33">
        <v>0</v>
      </c>
      <c r="H204" s="33">
        <v>0</v>
      </c>
      <c r="I204" s="33">
        <v>0</v>
      </c>
      <c r="J204" s="32">
        <f t="shared" si="101"/>
        <v>0</v>
      </c>
      <c r="L204" s="23"/>
    </row>
    <row r="205" spans="1:12" ht="16.05" customHeight="1" x14ac:dyDescent="0.2">
      <c r="A205" s="30"/>
      <c r="B205" s="30"/>
      <c r="C205" s="19" t="s">
        <v>15</v>
      </c>
      <c r="D205" s="33">
        <f t="shared" ref="D205:I205" si="136">IF($J204=0,0,D204/$J204%)</f>
        <v>0</v>
      </c>
      <c r="E205" s="33">
        <f t="shared" si="136"/>
        <v>0</v>
      </c>
      <c r="F205" s="33">
        <f t="shared" si="136"/>
        <v>0</v>
      </c>
      <c r="G205" s="33">
        <f t="shared" si="136"/>
        <v>0</v>
      </c>
      <c r="H205" s="33">
        <f t="shared" si="136"/>
        <v>0</v>
      </c>
      <c r="I205" s="33">
        <f t="shared" si="136"/>
        <v>0</v>
      </c>
      <c r="J205" s="32">
        <f t="shared" si="101"/>
        <v>0</v>
      </c>
      <c r="L205" s="23"/>
    </row>
    <row r="206" spans="1:12" ht="16.05" customHeight="1" x14ac:dyDescent="0.2">
      <c r="A206" s="30"/>
      <c r="B206" s="30"/>
      <c r="C206" s="16" t="s">
        <v>16</v>
      </c>
      <c r="D206" s="33">
        <v>0</v>
      </c>
      <c r="E206" s="33">
        <v>0</v>
      </c>
      <c r="F206" s="33">
        <v>0</v>
      </c>
      <c r="G206" s="33">
        <v>0</v>
      </c>
      <c r="H206" s="33">
        <v>0</v>
      </c>
      <c r="I206" s="33">
        <v>0</v>
      </c>
      <c r="J206" s="32">
        <f t="shared" si="101"/>
        <v>0</v>
      </c>
      <c r="L206" s="23"/>
    </row>
    <row r="207" spans="1:12" ht="16.05" customHeight="1" x14ac:dyDescent="0.2">
      <c r="A207" s="30"/>
      <c r="B207" s="30"/>
      <c r="C207" s="19" t="s">
        <v>15</v>
      </c>
      <c r="D207" s="33">
        <f t="shared" ref="D207:I207" si="137">IF($J206=0,0,D206/$J206%)</f>
        <v>0</v>
      </c>
      <c r="E207" s="33">
        <f t="shared" si="137"/>
        <v>0</v>
      </c>
      <c r="F207" s="33">
        <f t="shared" si="137"/>
        <v>0</v>
      </c>
      <c r="G207" s="33">
        <f t="shared" si="137"/>
        <v>0</v>
      </c>
      <c r="H207" s="33">
        <f t="shared" si="137"/>
        <v>0</v>
      </c>
      <c r="I207" s="33">
        <f t="shared" si="137"/>
        <v>0</v>
      </c>
      <c r="J207" s="32">
        <f t="shared" si="101"/>
        <v>0</v>
      </c>
      <c r="L207" s="23"/>
    </row>
    <row r="208" spans="1:12" ht="16.05" customHeight="1" x14ac:dyDescent="0.2">
      <c r="A208" s="30"/>
      <c r="B208" s="30"/>
      <c r="C208" s="16" t="s">
        <v>17</v>
      </c>
      <c r="D208" s="33">
        <f t="shared" ref="D208:I208" si="138">SUM(D206,D204)</f>
        <v>0</v>
      </c>
      <c r="E208" s="33">
        <f t="shared" si="138"/>
        <v>0</v>
      </c>
      <c r="F208" s="33">
        <f t="shared" si="138"/>
        <v>0</v>
      </c>
      <c r="G208" s="33">
        <f t="shared" si="138"/>
        <v>0</v>
      </c>
      <c r="H208" s="33">
        <f t="shared" si="138"/>
        <v>0</v>
      </c>
      <c r="I208" s="33">
        <f t="shared" si="138"/>
        <v>0</v>
      </c>
      <c r="J208" s="32">
        <f t="shared" si="101"/>
        <v>0</v>
      </c>
      <c r="L208" s="23"/>
    </row>
    <row r="209" spans="1:12" ht="16.05" customHeight="1" x14ac:dyDescent="0.2">
      <c r="A209" s="30"/>
      <c r="B209" s="35"/>
      <c r="C209" s="19" t="s">
        <v>15</v>
      </c>
      <c r="D209" s="33">
        <f t="shared" ref="D209:I209" si="139">IF($J208=0,0,D208/$J208%)</f>
        <v>0</v>
      </c>
      <c r="E209" s="33">
        <f t="shared" si="139"/>
        <v>0</v>
      </c>
      <c r="F209" s="33">
        <f t="shared" si="139"/>
        <v>0</v>
      </c>
      <c r="G209" s="33">
        <f t="shared" si="139"/>
        <v>0</v>
      </c>
      <c r="H209" s="33">
        <f t="shared" si="139"/>
        <v>0</v>
      </c>
      <c r="I209" s="33">
        <f t="shared" si="139"/>
        <v>0</v>
      </c>
      <c r="J209" s="32">
        <f t="shared" si="101"/>
        <v>0</v>
      </c>
      <c r="L209" s="23"/>
    </row>
    <row r="210" spans="1:12" ht="16.05" customHeight="1" x14ac:dyDescent="0.2">
      <c r="A210" s="30"/>
      <c r="B210" s="30" t="s">
        <v>51</v>
      </c>
      <c r="C210" s="16" t="s">
        <v>14</v>
      </c>
      <c r="D210" s="33">
        <v>0</v>
      </c>
      <c r="E210" s="33">
        <v>0</v>
      </c>
      <c r="F210" s="33">
        <v>0</v>
      </c>
      <c r="G210" s="33">
        <v>0</v>
      </c>
      <c r="H210" s="33">
        <v>0</v>
      </c>
      <c r="I210" s="33">
        <v>0</v>
      </c>
      <c r="J210" s="32">
        <f t="shared" si="101"/>
        <v>0</v>
      </c>
      <c r="L210" s="23"/>
    </row>
    <row r="211" spans="1:12" ht="16.05" customHeight="1" x14ac:dyDescent="0.2">
      <c r="A211" s="30"/>
      <c r="B211" s="30"/>
      <c r="C211" s="19" t="s">
        <v>15</v>
      </c>
      <c r="D211" s="33">
        <f t="shared" ref="D211:I211" si="140">IF($J210=0,0,D210/$J210%)</f>
        <v>0</v>
      </c>
      <c r="E211" s="33">
        <f t="shared" si="140"/>
        <v>0</v>
      </c>
      <c r="F211" s="33">
        <f t="shared" si="140"/>
        <v>0</v>
      </c>
      <c r="G211" s="33">
        <f t="shared" si="140"/>
        <v>0</v>
      </c>
      <c r="H211" s="33">
        <f t="shared" si="140"/>
        <v>0</v>
      </c>
      <c r="I211" s="33">
        <f t="shared" si="140"/>
        <v>0</v>
      </c>
      <c r="J211" s="32">
        <f t="shared" si="101"/>
        <v>0</v>
      </c>
      <c r="L211" s="23"/>
    </row>
    <row r="212" spans="1:12" ht="16.05" customHeight="1" x14ac:dyDescent="0.2">
      <c r="A212" s="30"/>
      <c r="B212" s="30"/>
      <c r="C212" s="16" t="s">
        <v>16</v>
      </c>
      <c r="D212" s="33">
        <v>0</v>
      </c>
      <c r="E212" s="33">
        <v>0</v>
      </c>
      <c r="F212" s="33">
        <v>0</v>
      </c>
      <c r="G212" s="33">
        <v>0</v>
      </c>
      <c r="H212" s="33">
        <v>0</v>
      </c>
      <c r="I212" s="33">
        <v>0</v>
      </c>
      <c r="J212" s="32">
        <f t="shared" si="101"/>
        <v>0</v>
      </c>
      <c r="L212" s="23"/>
    </row>
    <row r="213" spans="1:12" ht="16.05" customHeight="1" x14ac:dyDescent="0.2">
      <c r="A213" s="30"/>
      <c r="B213" s="30"/>
      <c r="C213" s="19" t="s">
        <v>15</v>
      </c>
      <c r="D213" s="33">
        <f t="shared" ref="D213:I213" si="141">IF($J212=0,0,D212/$J212%)</f>
        <v>0</v>
      </c>
      <c r="E213" s="33">
        <f t="shared" si="141"/>
        <v>0</v>
      </c>
      <c r="F213" s="33">
        <f t="shared" si="141"/>
        <v>0</v>
      </c>
      <c r="G213" s="33">
        <f t="shared" si="141"/>
        <v>0</v>
      </c>
      <c r="H213" s="33">
        <f t="shared" si="141"/>
        <v>0</v>
      </c>
      <c r="I213" s="33">
        <f t="shared" si="141"/>
        <v>0</v>
      </c>
      <c r="J213" s="32">
        <f t="shared" si="101"/>
        <v>0</v>
      </c>
      <c r="L213" s="23"/>
    </row>
    <row r="214" spans="1:12" ht="16.05" customHeight="1" x14ac:dyDescent="0.2">
      <c r="A214" s="30"/>
      <c r="B214" s="30"/>
      <c r="C214" s="16" t="s">
        <v>17</v>
      </c>
      <c r="D214" s="33">
        <f t="shared" ref="D214:I214" si="142">SUM(D212,D210)</f>
        <v>0</v>
      </c>
      <c r="E214" s="33">
        <f t="shared" si="142"/>
        <v>0</v>
      </c>
      <c r="F214" s="33">
        <f t="shared" si="142"/>
        <v>0</v>
      </c>
      <c r="G214" s="33">
        <f t="shared" si="142"/>
        <v>0</v>
      </c>
      <c r="H214" s="33">
        <f t="shared" si="142"/>
        <v>0</v>
      </c>
      <c r="I214" s="33">
        <f t="shared" si="142"/>
        <v>0</v>
      </c>
      <c r="J214" s="32">
        <f t="shared" si="101"/>
        <v>0</v>
      </c>
      <c r="L214" s="23"/>
    </row>
    <row r="215" spans="1:12" ht="16.05" customHeight="1" x14ac:dyDescent="0.2">
      <c r="A215" s="30"/>
      <c r="B215" s="35"/>
      <c r="C215" s="19" t="s">
        <v>15</v>
      </c>
      <c r="D215" s="33">
        <f t="shared" ref="D215:I215" si="143">IF($J214=0,0,D214/$J214%)</f>
        <v>0</v>
      </c>
      <c r="E215" s="33">
        <f t="shared" si="143"/>
        <v>0</v>
      </c>
      <c r="F215" s="33">
        <f t="shared" si="143"/>
        <v>0</v>
      </c>
      <c r="G215" s="33">
        <f t="shared" si="143"/>
        <v>0</v>
      </c>
      <c r="H215" s="33">
        <f t="shared" si="143"/>
        <v>0</v>
      </c>
      <c r="I215" s="33">
        <f t="shared" si="143"/>
        <v>0</v>
      </c>
      <c r="J215" s="32">
        <f t="shared" si="101"/>
        <v>0</v>
      </c>
      <c r="L215" s="23"/>
    </row>
    <row r="216" spans="1:12" ht="16.05" customHeight="1" x14ac:dyDescent="0.2">
      <c r="A216" s="30"/>
      <c r="B216" s="30" t="s">
        <v>52</v>
      </c>
      <c r="C216" s="16" t="s">
        <v>14</v>
      </c>
      <c r="D216" s="33">
        <v>0</v>
      </c>
      <c r="E216" s="33">
        <v>0</v>
      </c>
      <c r="F216" s="33">
        <v>0</v>
      </c>
      <c r="G216" s="33">
        <v>0</v>
      </c>
      <c r="H216" s="33">
        <v>0</v>
      </c>
      <c r="I216" s="33">
        <v>0</v>
      </c>
      <c r="J216" s="32">
        <f t="shared" si="101"/>
        <v>0</v>
      </c>
      <c r="L216" s="23"/>
    </row>
    <row r="217" spans="1:12" ht="16.05" customHeight="1" x14ac:dyDescent="0.2">
      <c r="A217" s="30"/>
      <c r="B217" s="30"/>
      <c r="C217" s="19" t="s">
        <v>15</v>
      </c>
      <c r="D217" s="33">
        <f t="shared" ref="D217:I217" si="144">IF($J216=0,0,D216/$J216%)</f>
        <v>0</v>
      </c>
      <c r="E217" s="33">
        <f t="shared" si="144"/>
        <v>0</v>
      </c>
      <c r="F217" s="33">
        <f t="shared" si="144"/>
        <v>0</v>
      </c>
      <c r="G217" s="33">
        <f t="shared" si="144"/>
        <v>0</v>
      </c>
      <c r="H217" s="33">
        <f t="shared" si="144"/>
        <v>0</v>
      </c>
      <c r="I217" s="33">
        <f t="shared" si="144"/>
        <v>0</v>
      </c>
      <c r="J217" s="32">
        <f t="shared" ref="J217:J268" si="145">SUM(D217:I217)</f>
        <v>0</v>
      </c>
      <c r="L217" s="23"/>
    </row>
    <row r="218" spans="1:12" ht="16.05" customHeight="1" x14ac:dyDescent="0.2">
      <c r="A218" s="30"/>
      <c r="B218" s="30"/>
      <c r="C218" s="16" t="s">
        <v>16</v>
      </c>
      <c r="D218" s="33">
        <v>0</v>
      </c>
      <c r="E218" s="33">
        <v>0</v>
      </c>
      <c r="F218" s="33">
        <v>0</v>
      </c>
      <c r="G218" s="33">
        <v>0</v>
      </c>
      <c r="H218" s="33">
        <v>0</v>
      </c>
      <c r="I218" s="33">
        <v>0</v>
      </c>
      <c r="J218" s="32">
        <f t="shared" si="145"/>
        <v>0</v>
      </c>
      <c r="L218" s="23"/>
    </row>
    <row r="219" spans="1:12" ht="16.05" customHeight="1" x14ac:dyDescent="0.2">
      <c r="A219" s="30"/>
      <c r="B219" s="30"/>
      <c r="C219" s="19" t="s">
        <v>15</v>
      </c>
      <c r="D219" s="33">
        <f t="shared" ref="D219:I219" si="146">IF($J218=0,0,D218/$J218%)</f>
        <v>0</v>
      </c>
      <c r="E219" s="33">
        <f t="shared" si="146"/>
        <v>0</v>
      </c>
      <c r="F219" s="33">
        <f t="shared" si="146"/>
        <v>0</v>
      </c>
      <c r="G219" s="33">
        <f t="shared" si="146"/>
        <v>0</v>
      </c>
      <c r="H219" s="33">
        <f t="shared" si="146"/>
        <v>0</v>
      </c>
      <c r="I219" s="33">
        <f t="shared" si="146"/>
        <v>0</v>
      </c>
      <c r="J219" s="32">
        <f t="shared" si="145"/>
        <v>0</v>
      </c>
      <c r="L219" s="23"/>
    </row>
    <row r="220" spans="1:12" ht="16.05" customHeight="1" x14ac:dyDescent="0.2">
      <c r="A220" s="30"/>
      <c r="B220" s="30"/>
      <c r="C220" s="16" t="s">
        <v>17</v>
      </c>
      <c r="D220" s="33">
        <f t="shared" ref="D220:I220" si="147">SUM(D218,D216)</f>
        <v>0</v>
      </c>
      <c r="E220" s="33">
        <f t="shared" si="147"/>
        <v>0</v>
      </c>
      <c r="F220" s="33">
        <f t="shared" si="147"/>
        <v>0</v>
      </c>
      <c r="G220" s="33">
        <f t="shared" si="147"/>
        <v>0</v>
      </c>
      <c r="H220" s="33">
        <f t="shared" si="147"/>
        <v>0</v>
      </c>
      <c r="I220" s="33">
        <f t="shared" si="147"/>
        <v>0</v>
      </c>
      <c r="J220" s="32">
        <f t="shared" si="145"/>
        <v>0</v>
      </c>
      <c r="L220" s="23"/>
    </row>
    <row r="221" spans="1:12" ht="16.05" customHeight="1" x14ac:dyDescent="0.2">
      <c r="A221" s="30"/>
      <c r="B221" s="35"/>
      <c r="C221" s="19" t="s">
        <v>15</v>
      </c>
      <c r="D221" s="33">
        <f t="shared" ref="D221:I221" si="148">IF($J220=0,0,D220/$J220%)</f>
        <v>0</v>
      </c>
      <c r="E221" s="33">
        <f t="shared" si="148"/>
        <v>0</v>
      </c>
      <c r="F221" s="33">
        <f t="shared" si="148"/>
        <v>0</v>
      </c>
      <c r="G221" s="33">
        <f t="shared" si="148"/>
        <v>0</v>
      </c>
      <c r="H221" s="33">
        <f t="shared" si="148"/>
        <v>0</v>
      </c>
      <c r="I221" s="33">
        <f t="shared" si="148"/>
        <v>0</v>
      </c>
      <c r="J221" s="32">
        <f t="shared" si="145"/>
        <v>0</v>
      </c>
      <c r="L221" s="23"/>
    </row>
    <row r="222" spans="1:12" ht="16.05" customHeight="1" x14ac:dyDescent="0.2">
      <c r="A222" s="30"/>
      <c r="B222" s="30" t="s">
        <v>53</v>
      </c>
      <c r="C222" s="16" t="s">
        <v>14</v>
      </c>
      <c r="D222" s="33">
        <v>0.4</v>
      </c>
      <c r="E222" s="33">
        <v>0.2</v>
      </c>
      <c r="F222" s="33">
        <v>0</v>
      </c>
      <c r="G222" s="33">
        <v>0</v>
      </c>
      <c r="H222" s="33">
        <v>0</v>
      </c>
      <c r="I222" s="33">
        <v>0</v>
      </c>
      <c r="J222" s="32">
        <f t="shared" si="145"/>
        <v>0.60000000000000009</v>
      </c>
      <c r="L222" s="23"/>
    </row>
    <row r="223" spans="1:12" ht="16.05" customHeight="1" x14ac:dyDescent="0.2">
      <c r="A223" s="30"/>
      <c r="B223" s="30"/>
      <c r="C223" s="19" t="s">
        <v>15</v>
      </c>
      <c r="D223" s="33">
        <f t="shared" ref="D223:I223" si="149">IF($J222=0,0,D222/$J222%)</f>
        <v>66.666666666666657</v>
      </c>
      <c r="E223" s="33">
        <f t="shared" si="149"/>
        <v>33.333333333333329</v>
      </c>
      <c r="F223" s="33">
        <f t="shared" si="149"/>
        <v>0</v>
      </c>
      <c r="G223" s="33">
        <f t="shared" si="149"/>
        <v>0</v>
      </c>
      <c r="H223" s="33">
        <f t="shared" si="149"/>
        <v>0</v>
      </c>
      <c r="I223" s="33">
        <f t="shared" si="149"/>
        <v>0</v>
      </c>
      <c r="J223" s="32">
        <f t="shared" si="145"/>
        <v>99.999999999999986</v>
      </c>
      <c r="L223" s="23"/>
    </row>
    <row r="224" spans="1:12" ht="16.05" customHeight="1" x14ac:dyDescent="0.2">
      <c r="A224" s="30"/>
      <c r="B224" s="30"/>
      <c r="C224" s="16" t="s">
        <v>16</v>
      </c>
      <c r="D224" s="33">
        <v>22.7</v>
      </c>
      <c r="E224" s="33">
        <v>0</v>
      </c>
      <c r="F224" s="33">
        <v>0</v>
      </c>
      <c r="G224" s="33">
        <v>0</v>
      </c>
      <c r="H224" s="33">
        <v>0</v>
      </c>
      <c r="I224" s="33">
        <v>0</v>
      </c>
      <c r="J224" s="32">
        <f t="shared" si="145"/>
        <v>22.7</v>
      </c>
      <c r="L224" s="23"/>
    </row>
    <row r="225" spans="1:12" ht="16.05" customHeight="1" x14ac:dyDescent="0.2">
      <c r="A225" s="30"/>
      <c r="B225" s="30"/>
      <c r="C225" s="19" t="s">
        <v>15</v>
      </c>
      <c r="D225" s="33">
        <f t="shared" ref="D225:I225" si="150">IF($J224=0,0,D224/$J224%)</f>
        <v>100</v>
      </c>
      <c r="E225" s="33">
        <f t="shared" si="150"/>
        <v>0</v>
      </c>
      <c r="F225" s="33">
        <f t="shared" si="150"/>
        <v>0</v>
      </c>
      <c r="G225" s="33">
        <f t="shared" si="150"/>
        <v>0</v>
      </c>
      <c r="H225" s="33">
        <f t="shared" si="150"/>
        <v>0</v>
      </c>
      <c r="I225" s="33">
        <f t="shared" si="150"/>
        <v>0</v>
      </c>
      <c r="J225" s="32">
        <f t="shared" si="145"/>
        <v>100</v>
      </c>
      <c r="L225" s="23"/>
    </row>
    <row r="226" spans="1:12" ht="16.05" customHeight="1" x14ac:dyDescent="0.2">
      <c r="A226" s="30"/>
      <c r="B226" s="30"/>
      <c r="C226" s="16" t="s">
        <v>17</v>
      </c>
      <c r="D226" s="33">
        <f t="shared" ref="D226:I226" si="151">SUM(D224,D222)</f>
        <v>23.099999999999998</v>
      </c>
      <c r="E226" s="33">
        <f t="shared" si="151"/>
        <v>0.2</v>
      </c>
      <c r="F226" s="33">
        <f t="shared" si="151"/>
        <v>0</v>
      </c>
      <c r="G226" s="33">
        <f t="shared" si="151"/>
        <v>0</v>
      </c>
      <c r="H226" s="33">
        <f t="shared" si="151"/>
        <v>0</v>
      </c>
      <c r="I226" s="33">
        <f t="shared" si="151"/>
        <v>0</v>
      </c>
      <c r="J226" s="32">
        <f t="shared" si="145"/>
        <v>23.299999999999997</v>
      </c>
      <c r="L226" s="23"/>
    </row>
    <row r="227" spans="1:12" ht="16.05" customHeight="1" x14ac:dyDescent="0.2">
      <c r="A227" s="42"/>
      <c r="B227" s="35"/>
      <c r="C227" s="19" t="s">
        <v>15</v>
      </c>
      <c r="D227" s="33">
        <f t="shared" ref="D227:I227" si="152">IF($J226=0,0,D226/$J226%)</f>
        <v>99.141630901287556</v>
      </c>
      <c r="E227" s="33">
        <f t="shared" si="152"/>
        <v>0.85836909871244649</v>
      </c>
      <c r="F227" s="33">
        <f t="shared" si="152"/>
        <v>0</v>
      </c>
      <c r="G227" s="33">
        <f t="shared" si="152"/>
        <v>0</v>
      </c>
      <c r="H227" s="33">
        <f t="shared" si="152"/>
        <v>0</v>
      </c>
      <c r="I227" s="33">
        <f t="shared" si="152"/>
        <v>0</v>
      </c>
      <c r="J227" s="32">
        <f t="shared" si="145"/>
        <v>100</v>
      </c>
      <c r="L227" s="23"/>
    </row>
    <row r="228" spans="1:12" ht="16.05" customHeight="1" x14ac:dyDescent="0.2">
      <c r="A228" s="30" t="s">
        <v>54</v>
      </c>
      <c r="B228" s="31"/>
      <c r="C228" s="16" t="s">
        <v>14</v>
      </c>
      <c r="D228" s="33">
        <f t="shared" ref="D228:I230" si="153">SUM(D234,D240,D246,D252,D258,D264,D270,D276,D282,D288)</f>
        <v>551.19999999999982</v>
      </c>
      <c r="E228" s="33">
        <f t="shared" si="153"/>
        <v>0</v>
      </c>
      <c r="F228" s="33">
        <f t="shared" si="153"/>
        <v>141.6</v>
      </c>
      <c r="G228" s="33">
        <f t="shared" si="153"/>
        <v>710.69999999999993</v>
      </c>
      <c r="H228" s="33">
        <f t="shared" si="153"/>
        <v>0</v>
      </c>
      <c r="I228" s="33">
        <f t="shared" si="153"/>
        <v>69.2</v>
      </c>
      <c r="J228" s="32">
        <f t="shared" si="145"/>
        <v>1472.6999999999998</v>
      </c>
      <c r="L228" s="23"/>
    </row>
    <row r="229" spans="1:12" ht="16.05" customHeight="1" x14ac:dyDescent="0.2">
      <c r="A229" s="30"/>
      <c r="B229" s="31"/>
      <c r="C229" s="19" t="s">
        <v>15</v>
      </c>
      <c r="D229" s="33">
        <f t="shared" ref="D229:I229" si="154">IF($J228=0,0,D228/$J228%)</f>
        <v>37.427853602227195</v>
      </c>
      <c r="E229" s="33">
        <f t="shared" si="154"/>
        <v>0</v>
      </c>
      <c r="F229" s="33">
        <f t="shared" si="154"/>
        <v>9.6149928702383392</v>
      </c>
      <c r="G229" s="33">
        <f t="shared" si="154"/>
        <v>48.258301079649627</v>
      </c>
      <c r="H229" s="33">
        <f t="shared" si="154"/>
        <v>0</v>
      </c>
      <c r="I229" s="33">
        <f t="shared" si="154"/>
        <v>4.6988524478848381</v>
      </c>
      <c r="J229" s="32">
        <f t="shared" si="145"/>
        <v>100</v>
      </c>
      <c r="L229" s="23"/>
    </row>
    <row r="230" spans="1:12" ht="16.05" customHeight="1" x14ac:dyDescent="0.2">
      <c r="A230" s="30"/>
      <c r="B230" s="31"/>
      <c r="C230" s="16" t="s">
        <v>16</v>
      </c>
      <c r="D230" s="33">
        <f t="shared" si="153"/>
        <v>280.5</v>
      </c>
      <c r="E230" s="33">
        <f t="shared" si="153"/>
        <v>0</v>
      </c>
      <c r="F230" s="33">
        <f t="shared" si="153"/>
        <v>0</v>
      </c>
      <c r="G230" s="33">
        <f t="shared" si="153"/>
        <v>0</v>
      </c>
      <c r="H230" s="33">
        <f t="shared" si="153"/>
        <v>0</v>
      </c>
      <c r="I230" s="33">
        <f t="shared" si="153"/>
        <v>0</v>
      </c>
      <c r="J230" s="32">
        <f t="shared" si="145"/>
        <v>280.5</v>
      </c>
      <c r="L230" s="23"/>
    </row>
    <row r="231" spans="1:12" ht="16.05" customHeight="1" x14ac:dyDescent="0.2">
      <c r="A231" s="30"/>
      <c r="B231" s="31"/>
      <c r="C231" s="19" t="s">
        <v>15</v>
      </c>
      <c r="D231" s="33">
        <f t="shared" ref="D231:I231" si="155">IF($J230=0,0,D230/$J230%)</f>
        <v>100</v>
      </c>
      <c r="E231" s="33">
        <f t="shared" si="155"/>
        <v>0</v>
      </c>
      <c r="F231" s="33">
        <f t="shared" si="155"/>
        <v>0</v>
      </c>
      <c r="G231" s="33">
        <f t="shared" si="155"/>
        <v>0</v>
      </c>
      <c r="H231" s="33">
        <f t="shared" si="155"/>
        <v>0</v>
      </c>
      <c r="I231" s="33">
        <f t="shared" si="155"/>
        <v>0</v>
      </c>
      <c r="J231" s="32">
        <f t="shared" si="145"/>
        <v>100</v>
      </c>
      <c r="L231" s="23"/>
    </row>
    <row r="232" spans="1:12" ht="16.05" customHeight="1" x14ac:dyDescent="0.2">
      <c r="A232" s="30"/>
      <c r="B232" s="31"/>
      <c r="C232" s="16" t="s">
        <v>17</v>
      </c>
      <c r="D232" s="33">
        <f t="shared" ref="D232:I232" si="156">SUM(D238,D244,D250,D256,D262,D268,D274,D280,D286,D292)</f>
        <v>831.7</v>
      </c>
      <c r="E232" s="33">
        <f t="shared" si="156"/>
        <v>0</v>
      </c>
      <c r="F232" s="33">
        <f t="shared" si="156"/>
        <v>141.6</v>
      </c>
      <c r="G232" s="33">
        <f t="shared" si="156"/>
        <v>710.69999999999993</v>
      </c>
      <c r="H232" s="33">
        <f t="shared" si="156"/>
        <v>0</v>
      </c>
      <c r="I232" s="33">
        <f t="shared" si="156"/>
        <v>69.2</v>
      </c>
      <c r="J232" s="32">
        <f t="shared" si="145"/>
        <v>1753.2</v>
      </c>
      <c r="L232" s="23"/>
    </row>
    <row r="233" spans="1:12" ht="16.05" customHeight="1" x14ac:dyDescent="0.2">
      <c r="A233" s="30"/>
      <c r="B233" s="34"/>
      <c r="C233" s="19" t="s">
        <v>15</v>
      </c>
      <c r="D233" s="33">
        <f t="shared" ref="D233:I233" si="157">IF($J232=0,0,D232/$J232%)</f>
        <v>47.438968742870181</v>
      </c>
      <c r="E233" s="33">
        <f t="shared" si="157"/>
        <v>0</v>
      </c>
      <c r="F233" s="33">
        <f t="shared" si="157"/>
        <v>8.0766598220396979</v>
      </c>
      <c r="G233" s="33">
        <f t="shared" si="157"/>
        <v>40.537303216974671</v>
      </c>
      <c r="H233" s="33">
        <f t="shared" si="157"/>
        <v>0</v>
      </c>
      <c r="I233" s="33">
        <f t="shared" si="157"/>
        <v>3.9470682181154464</v>
      </c>
      <c r="J233" s="32">
        <f t="shared" si="145"/>
        <v>100</v>
      </c>
      <c r="L233" s="23"/>
    </row>
    <row r="234" spans="1:12" ht="16.05" customHeight="1" x14ac:dyDescent="0.2">
      <c r="A234" s="30"/>
      <c r="B234" s="52" t="s">
        <v>57</v>
      </c>
      <c r="C234" s="16" t="s">
        <v>14</v>
      </c>
      <c r="D234" s="33">
        <v>161.9</v>
      </c>
      <c r="E234" s="33">
        <v>0</v>
      </c>
      <c r="F234" s="33">
        <v>83</v>
      </c>
      <c r="G234" s="33">
        <v>121.2</v>
      </c>
      <c r="H234" s="33">
        <v>0</v>
      </c>
      <c r="I234" s="33">
        <v>69.2</v>
      </c>
      <c r="J234" s="32">
        <f t="shared" si="145"/>
        <v>435.3</v>
      </c>
      <c r="L234" s="23"/>
    </row>
    <row r="235" spans="1:12" ht="16.05" customHeight="1" x14ac:dyDescent="0.2">
      <c r="A235" s="30"/>
      <c r="B235" s="30"/>
      <c r="C235" s="19" t="s">
        <v>15</v>
      </c>
      <c r="D235" s="33">
        <v>30.103494825258736</v>
      </c>
      <c r="E235" s="33">
        <v>0</v>
      </c>
      <c r="F235" s="33">
        <v>12.46437678116094</v>
      </c>
      <c r="G235" s="33">
        <v>48.402579871006445</v>
      </c>
      <c r="H235" s="33">
        <v>0</v>
      </c>
      <c r="I235" s="33">
        <v>9.0295485225738705</v>
      </c>
      <c r="J235" s="32">
        <f t="shared" si="145"/>
        <v>99.999999999999986</v>
      </c>
      <c r="L235" s="23"/>
    </row>
    <row r="236" spans="1:12" ht="16.05" customHeight="1" x14ac:dyDescent="0.2">
      <c r="A236" s="30"/>
      <c r="B236" s="30"/>
      <c r="C236" s="16" t="s">
        <v>16</v>
      </c>
      <c r="D236" s="33">
        <v>12.3</v>
      </c>
      <c r="E236" s="33">
        <v>0</v>
      </c>
      <c r="F236" s="33">
        <v>0</v>
      </c>
      <c r="G236" s="33">
        <v>0</v>
      </c>
      <c r="H236" s="33">
        <v>0</v>
      </c>
      <c r="I236" s="33">
        <v>0</v>
      </c>
      <c r="J236" s="32">
        <f t="shared" si="145"/>
        <v>12.3</v>
      </c>
      <c r="L236" s="23"/>
    </row>
    <row r="237" spans="1:12" ht="16.05" customHeight="1" x14ac:dyDescent="0.2">
      <c r="A237" s="30"/>
      <c r="B237" s="30"/>
      <c r="C237" s="19" t="s">
        <v>15</v>
      </c>
      <c r="D237" s="33">
        <v>100</v>
      </c>
      <c r="E237" s="33">
        <v>0</v>
      </c>
      <c r="F237" s="33">
        <v>0</v>
      </c>
      <c r="G237" s="33">
        <v>0</v>
      </c>
      <c r="H237" s="33">
        <v>0</v>
      </c>
      <c r="I237" s="33">
        <v>0</v>
      </c>
      <c r="J237" s="32">
        <f t="shared" si="145"/>
        <v>100</v>
      </c>
      <c r="L237" s="23"/>
    </row>
    <row r="238" spans="1:12" ht="16.05" customHeight="1" x14ac:dyDescent="0.2">
      <c r="A238" s="30"/>
      <c r="B238" s="30"/>
      <c r="C238" s="16" t="s">
        <v>17</v>
      </c>
      <c r="D238" s="33">
        <f t="shared" ref="D238:I238" si="158">SUM(D236,D234)</f>
        <v>174.20000000000002</v>
      </c>
      <c r="E238" s="33">
        <f t="shared" si="158"/>
        <v>0</v>
      </c>
      <c r="F238" s="33">
        <f t="shared" si="158"/>
        <v>83</v>
      </c>
      <c r="G238" s="33">
        <f t="shared" si="158"/>
        <v>121.2</v>
      </c>
      <c r="H238" s="33">
        <f t="shared" si="158"/>
        <v>0</v>
      </c>
      <c r="I238" s="33">
        <f t="shared" si="158"/>
        <v>69.2</v>
      </c>
      <c r="J238" s="32">
        <f t="shared" si="145"/>
        <v>447.6</v>
      </c>
      <c r="L238" s="23"/>
    </row>
    <row r="239" spans="1:12" ht="16.05" customHeight="1" x14ac:dyDescent="0.2">
      <c r="A239" s="30"/>
      <c r="B239" s="35"/>
      <c r="C239" s="19" t="s">
        <v>15</v>
      </c>
      <c r="D239" s="33">
        <f t="shared" ref="D239:I239" si="159">IF($J238=0,0,D238/$J238%)</f>
        <v>38.918677390527257</v>
      </c>
      <c r="E239" s="33">
        <f t="shared" si="159"/>
        <v>0</v>
      </c>
      <c r="F239" s="33">
        <f t="shared" si="159"/>
        <v>18.543342269883826</v>
      </c>
      <c r="G239" s="33">
        <f t="shared" si="159"/>
        <v>27.077747989276141</v>
      </c>
      <c r="H239" s="33">
        <f t="shared" si="159"/>
        <v>0</v>
      </c>
      <c r="I239" s="33">
        <f t="shared" si="159"/>
        <v>15.460232350312779</v>
      </c>
      <c r="J239" s="32">
        <f t="shared" si="145"/>
        <v>100.00000000000001</v>
      </c>
      <c r="L239" s="23"/>
    </row>
    <row r="240" spans="1:12" ht="16.05" customHeight="1" x14ac:dyDescent="0.2">
      <c r="A240" s="30"/>
      <c r="B240" s="30" t="s">
        <v>58</v>
      </c>
      <c r="C240" s="16" t="s">
        <v>14</v>
      </c>
      <c r="D240" s="33">
        <v>189</v>
      </c>
      <c r="E240" s="33">
        <v>0</v>
      </c>
      <c r="F240" s="33">
        <v>58.6</v>
      </c>
      <c r="G240" s="33">
        <v>540.79999999999995</v>
      </c>
      <c r="H240" s="33">
        <v>0</v>
      </c>
      <c r="I240" s="33">
        <v>0</v>
      </c>
      <c r="J240" s="32">
        <f t="shared" si="145"/>
        <v>788.4</v>
      </c>
      <c r="L240" s="23"/>
    </row>
    <row r="241" spans="1:12" ht="16.05" customHeight="1" x14ac:dyDescent="0.2">
      <c r="A241" s="30"/>
      <c r="B241" s="30"/>
      <c r="C241" s="19" t="s">
        <v>15</v>
      </c>
      <c r="D241" s="33">
        <f t="shared" ref="D241:I241" si="160">IF($J240=0,0,D240/$J240%)</f>
        <v>23.972602739726028</v>
      </c>
      <c r="E241" s="33">
        <f t="shared" si="160"/>
        <v>0</v>
      </c>
      <c r="F241" s="33">
        <f t="shared" si="160"/>
        <v>7.4327752409944194</v>
      </c>
      <c r="G241" s="33">
        <f t="shared" si="160"/>
        <v>68.594622019279555</v>
      </c>
      <c r="H241" s="33">
        <f t="shared" si="160"/>
        <v>0</v>
      </c>
      <c r="I241" s="33">
        <f t="shared" si="160"/>
        <v>0</v>
      </c>
      <c r="J241" s="32">
        <f t="shared" si="145"/>
        <v>100</v>
      </c>
      <c r="L241" s="23"/>
    </row>
    <row r="242" spans="1:12" ht="16.05" customHeight="1" x14ac:dyDescent="0.2">
      <c r="A242" s="30"/>
      <c r="B242" s="30"/>
      <c r="C242" s="16" t="s">
        <v>16</v>
      </c>
      <c r="D242" s="33">
        <v>0</v>
      </c>
      <c r="E242" s="33">
        <v>0</v>
      </c>
      <c r="F242" s="33">
        <v>0</v>
      </c>
      <c r="G242" s="33">
        <v>0</v>
      </c>
      <c r="H242" s="33">
        <v>0</v>
      </c>
      <c r="I242" s="33">
        <v>0</v>
      </c>
      <c r="J242" s="32">
        <f t="shared" si="145"/>
        <v>0</v>
      </c>
      <c r="L242" s="23"/>
    </row>
    <row r="243" spans="1:12" ht="16.05" customHeight="1" x14ac:dyDescent="0.2">
      <c r="A243" s="30"/>
      <c r="B243" s="30"/>
      <c r="C243" s="19" t="s">
        <v>15</v>
      </c>
      <c r="D243" s="33">
        <f t="shared" ref="D243:I243" si="161">IF($J242=0,0,D242/$J242%)</f>
        <v>0</v>
      </c>
      <c r="E243" s="33">
        <f t="shared" si="161"/>
        <v>0</v>
      </c>
      <c r="F243" s="33">
        <f t="shared" si="161"/>
        <v>0</v>
      </c>
      <c r="G243" s="33">
        <f t="shared" si="161"/>
        <v>0</v>
      </c>
      <c r="H243" s="33">
        <f t="shared" si="161"/>
        <v>0</v>
      </c>
      <c r="I243" s="33">
        <f t="shared" si="161"/>
        <v>0</v>
      </c>
      <c r="J243" s="32">
        <f t="shared" si="145"/>
        <v>0</v>
      </c>
      <c r="L243" s="23"/>
    </row>
    <row r="244" spans="1:12" ht="16.05" customHeight="1" x14ac:dyDescent="0.2">
      <c r="A244" s="30"/>
      <c r="B244" s="30"/>
      <c r="C244" s="16" t="s">
        <v>17</v>
      </c>
      <c r="D244" s="33">
        <f t="shared" ref="D244:I244" si="162">SUM(D242,D240)</f>
        <v>189</v>
      </c>
      <c r="E244" s="33">
        <f t="shared" si="162"/>
        <v>0</v>
      </c>
      <c r="F244" s="33">
        <f t="shared" si="162"/>
        <v>58.6</v>
      </c>
      <c r="G244" s="33">
        <f t="shared" si="162"/>
        <v>540.79999999999995</v>
      </c>
      <c r="H244" s="33">
        <f t="shared" si="162"/>
        <v>0</v>
      </c>
      <c r="I244" s="33">
        <f t="shared" si="162"/>
        <v>0</v>
      </c>
      <c r="J244" s="32">
        <f t="shared" si="145"/>
        <v>788.4</v>
      </c>
      <c r="L244" s="23"/>
    </row>
    <row r="245" spans="1:12" ht="16.05" customHeight="1" x14ac:dyDescent="0.2">
      <c r="A245" s="30"/>
      <c r="B245" s="35"/>
      <c r="C245" s="19" t="s">
        <v>15</v>
      </c>
      <c r="D245" s="33">
        <f t="shared" ref="D245:I245" si="163">IF($J244=0,0,D244/$J244%)</f>
        <v>23.972602739726028</v>
      </c>
      <c r="E245" s="33">
        <f t="shared" si="163"/>
        <v>0</v>
      </c>
      <c r="F245" s="33">
        <f t="shared" si="163"/>
        <v>7.4327752409944194</v>
      </c>
      <c r="G245" s="33">
        <f t="shared" si="163"/>
        <v>68.594622019279555</v>
      </c>
      <c r="H245" s="33">
        <f t="shared" si="163"/>
        <v>0</v>
      </c>
      <c r="I245" s="33">
        <f t="shared" si="163"/>
        <v>0</v>
      </c>
      <c r="J245" s="32">
        <f t="shared" si="145"/>
        <v>100</v>
      </c>
      <c r="L245" s="23"/>
    </row>
    <row r="246" spans="1:12" ht="16.05" customHeight="1" x14ac:dyDescent="0.2">
      <c r="A246" s="30"/>
      <c r="B246" s="30" t="s">
        <v>59</v>
      </c>
      <c r="C246" s="16" t="s">
        <v>14</v>
      </c>
      <c r="D246" s="17">
        <v>44</v>
      </c>
      <c r="E246" s="17">
        <v>0</v>
      </c>
      <c r="F246" s="17">
        <v>0</v>
      </c>
      <c r="G246" s="17">
        <v>14.9</v>
      </c>
      <c r="H246" s="17">
        <v>0</v>
      </c>
      <c r="I246" s="17">
        <v>0</v>
      </c>
      <c r="J246" s="32">
        <f t="shared" si="145"/>
        <v>58.9</v>
      </c>
      <c r="L246" s="23"/>
    </row>
    <row r="247" spans="1:12" ht="16.05" customHeight="1" x14ac:dyDescent="0.2">
      <c r="A247" s="30"/>
      <c r="B247" s="30"/>
      <c r="C247" s="19" t="s">
        <v>15</v>
      </c>
      <c r="D247" s="33">
        <f t="shared" ref="D247:I247" si="164">IF($J246=0,0,D246/$J246%)</f>
        <v>74.702886247877757</v>
      </c>
      <c r="E247" s="33">
        <f t="shared" si="164"/>
        <v>0</v>
      </c>
      <c r="F247" s="33">
        <f t="shared" si="164"/>
        <v>0</v>
      </c>
      <c r="G247" s="33">
        <f t="shared" si="164"/>
        <v>25.297113752122243</v>
      </c>
      <c r="H247" s="33">
        <f t="shared" si="164"/>
        <v>0</v>
      </c>
      <c r="I247" s="33">
        <f t="shared" si="164"/>
        <v>0</v>
      </c>
      <c r="J247" s="32">
        <f t="shared" si="145"/>
        <v>100</v>
      </c>
      <c r="L247" s="23"/>
    </row>
    <row r="248" spans="1:12" ht="16.05" customHeight="1" x14ac:dyDescent="0.2">
      <c r="A248" s="30"/>
      <c r="B248" s="30"/>
      <c r="C248" s="16" t="s">
        <v>16</v>
      </c>
      <c r="D248" s="33">
        <v>40.1</v>
      </c>
      <c r="E248" s="33">
        <v>0</v>
      </c>
      <c r="F248" s="33">
        <v>0</v>
      </c>
      <c r="G248" s="33">
        <v>0</v>
      </c>
      <c r="H248" s="33">
        <v>0</v>
      </c>
      <c r="I248" s="33">
        <v>0</v>
      </c>
      <c r="J248" s="32">
        <f t="shared" si="145"/>
        <v>40.1</v>
      </c>
      <c r="L248" s="23"/>
    </row>
    <row r="249" spans="1:12" ht="16.05" customHeight="1" x14ac:dyDescent="0.2">
      <c r="A249" s="30"/>
      <c r="B249" s="30"/>
      <c r="C249" s="19" t="s">
        <v>15</v>
      </c>
      <c r="D249" s="33">
        <f t="shared" ref="D249:I249" si="165">IF($J248=0,0,D248/$J248%)</f>
        <v>100</v>
      </c>
      <c r="E249" s="33">
        <f t="shared" si="165"/>
        <v>0</v>
      </c>
      <c r="F249" s="33">
        <f t="shared" si="165"/>
        <v>0</v>
      </c>
      <c r="G249" s="33">
        <f t="shared" si="165"/>
        <v>0</v>
      </c>
      <c r="H249" s="33">
        <f t="shared" si="165"/>
        <v>0</v>
      </c>
      <c r="I249" s="33">
        <f t="shared" si="165"/>
        <v>0</v>
      </c>
      <c r="J249" s="32">
        <f t="shared" si="145"/>
        <v>100</v>
      </c>
      <c r="L249" s="23"/>
    </row>
    <row r="250" spans="1:12" ht="16.05" customHeight="1" x14ac:dyDescent="0.2">
      <c r="A250" s="30"/>
      <c r="B250" s="30"/>
      <c r="C250" s="16" t="s">
        <v>17</v>
      </c>
      <c r="D250" s="33">
        <f t="shared" ref="D250:I250" si="166">SUM(D248,D246)</f>
        <v>84.1</v>
      </c>
      <c r="E250" s="33">
        <f t="shared" si="166"/>
        <v>0</v>
      </c>
      <c r="F250" s="33">
        <f t="shared" si="166"/>
        <v>0</v>
      </c>
      <c r="G250" s="33">
        <f t="shared" si="166"/>
        <v>14.9</v>
      </c>
      <c r="H250" s="33">
        <f t="shared" si="166"/>
        <v>0</v>
      </c>
      <c r="I250" s="33">
        <f t="shared" si="166"/>
        <v>0</v>
      </c>
      <c r="J250" s="32">
        <f t="shared" si="145"/>
        <v>99</v>
      </c>
      <c r="L250" s="23"/>
    </row>
    <row r="251" spans="1:12" ht="16.05" customHeight="1" x14ac:dyDescent="0.2">
      <c r="A251" s="30"/>
      <c r="B251" s="35"/>
      <c r="C251" s="19" t="s">
        <v>15</v>
      </c>
      <c r="D251" s="33">
        <f t="shared" ref="D251:I251" si="167">IF($J250=0,0,D250/$J250%)</f>
        <v>84.949494949494948</v>
      </c>
      <c r="E251" s="33">
        <f t="shared" si="167"/>
        <v>0</v>
      </c>
      <c r="F251" s="33">
        <f t="shared" si="167"/>
        <v>0</v>
      </c>
      <c r="G251" s="33">
        <f>IF($J250=0,0,G250/$J250%)</f>
        <v>15.05050505050505</v>
      </c>
      <c r="H251" s="33">
        <f t="shared" si="167"/>
        <v>0</v>
      </c>
      <c r="I251" s="33">
        <f t="shared" si="167"/>
        <v>0</v>
      </c>
      <c r="J251" s="32">
        <f t="shared" si="145"/>
        <v>100</v>
      </c>
      <c r="L251" s="23"/>
    </row>
    <row r="252" spans="1:12" ht="16.05" customHeight="1" x14ac:dyDescent="0.2">
      <c r="A252" s="30"/>
      <c r="B252" s="30" t="s">
        <v>60</v>
      </c>
      <c r="C252" s="16" t="s">
        <v>14</v>
      </c>
      <c r="D252" s="17">
        <v>25.2</v>
      </c>
      <c r="E252" s="17">
        <v>0</v>
      </c>
      <c r="F252" s="17">
        <v>0</v>
      </c>
      <c r="G252" s="17">
        <v>0</v>
      </c>
      <c r="H252" s="17">
        <v>0</v>
      </c>
      <c r="I252" s="17">
        <v>0</v>
      </c>
      <c r="J252" s="32">
        <f t="shared" si="145"/>
        <v>25.2</v>
      </c>
      <c r="L252" s="23"/>
    </row>
    <row r="253" spans="1:12" ht="16.05" customHeight="1" x14ac:dyDescent="0.2">
      <c r="A253" s="30"/>
      <c r="B253" s="30"/>
      <c r="C253" s="19" t="s">
        <v>15</v>
      </c>
      <c r="D253" s="33">
        <f t="shared" ref="D253:I253" si="168">IF($J252=0,0,D252/$J252%)</f>
        <v>100</v>
      </c>
      <c r="E253" s="33">
        <f t="shared" si="168"/>
        <v>0</v>
      </c>
      <c r="F253" s="33">
        <f t="shared" si="168"/>
        <v>0</v>
      </c>
      <c r="G253" s="33">
        <f t="shared" si="168"/>
        <v>0</v>
      </c>
      <c r="H253" s="33">
        <f t="shared" si="168"/>
        <v>0</v>
      </c>
      <c r="I253" s="33">
        <f t="shared" si="168"/>
        <v>0</v>
      </c>
      <c r="J253" s="32">
        <f t="shared" si="145"/>
        <v>100</v>
      </c>
      <c r="L253" s="23"/>
    </row>
    <row r="254" spans="1:12" ht="16.05" customHeight="1" x14ac:dyDescent="0.2">
      <c r="A254" s="30"/>
      <c r="B254" s="30"/>
      <c r="C254" s="16" t="s">
        <v>16</v>
      </c>
      <c r="D254" s="33">
        <v>78.8</v>
      </c>
      <c r="E254" s="33">
        <v>0</v>
      </c>
      <c r="F254" s="33">
        <v>0</v>
      </c>
      <c r="G254" s="33">
        <v>0</v>
      </c>
      <c r="H254" s="33">
        <v>0</v>
      </c>
      <c r="I254" s="33">
        <v>0</v>
      </c>
      <c r="J254" s="32">
        <f t="shared" si="145"/>
        <v>78.8</v>
      </c>
      <c r="L254" s="23"/>
    </row>
    <row r="255" spans="1:12" ht="16.05" customHeight="1" x14ac:dyDescent="0.2">
      <c r="A255" s="30"/>
      <c r="B255" s="30"/>
      <c r="C255" s="19" t="s">
        <v>15</v>
      </c>
      <c r="D255" s="33">
        <f t="shared" ref="D255:I255" si="169">IF($J254=0,0,D254/$J254%)</f>
        <v>100</v>
      </c>
      <c r="E255" s="33">
        <f t="shared" si="169"/>
        <v>0</v>
      </c>
      <c r="F255" s="33">
        <f t="shared" si="169"/>
        <v>0</v>
      </c>
      <c r="G255" s="33">
        <f t="shared" si="169"/>
        <v>0</v>
      </c>
      <c r="H255" s="33">
        <f t="shared" si="169"/>
        <v>0</v>
      </c>
      <c r="I255" s="33">
        <f t="shared" si="169"/>
        <v>0</v>
      </c>
      <c r="J255" s="32">
        <f t="shared" si="145"/>
        <v>100</v>
      </c>
      <c r="L255" s="23"/>
    </row>
    <row r="256" spans="1:12" ht="16.05" customHeight="1" x14ac:dyDescent="0.2">
      <c r="A256" s="30"/>
      <c r="B256" s="30"/>
      <c r="C256" s="16" t="s">
        <v>17</v>
      </c>
      <c r="D256" s="33">
        <f t="shared" ref="D256:I256" si="170">SUM(D254,D252)</f>
        <v>104</v>
      </c>
      <c r="E256" s="33">
        <f t="shared" si="170"/>
        <v>0</v>
      </c>
      <c r="F256" s="33">
        <f t="shared" si="170"/>
        <v>0</v>
      </c>
      <c r="G256" s="33">
        <f t="shared" si="170"/>
        <v>0</v>
      </c>
      <c r="H256" s="33">
        <f t="shared" si="170"/>
        <v>0</v>
      </c>
      <c r="I256" s="33">
        <f t="shared" si="170"/>
        <v>0</v>
      </c>
      <c r="J256" s="32">
        <f t="shared" si="145"/>
        <v>104</v>
      </c>
      <c r="L256" s="23"/>
    </row>
    <row r="257" spans="1:12" ht="16.05" customHeight="1" x14ac:dyDescent="0.2">
      <c r="A257" s="30"/>
      <c r="B257" s="35"/>
      <c r="C257" s="19" t="s">
        <v>15</v>
      </c>
      <c r="D257" s="33">
        <f t="shared" ref="D257:I257" si="171">IF($J256=0,0,D256/$J256%)</f>
        <v>100</v>
      </c>
      <c r="E257" s="33">
        <f t="shared" si="171"/>
        <v>0</v>
      </c>
      <c r="F257" s="33">
        <f t="shared" si="171"/>
        <v>0</v>
      </c>
      <c r="G257" s="33">
        <f t="shared" si="171"/>
        <v>0</v>
      </c>
      <c r="H257" s="33">
        <f t="shared" si="171"/>
        <v>0</v>
      </c>
      <c r="I257" s="33">
        <f t="shared" si="171"/>
        <v>0</v>
      </c>
      <c r="J257" s="32">
        <f t="shared" si="145"/>
        <v>100</v>
      </c>
      <c r="L257" s="23"/>
    </row>
    <row r="258" spans="1:12" ht="16.05" customHeight="1" x14ac:dyDescent="0.2">
      <c r="A258" s="30"/>
      <c r="B258" s="30" t="s">
        <v>61</v>
      </c>
      <c r="C258" s="16" t="s">
        <v>14</v>
      </c>
      <c r="D258" s="33">
        <v>122</v>
      </c>
      <c r="E258" s="33">
        <v>0</v>
      </c>
      <c r="F258" s="33">
        <v>0</v>
      </c>
      <c r="G258" s="33">
        <v>29.4</v>
      </c>
      <c r="H258" s="33">
        <v>0</v>
      </c>
      <c r="I258" s="33">
        <v>0</v>
      </c>
      <c r="J258" s="32">
        <f t="shared" si="145"/>
        <v>151.4</v>
      </c>
      <c r="L258" s="23"/>
    </row>
    <row r="259" spans="1:12" ht="16.05" customHeight="1" x14ac:dyDescent="0.2">
      <c r="A259" s="30"/>
      <c r="B259" s="30"/>
      <c r="C259" s="19" t="s">
        <v>15</v>
      </c>
      <c r="D259" s="33">
        <f t="shared" ref="D259:I259" si="172">IF($J258=0,0,D258/$J258%)</f>
        <v>80.581241743725229</v>
      </c>
      <c r="E259" s="33">
        <f t="shared" si="172"/>
        <v>0</v>
      </c>
      <c r="F259" s="33">
        <f t="shared" si="172"/>
        <v>0</v>
      </c>
      <c r="G259" s="33">
        <f t="shared" si="172"/>
        <v>19.418758256274767</v>
      </c>
      <c r="H259" s="33">
        <f t="shared" si="172"/>
        <v>0</v>
      </c>
      <c r="I259" s="33">
        <f t="shared" si="172"/>
        <v>0</v>
      </c>
      <c r="J259" s="32">
        <f t="shared" si="145"/>
        <v>100</v>
      </c>
      <c r="L259" s="23"/>
    </row>
    <row r="260" spans="1:12" ht="16.05" customHeight="1" x14ac:dyDescent="0.2">
      <c r="A260" s="30"/>
      <c r="B260" s="30"/>
      <c r="C260" s="16" t="s">
        <v>16</v>
      </c>
      <c r="D260" s="33">
        <v>149.30000000000001</v>
      </c>
      <c r="E260" s="33">
        <v>0</v>
      </c>
      <c r="F260" s="33">
        <v>0</v>
      </c>
      <c r="G260" s="33">
        <v>0</v>
      </c>
      <c r="H260" s="33">
        <v>0</v>
      </c>
      <c r="I260" s="33">
        <v>0</v>
      </c>
      <c r="J260" s="32">
        <f t="shared" si="145"/>
        <v>149.30000000000001</v>
      </c>
      <c r="L260" s="23"/>
    </row>
    <row r="261" spans="1:12" ht="16.05" customHeight="1" x14ac:dyDescent="0.2">
      <c r="A261" s="30"/>
      <c r="B261" s="30"/>
      <c r="C261" s="19" t="s">
        <v>15</v>
      </c>
      <c r="D261" s="33">
        <f t="shared" ref="D261:I261" si="173">IF($J260=0,0,D260/$J260%)</f>
        <v>100</v>
      </c>
      <c r="E261" s="33">
        <f t="shared" si="173"/>
        <v>0</v>
      </c>
      <c r="F261" s="33">
        <f t="shared" si="173"/>
        <v>0</v>
      </c>
      <c r="G261" s="33">
        <f t="shared" si="173"/>
        <v>0</v>
      </c>
      <c r="H261" s="33">
        <f t="shared" si="173"/>
        <v>0</v>
      </c>
      <c r="I261" s="33">
        <f t="shared" si="173"/>
        <v>0</v>
      </c>
      <c r="J261" s="32">
        <f t="shared" si="145"/>
        <v>100</v>
      </c>
      <c r="L261" s="23"/>
    </row>
    <row r="262" spans="1:12" ht="16.05" customHeight="1" x14ac:dyDescent="0.2">
      <c r="A262" s="30"/>
      <c r="B262" s="30"/>
      <c r="C262" s="16" t="s">
        <v>17</v>
      </c>
      <c r="D262" s="33">
        <f t="shared" ref="D262:I262" si="174">SUM(D260,D258)</f>
        <v>271.3</v>
      </c>
      <c r="E262" s="33">
        <f t="shared" si="174"/>
        <v>0</v>
      </c>
      <c r="F262" s="33">
        <f t="shared" si="174"/>
        <v>0</v>
      </c>
      <c r="G262" s="33">
        <f t="shared" si="174"/>
        <v>29.4</v>
      </c>
      <c r="H262" s="33">
        <f t="shared" si="174"/>
        <v>0</v>
      </c>
      <c r="I262" s="33">
        <f t="shared" si="174"/>
        <v>0</v>
      </c>
      <c r="J262" s="32">
        <f t="shared" si="145"/>
        <v>300.7</v>
      </c>
      <c r="L262" s="23"/>
    </row>
    <row r="263" spans="1:12" ht="16.05" customHeight="1" x14ac:dyDescent="0.2">
      <c r="A263" s="30"/>
      <c r="B263" s="35"/>
      <c r="C263" s="19" t="s">
        <v>15</v>
      </c>
      <c r="D263" s="33">
        <f t="shared" ref="D263:I263" si="175">IF($J262=0,0,D262/$J262%)</f>
        <v>90.222813435317605</v>
      </c>
      <c r="E263" s="33">
        <f t="shared" si="175"/>
        <v>0</v>
      </c>
      <c r="F263" s="33">
        <f t="shared" si="175"/>
        <v>0</v>
      </c>
      <c r="G263" s="33">
        <f t="shared" si="175"/>
        <v>9.7771865646824079</v>
      </c>
      <c r="H263" s="33">
        <f t="shared" si="175"/>
        <v>0</v>
      </c>
      <c r="I263" s="33">
        <f t="shared" si="175"/>
        <v>0</v>
      </c>
      <c r="J263" s="32">
        <f t="shared" si="145"/>
        <v>100.00000000000001</v>
      </c>
      <c r="L263" s="23"/>
    </row>
    <row r="264" spans="1:12" ht="16.05" customHeight="1" x14ac:dyDescent="0.2">
      <c r="A264" s="30"/>
      <c r="B264" s="30" t="s">
        <v>62</v>
      </c>
      <c r="C264" s="16" t="s">
        <v>14</v>
      </c>
      <c r="D264" s="33">
        <v>7.3</v>
      </c>
      <c r="E264" s="33">
        <v>0</v>
      </c>
      <c r="F264" s="33">
        <v>0</v>
      </c>
      <c r="G264" s="33">
        <v>0</v>
      </c>
      <c r="H264" s="33">
        <v>0</v>
      </c>
      <c r="I264" s="33">
        <v>0</v>
      </c>
      <c r="J264" s="32">
        <f t="shared" si="145"/>
        <v>7.3</v>
      </c>
      <c r="L264" s="23"/>
    </row>
    <row r="265" spans="1:12" ht="16.05" customHeight="1" x14ac:dyDescent="0.2">
      <c r="A265" s="30"/>
      <c r="B265" s="30"/>
      <c r="C265" s="19" t="s">
        <v>15</v>
      </c>
      <c r="D265" s="33">
        <f t="shared" ref="D265:I265" si="176">IF($J264=0,0,D264/$J264%)</f>
        <v>100</v>
      </c>
      <c r="E265" s="33">
        <f t="shared" si="176"/>
        <v>0</v>
      </c>
      <c r="F265" s="33">
        <f t="shared" si="176"/>
        <v>0</v>
      </c>
      <c r="G265" s="33">
        <f t="shared" si="176"/>
        <v>0</v>
      </c>
      <c r="H265" s="33">
        <f t="shared" si="176"/>
        <v>0</v>
      </c>
      <c r="I265" s="33">
        <f t="shared" si="176"/>
        <v>0</v>
      </c>
      <c r="J265" s="32">
        <f t="shared" si="145"/>
        <v>100</v>
      </c>
      <c r="L265" s="23"/>
    </row>
    <row r="266" spans="1:12" ht="16.05" customHeight="1" x14ac:dyDescent="0.2">
      <c r="A266" s="30"/>
      <c r="B266" s="30"/>
      <c r="C266" s="16" t="s">
        <v>16</v>
      </c>
      <c r="D266" s="33">
        <v>0</v>
      </c>
      <c r="E266" s="33">
        <v>0</v>
      </c>
      <c r="F266" s="33">
        <v>0</v>
      </c>
      <c r="G266" s="33">
        <v>0</v>
      </c>
      <c r="H266" s="33">
        <v>0</v>
      </c>
      <c r="I266" s="33">
        <v>0</v>
      </c>
      <c r="J266" s="32">
        <f t="shared" si="145"/>
        <v>0</v>
      </c>
      <c r="L266" s="23"/>
    </row>
    <row r="267" spans="1:12" ht="16.05" customHeight="1" x14ac:dyDescent="0.2">
      <c r="A267" s="30"/>
      <c r="B267" s="30"/>
      <c r="C267" s="19" t="s">
        <v>15</v>
      </c>
      <c r="D267" s="33">
        <f t="shared" ref="D267:I267" si="177">IF($J266=0,0,D266/$J266%)</f>
        <v>0</v>
      </c>
      <c r="E267" s="33">
        <f t="shared" si="177"/>
        <v>0</v>
      </c>
      <c r="F267" s="33">
        <f t="shared" si="177"/>
        <v>0</v>
      </c>
      <c r="G267" s="33">
        <f t="shared" si="177"/>
        <v>0</v>
      </c>
      <c r="H267" s="33">
        <f t="shared" si="177"/>
        <v>0</v>
      </c>
      <c r="I267" s="33">
        <f t="shared" si="177"/>
        <v>0</v>
      </c>
      <c r="J267" s="32">
        <f t="shared" si="145"/>
        <v>0</v>
      </c>
      <c r="L267" s="23"/>
    </row>
    <row r="268" spans="1:12" ht="16.05" customHeight="1" x14ac:dyDescent="0.2">
      <c r="A268" s="30"/>
      <c r="B268" s="30"/>
      <c r="C268" s="16" t="s">
        <v>17</v>
      </c>
      <c r="D268" s="33">
        <f t="shared" ref="D268:I268" si="178">SUM(D266,D264)</f>
        <v>7.3</v>
      </c>
      <c r="E268" s="33">
        <f t="shared" si="178"/>
        <v>0</v>
      </c>
      <c r="F268" s="33">
        <f t="shared" si="178"/>
        <v>0</v>
      </c>
      <c r="G268" s="33">
        <f t="shared" si="178"/>
        <v>0</v>
      </c>
      <c r="H268" s="33">
        <f t="shared" si="178"/>
        <v>0</v>
      </c>
      <c r="I268" s="33">
        <f t="shared" si="178"/>
        <v>0</v>
      </c>
      <c r="J268" s="32">
        <f t="shared" si="145"/>
        <v>7.3</v>
      </c>
      <c r="L268" s="23"/>
    </row>
    <row r="269" spans="1:12" ht="16.05" customHeight="1" x14ac:dyDescent="0.2">
      <c r="A269" s="30"/>
      <c r="B269" s="35"/>
      <c r="C269" s="19" t="s">
        <v>15</v>
      </c>
      <c r="D269" s="33">
        <f t="shared" ref="D269:I269" si="179">IF($J268=0,0,D268/$J268%)</f>
        <v>100</v>
      </c>
      <c r="E269" s="33">
        <f t="shared" si="179"/>
        <v>0</v>
      </c>
      <c r="F269" s="33">
        <f t="shared" si="179"/>
        <v>0</v>
      </c>
      <c r="G269" s="33">
        <f t="shared" si="179"/>
        <v>0</v>
      </c>
      <c r="H269" s="33">
        <f t="shared" si="179"/>
        <v>0</v>
      </c>
      <c r="I269" s="33">
        <f t="shared" si="179"/>
        <v>0</v>
      </c>
      <c r="J269" s="32">
        <f t="shared" ref="J269:J332" si="180">SUM(D269:I269)</f>
        <v>100</v>
      </c>
      <c r="L269" s="23"/>
    </row>
    <row r="270" spans="1:12" ht="16.05" customHeight="1" x14ac:dyDescent="0.2">
      <c r="A270" s="30"/>
      <c r="B270" s="30" t="s">
        <v>63</v>
      </c>
      <c r="C270" s="16" t="s">
        <v>14</v>
      </c>
      <c r="D270" s="33">
        <v>1.8</v>
      </c>
      <c r="E270" s="33">
        <v>0</v>
      </c>
      <c r="F270" s="33">
        <v>0</v>
      </c>
      <c r="G270" s="33">
        <v>4</v>
      </c>
      <c r="H270" s="33">
        <v>0</v>
      </c>
      <c r="I270" s="33">
        <v>0</v>
      </c>
      <c r="J270" s="32">
        <f t="shared" si="180"/>
        <v>5.8</v>
      </c>
      <c r="L270" s="23"/>
    </row>
    <row r="271" spans="1:12" ht="16.05" customHeight="1" x14ac:dyDescent="0.2">
      <c r="A271" s="30"/>
      <c r="B271" s="30"/>
      <c r="C271" s="19" t="s">
        <v>15</v>
      </c>
      <c r="D271" s="33">
        <f t="shared" ref="D271:I271" si="181">IF($J270=0,0,D270/$J270%)</f>
        <v>31.034482758620694</v>
      </c>
      <c r="E271" s="33">
        <f t="shared" si="181"/>
        <v>0</v>
      </c>
      <c r="F271" s="33">
        <f t="shared" si="181"/>
        <v>0</v>
      </c>
      <c r="G271" s="33">
        <f t="shared" si="181"/>
        <v>68.965517241379317</v>
      </c>
      <c r="H271" s="33">
        <f t="shared" si="181"/>
        <v>0</v>
      </c>
      <c r="I271" s="33">
        <f t="shared" si="181"/>
        <v>0</v>
      </c>
      <c r="J271" s="32">
        <f t="shared" si="180"/>
        <v>100.00000000000001</v>
      </c>
      <c r="L271" s="23"/>
    </row>
    <row r="272" spans="1:12" ht="16.05" customHeight="1" x14ac:dyDescent="0.2">
      <c r="A272" s="30"/>
      <c r="B272" s="30"/>
      <c r="C272" s="16" t="s">
        <v>16</v>
      </c>
      <c r="D272" s="33">
        <v>0</v>
      </c>
      <c r="E272" s="33">
        <v>0</v>
      </c>
      <c r="F272" s="33">
        <v>0</v>
      </c>
      <c r="G272" s="33">
        <v>0</v>
      </c>
      <c r="H272" s="33">
        <v>0</v>
      </c>
      <c r="I272" s="33">
        <v>0</v>
      </c>
      <c r="J272" s="32">
        <f t="shared" si="180"/>
        <v>0</v>
      </c>
      <c r="L272" s="23"/>
    </row>
    <row r="273" spans="1:12" ht="16.05" customHeight="1" x14ac:dyDescent="0.2">
      <c r="A273" s="30"/>
      <c r="B273" s="30"/>
      <c r="C273" s="19" t="s">
        <v>15</v>
      </c>
      <c r="D273" s="33">
        <f t="shared" ref="D273:I273" si="182">IF($J272=0,0,D272/$J272%)</f>
        <v>0</v>
      </c>
      <c r="E273" s="33">
        <f t="shared" si="182"/>
        <v>0</v>
      </c>
      <c r="F273" s="33">
        <f t="shared" si="182"/>
        <v>0</v>
      </c>
      <c r="G273" s="33">
        <f t="shared" si="182"/>
        <v>0</v>
      </c>
      <c r="H273" s="33">
        <f t="shared" si="182"/>
        <v>0</v>
      </c>
      <c r="I273" s="33">
        <f t="shared" si="182"/>
        <v>0</v>
      </c>
      <c r="J273" s="32">
        <f t="shared" si="180"/>
        <v>0</v>
      </c>
      <c r="L273" s="23"/>
    </row>
    <row r="274" spans="1:12" ht="16.05" customHeight="1" x14ac:dyDescent="0.2">
      <c r="A274" s="30"/>
      <c r="B274" s="30"/>
      <c r="C274" s="16" t="s">
        <v>17</v>
      </c>
      <c r="D274" s="33">
        <f t="shared" ref="D274:I274" si="183">SUM(D272,D270)</f>
        <v>1.8</v>
      </c>
      <c r="E274" s="33">
        <f t="shared" si="183"/>
        <v>0</v>
      </c>
      <c r="F274" s="33">
        <f t="shared" si="183"/>
        <v>0</v>
      </c>
      <c r="G274" s="33">
        <f t="shared" si="183"/>
        <v>4</v>
      </c>
      <c r="H274" s="33">
        <f t="shared" si="183"/>
        <v>0</v>
      </c>
      <c r="I274" s="33">
        <f t="shared" si="183"/>
        <v>0</v>
      </c>
      <c r="J274" s="32">
        <f t="shared" si="180"/>
        <v>5.8</v>
      </c>
      <c r="L274" s="23"/>
    </row>
    <row r="275" spans="1:12" ht="16.05" customHeight="1" x14ac:dyDescent="0.2">
      <c r="A275" s="30"/>
      <c r="B275" s="35"/>
      <c r="C275" s="19" t="s">
        <v>15</v>
      </c>
      <c r="D275" s="33">
        <f t="shared" ref="D275:I275" si="184">IF($J274=0,0,D274/$J274%)</f>
        <v>31.034482758620694</v>
      </c>
      <c r="E275" s="33">
        <f t="shared" si="184"/>
        <v>0</v>
      </c>
      <c r="F275" s="33">
        <f t="shared" si="184"/>
        <v>0</v>
      </c>
      <c r="G275" s="33">
        <f t="shared" si="184"/>
        <v>68.965517241379317</v>
      </c>
      <c r="H275" s="33">
        <f t="shared" si="184"/>
        <v>0</v>
      </c>
      <c r="I275" s="33">
        <f t="shared" si="184"/>
        <v>0</v>
      </c>
      <c r="J275" s="32">
        <f t="shared" si="180"/>
        <v>100.00000000000001</v>
      </c>
      <c r="L275" s="23"/>
    </row>
    <row r="276" spans="1:12" ht="16.05" customHeight="1" x14ac:dyDescent="0.2">
      <c r="A276" s="30"/>
      <c r="B276" s="30" t="s">
        <v>64</v>
      </c>
      <c r="C276" s="16" t="s">
        <v>14</v>
      </c>
      <c r="D276" s="33">
        <v>0</v>
      </c>
      <c r="E276" s="33">
        <v>0</v>
      </c>
      <c r="F276" s="33">
        <v>0</v>
      </c>
      <c r="G276" s="33">
        <v>0.4</v>
      </c>
      <c r="H276" s="33">
        <v>0</v>
      </c>
      <c r="I276" s="33">
        <v>0</v>
      </c>
      <c r="J276" s="32">
        <f t="shared" si="180"/>
        <v>0.4</v>
      </c>
      <c r="L276" s="23"/>
    </row>
    <row r="277" spans="1:12" ht="16.05" customHeight="1" x14ac:dyDescent="0.2">
      <c r="A277" s="30"/>
      <c r="B277" s="30"/>
      <c r="C277" s="19" t="s">
        <v>15</v>
      </c>
      <c r="D277" s="33">
        <f t="shared" ref="D277:I277" si="185">IF($J276=0,0,D276/$J276%)</f>
        <v>0</v>
      </c>
      <c r="E277" s="33">
        <f t="shared" si="185"/>
        <v>0</v>
      </c>
      <c r="F277" s="33">
        <f t="shared" si="185"/>
        <v>0</v>
      </c>
      <c r="G277" s="33">
        <f t="shared" si="185"/>
        <v>100</v>
      </c>
      <c r="H277" s="33">
        <f t="shared" si="185"/>
        <v>0</v>
      </c>
      <c r="I277" s="33">
        <f t="shared" si="185"/>
        <v>0</v>
      </c>
      <c r="J277" s="32">
        <f t="shared" si="180"/>
        <v>100</v>
      </c>
      <c r="L277" s="23"/>
    </row>
    <row r="278" spans="1:12" ht="16.05" customHeight="1" x14ac:dyDescent="0.2">
      <c r="A278" s="30"/>
      <c r="B278" s="30"/>
      <c r="C278" s="16" t="s">
        <v>16</v>
      </c>
      <c r="D278" s="33">
        <v>0</v>
      </c>
      <c r="E278" s="33">
        <v>0</v>
      </c>
      <c r="F278" s="33">
        <v>0</v>
      </c>
      <c r="G278" s="33">
        <v>0</v>
      </c>
      <c r="H278" s="33">
        <v>0</v>
      </c>
      <c r="I278" s="33">
        <v>0</v>
      </c>
      <c r="J278" s="32">
        <f t="shared" si="180"/>
        <v>0</v>
      </c>
      <c r="L278" s="23"/>
    </row>
    <row r="279" spans="1:12" ht="16.05" customHeight="1" x14ac:dyDescent="0.2">
      <c r="A279" s="30"/>
      <c r="B279" s="30"/>
      <c r="C279" s="19" t="s">
        <v>15</v>
      </c>
      <c r="D279" s="33">
        <f t="shared" ref="D279:I279" si="186">IF($J278=0,0,D278/$J278%)</f>
        <v>0</v>
      </c>
      <c r="E279" s="33">
        <f t="shared" si="186"/>
        <v>0</v>
      </c>
      <c r="F279" s="33">
        <f t="shared" si="186"/>
        <v>0</v>
      </c>
      <c r="G279" s="33">
        <f t="shared" si="186"/>
        <v>0</v>
      </c>
      <c r="H279" s="33">
        <f t="shared" si="186"/>
        <v>0</v>
      </c>
      <c r="I279" s="33">
        <f t="shared" si="186"/>
        <v>0</v>
      </c>
      <c r="J279" s="32">
        <f t="shared" si="180"/>
        <v>0</v>
      </c>
      <c r="L279" s="23"/>
    </row>
    <row r="280" spans="1:12" ht="16.05" customHeight="1" x14ac:dyDescent="0.2">
      <c r="A280" s="30"/>
      <c r="B280" s="30"/>
      <c r="C280" s="16" t="s">
        <v>17</v>
      </c>
      <c r="D280" s="33">
        <f t="shared" ref="D280:I280" si="187">SUM(D278,D276)</f>
        <v>0</v>
      </c>
      <c r="E280" s="33">
        <f t="shared" si="187"/>
        <v>0</v>
      </c>
      <c r="F280" s="33">
        <f t="shared" si="187"/>
        <v>0</v>
      </c>
      <c r="G280" s="33">
        <f t="shared" si="187"/>
        <v>0.4</v>
      </c>
      <c r="H280" s="33">
        <f t="shared" si="187"/>
        <v>0</v>
      </c>
      <c r="I280" s="33">
        <f t="shared" si="187"/>
        <v>0</v>
      </c>
      <c r="J280" s="32">
        <f t="shared" si="180"/>
        <v>0.4</v>
      </c>
      <c r="L280" s="23"/>
    </row>
    <row r="281" spans="1:12" ht="16.05" customHeight="1" x14ac:dyDescent="0.2">
      <c r="A281" s="30"/>
      <c r="B281" s="35"/>
      <c r="C281" s="19" t="s">
        <v>15</v>
      </c>
      <c r="D281" s="33">
        <f t="shared" ref="D281:I281" si="188">IF($J280=0,0,D280/$J280%)</f>
        <v>0</v>
      </c>
      <c r="E281" s="33">
        <f t="shared" si="188"/>
        <v>0</v>
      </c>
      <c r="F281" s="33">
        <f t="shared" si="188"/>
        <v>0</v>
      </c>
      <c r="G281" s="33">
        <f t="shared" si="188"/>
        <v>100</v>
      </c>
      <c r="H281" s="33">
        <f t="shared" si="188"/>
        <v>0</v>
      </c>
      <c r="I281" s="33">
        <f t="shared" si="188"/>
        <v>0</v>
      </c>
      <c r="J281" s="32">
        <f t="shared" si="180"/>
        <v>100</v>
      </c>
      <c r="L281" s="23"/>
    </row>
    <row r="282" spans="1:12" ht="16.05" customHeight="1" x14ac:dyDescent="0.2">
      <c r="A282" s="30"/>
      <c r="B282" s="30" t="s">
        <v>65</v>
      </c>
      <c r="C282" s="16" t="s">
        <v>14</v>
      </c>
      <c r="D282" s="33">
        <v>0</v>
      </c>
      <c r="E282" s="33">
        <v>0</v>
      </c>
      <c r="F282" s="33">
        <v>0</v>
      </c>
      <c r="G282" s="33">
        <v>0</v>
      </c>
      <c r="H282" s="33">
        <v>0</v>
      </c>
      <c r="I282" s="33">
        <v>0</v>
      </c>
      <c r="J282" s="32">
        <f t="shared" si="180"/>
        <v>0</v>
      </c>
      <c r="L282" s="23"/>
    </row>
    <row r="283" spans="1:12" ht="16.05" customHeight="1" x14ac:dyDescent="0.2">
      <c r="A283" s="30"/>
      <c r="B283" s="30"/>
      <c r="C283" s="19" t="s">
        <v>15</v>
      </c>
      <c r="D283" s="33">
        <f t="shared" ref="D283:I283" si="189">IF($J282=0,0,D282/$J282%)</f>
        <v>0</v>
      </c>
      <c r="E283" s="33">
        <f t="shared" si="189"/>
        <v>0</v>
      </c>
      <c r="F283" s="33">
        <f t="shared" si="189"/>
        <v>0</v>
      </c>
      <c r="G283" s="33">
        <f t="shared" si="189"/>
        <v>0</v>
      </c>
      <c r="H283" s="33">
        <f t="shared" si="189"/>
        <v>0</v>
      </c>
      <c r="I283" s="33">
        <f t="shared" si="189"/>
        <v>0</v>
      </c>
      <c r="J283" s="32">
        <f t="shared" si="180"/>
        <v>0</v>
      </c>
      <c r="L283" s="23"/>
    </row>
    <row r="284" spans="1:12" ht="16.05" customHeight="1" x14ac:dyDescent="0.2">
      <c r="A284" s="30"/>
      <c r="B284" s="30"/>
      <c r="C284" s="16" t="s">
        <v>16</v>
      </c>
      <c r="D284" s="33">
        <v>0</v>
      </c>
      <c r="E284" s="33">
        <v>0</v>
      </c>
      <c r="F284" s="33">
        <v>0</v>
      </c>
      <c r="G284" s="33">
        <v>0</v>
      </c>
      <c r="H284" s="33">
        <v>0</v>
      </c>
      <c r="I284" s="33">
        <v>0</v>
      </c>
      <c r="J284" s="32">
        <f t="shared" si="180"/>
        <v>0</v>
      </c>
      <c r="L284" s="23"/>
    </row>
    <row r="285" spans="1:12" ht="16.05" customHeight="1" x14ac:dyDescent="0.2">
      <c r="A285" s="30"/>
      <c r="B285" s="30"/>
      <c r="C285" s="19" t="s">
        <v>15</v>
      </c>
      <c r="D285" s="33">
        <f t="shared" ref="D285:I285" si="190">IF($J284=0,0,D284/$J284%)</f>
        <v>0</v>
      </c>
      <c r="E285" s="33">
        <f t="shared" si="190"/>
        <v>0</v>
      </c>
      <c r="F285" s="33">
        <f t="shared" si="190"/>
        <v>0</v>
      </c>
      <c r="G285" s="33">
        <f t="shared" si="190"/>
        <v>0</v>
      </c>
      <c r="H285" s="33">
        <f t="shared" si="190"/>
        <v>0</v>
      </c>
      <c r="I285" s="33">
        <f t="shared" si="190"/>
        <v>0</v>
      </c>
      <c r="J285" s="32">
        <f t="shared" si="180"/>
        <v>0</v>
      </c>
      <c r="L285" s="23"/>
    </row>
    <row r="286" spans="1:12" ht="16.05" customHeight="1" x14ac:dyDescent="0.2">
      <c r="A286" s="30"/>
      <c r="B286" s="30"/>
      <c r="C286" s="16" t="s">
        <v>17</v>
      </c>
      <c r="D286" s="33">
        <f t="shared" ref="D286:I286" si="191">SUM(D284,D282)</f>
        <v>0</v>
      </c>
      <c r="E286" s="33">
        <f t="shared" si="191"/>
        <v>0</v>
      </c>
      <c r="F286" s="33">
        <f t="shared" si="191"/>
        <v>0</v>
      </c>
      <c r="G286" s="33">
        <f t="shared" si="191"/>
        <v>0</v>
      </c>
      <c r="H286" s="33">
        <f t="shared" si="191"/>
        <v>0</v>
      </c>
      <c r="I286" s="33">
        <f t="shared" si="191"/>
        <v>0</v>
      </c>
      <c r="J286" s="32">
        <f t="shared" si="180"/>
        <v>0</v>
      </c>
      <c r="L286" s="23"/>
    </row>
    <row r="287" spans="1:12" ht="16.05" customHeight="1" x14ac:dyDescent="0.2">
      <c r="A287" s="30"/>
      <c r="B287" s="35"/>
      <c r="C287" s="19" t="s">
        <v>15</v>
      </c>
      <c r="D287" s="33">
        <f t="shared" ref="D287:I287" si="192">IF($J286=0,0,D286/$J286%)</f>
        <v>0</v>
      </c>
      <c r="E287" s="33">
        <f t="shared" si="192"/>
        <v>0</v>
      </c>
      <c r="F287" s="33">
        <f t="shared" si="192"/>
        <v>0</v>
      </c>
      <c r="G287" s="33">
        <f t="shared" si="192"/>
        <v>0</v>
      </c>
      <c r="H287" s="33">
        <f t="shared" si="192"/>
        <v>0</v>
      </c>
      <c r="I287" s="33">
        <f t="shared" si="192"/>
        <v>0</v>
      </c>
      <c r="J287" s="32">
        <f t="shared" si="180"/>
        <v>0</v>
      </c>
      <c r="L287" s="23"/>
    </row>
    <row r="288" spans="1:12" ht="16.05" customHeight="1" x14ac:dyDescent="0.2">
      <c r="A288" s="30"/>
      <c r="B288" s="30" t="s">
        <v>66</v>
      </c>
      <c r="C288" s="16" t="s">
        <v>14</v>
      </c>
      <c r="D288" s="33">
        <v>0</v>
      </c>
      <c r="E288" s="33">
        <v>0</v>
      </c>
      <c r="F288" s="33">
        <v>0</v>
      </c>
      <c r="G288" s="33">
        <v>0</v>
      </c>
      <c r="H288" s="33">
        <v>0</v>
      </c>
      <c r="I288" s="33">
        <v>0</v>
      </c>
      <c r="J288" s="32">
        <f t="shared" si="180"/>
        <v>0</v>
      </c>
      <c r="L288" s="23"/>
    </row>
    <row r="289" spans="1:12" ht="16.05" customHeight="1" x14ac:dyDescent="0.2">
      <c r="A289" s="30"/>
      <c r="B289" s="30"/>
      <c r="C289" s="19" t="s">
        <v>15</v>
      </c>
      <c r="D289" s="33">
        <f t="shared" ref="D289:I289" si="193">IF($J288=0,0,D288/$J288%)</f>
        <v>0</v>
      </c>
      <c r="E289" s="33">
        <f t="shared" si="193"/>
        <v>0</v>
      </c>
      <c r="F289" s="33">
        <f t="shared" si="193"/>
        <v>0</v>
      </c>
      <c r="G289" s="33">
        <f t="shared" si="193"/>
        <v>0</v>
      </c>
      <c r="H289" s="33">
        <f t="shared" si="193"/>
        <v>0</v>
      </c>
      <c r="I289" s="33">
        <f t="shared" si="193"/>
        <v>0</v>
      </c>
      <c r="J289" s="32">
        <f t="shared" si="180"/>
        <v>0</v>
      </c>
      <c r="L289" s="23"/>
    </row>
    <row r="290" spans="1:12" ht="16.05" customHeight="1" x14ac:dyDescent="0.2">
      <c r="A290" s="30"/>
      <c r="B290" s="30"/>
      <c r="C290" s="16" t="s">
        <v>16</v>
      </c>
      <c r="D290" s="33">
        <v>0</v>
      </c>
      <c r="E290" s="33">
        <v>0</v>
      </c>
      <c r="F290" s="33">
        <v>0</v>
      </c>
      <c r="G290" s="33">
        <v>0</v>
      </c>
      <c r="H290" s="33">
        <v>0</v>
      </c>
      <c r="I290" s="33">
        <v>0</v>
      </c>
      <c r="J290" s="32">
        <f t="shared" si="180"/>
        <v>0</v>
      </c>
      <c r="L290" s="23"/>
    </row>
    <row r="291" spans="1:12" ht="16.05" customHeight="1" x14ac:dyDescent="0.2">
      <c r="A291" s="30"/>
      <c r="B291" s="30"/>
      <c r="C291" s="19" t="s">
        <v>15</v>
      </c>
      <c r="D291" s="33">
        <f t="shared" ref="D291:I291" si="194">IF($J290=0,0,D290/$J290%)</f>
        <v>0</v>
      </c>
      <c r="E291" s="33">
        <f t="shared" si="194"/>
        <v>0</v>
      </c>
      <c r="F291" s="33">
        <f t="shared" si="194"/>
        <v>0</v>
      </c>
      <c r="G291" s="33">
        <f t="shared" si="194"/>
        <v>0</v>
      </c>
      <c r="H291" s="33">
        <f t="shared" si="194"/>
        <v>0</v>
      </c>
      <c r="I291" s="33">
        <f t="shared" si="194"/>
        <v>0</v>
      </c>
      <c r="J291" s="32">
        <f t="shared" si="180"/>
        <v>0</v>
      </c>
      <c r="L291" s="23"/>
    </row>
    <row r="292" spans="1:12" ht="16.05" customHeight="1" x14ac:dyDescent="0.2">
      <c r="A292" s="30"/>
      <c r="B292" s="30"/>
      <c r="C292" s="16" t="s">
        <v>17</v>
      </c>
      <c r="D292" s="33">
        <f t="shared" ref="D292:I292" si="195">SUM(D290,D288)</f>
        <v>0</v>
      </c>
      <c r="E292" s="33">
        <f t="shared" si="195"/>
        <v>0</v>
      </c>
      <c r="F292" s="33">
        <f t="shared" si="195"/>
        <v>0</v>
      </c>
      <c r="G292" s="33">
        <f t="shared" si="195"/>
        <v>0</v>
      </c>
      <c r="H292" s="33">
        <f t="shared" si="195"/>
        <v>0</v>
      </c>
      <c r="I292" s="33">
        <f t="shared" si="195"/>
        <v>0</v>
      </c>
      <c r="J292" s="32">
        <f t="shared" si="180"/>
        <v>0</v>
      </c>
      <c r="L292" s="23"/>
    </row>
    <row r="293" spans="1:12" ht="16.05" customHeight="1" x14ac:dyDescent="0.2">
      <c r="A293" s="30"/>
      <c r="B293" s="35"/>
      <c r="C293" s="19" t="s">
        <v>15</v>
      </c>
      <c r="D293" s="33">
        <f t="shared" ref="D293:I293" si="196">IF($J292=0,0,D292/$J292%)</f>
        <v>0</v>
      </c>
      <c r="E293" s="33">
        <f t="shared" si="196"/>
        <v>0</v>
      </c>
      <c r="F293" s="33">
        <f t="shared" si="196"/>
        <v>0</v>
      </c>
      <c r="G293" s="33">
        <f t="shared" si="196"/>
        <v>0</v>
      </c>
      <c r="H293" s="33">
        <f t="shared" si="196"/>
        <v>0</v>
      </c>
      <c r="I293" s="33">
        <f t="shared" si="196"/>
        <v>0</v>
      </c>
      <c r="J293" s="32">
        <f t="shared" si="180"/>
        <v>0</v>
      </c>
      <c r="L293" s="23"/>
    </row>
    <row r="294" spans="1:12" ht="16.05" customHeight="1" x14ac:dyDescent="0.2">
      <c r="A294" s="36" t="s">
        <v>67</v>
      </c>
      <c r="B294" s="43"/>
      <c r="C294" s="16" t="s">
        <v>14</v>
      </c>
      <c r="D294" s="33">
        <v>0</v>
      </c>
      <c r="E294" s="33">
        <v>0</v>
      </c>
      <c r="F294" s="33">
        <v>0</v>
      </c>
      <c r="G294" s="33">
        <v>59.3</v>
      </c>
      <c r="H294" s="33">
        <v>0</v>
      </c>
      <c r="I294" s="33">
        <v>0</v>
      </c>
      <c r="J294" s="32">
        <f t="shared" si="180"/>
        <v>59.3</v>
      </c>
      <c r="L294" s="23"/>
    </row>
    <row r="295" spans="1:12" ht="16.05" customHeight="1" x14ac:dyDescent="0.2">
      <c r="A295" s="30"/>
      <c r="B295" s="44"/>
      <c r="C295" s="19" t="s">
        <v>15</v>
      </c>
      <c r="D295" s="33">
        <f t="shared" ref="D295:I295" si="197">IF($J294=0,0,D294/$J294%)</f>
        <v>0</v>
      </c>
      <c r="E295" s="33">
        <f t="shared" si="197"/>
        <v>0</v>
      </c>
      <c r="F295" s="33">
        <f t="shared" si="197"/>
        <v>0</v>
      </c>
      <c r="G295" s="33">
        <f t="shared" si="197"/>
        <v>100</v>
      </c>
      <c r="H295" s="33">
        <f t="shared" si="197"/>
        <v>0</v>
      </c>
      <c r="I295" s="33">
        <f t="shared" si="197"/>
        <v>0</v>
      </c>
      <c r="J295" s="32">
        <f t="shared" si="180"/>
        <v>100</v>
      </c>
      <c r="L295" s="23"/>
    </row>
    <row r="296" spans="1:12" ht="16.05" customHeight="1" x14ac:dyDescent="0.2">
      <c r="A296" s="30"/>
      <c r="B296" s="44"/>
      <c r="C296" s="16" t="s">
        <v>16</v>
      </c>
      <c r="D296" s="33">
        <v>0</v>
      </c>
      <c r="E296" s="33">
        <v>0</v>
      </c>
      <c r="F296" s="33">
        <v>0</v>
      </c>
      <c r="G296" s="33">
        <v>0</v>
      </c>
      <c r="H296" s="33">
        <v>0</v>
      </c>
      <c r="I296" s="33">
        <v>0</v>
      </c>
      <c r="J296" s="32">
        <f t="shared" si="180"/>
        <v>0</v>
      </c>
      <c r="L296" s="23"/>
    </row>
    <row r="297" spans="1:12" ht="16.05" customHeight="1" x14ac:dyDescent="0.2">
      <c r="A297" s="30"/>
      <c r="B297" s="44"/>
      <c r="C297" s="19" t="s">
        <v>15</v>
      </c>
      <c r="D297" s="33">
        <f t="shared" ref="D297:I297" si="198">IF($J296=0,0,D296/$J296%)</f>
        <v>0</v>
      </c>
      <c r="E297" s="33">
        <f t="shared" si="198"/>
        <v>0</v>
      </c>
      <c r="F297" s="33">
        <f t="shared" si="198"/>
        <v>0</v>
      </c>
      <c r="G297" s="33">
        <f t="shared" si="198"/>
        <v>0</v>
      </c>
      <c r="H297" s="33">
        <f t="shared" si="198"/>
        <v>0</v>
      </c>
      <c r="I297" s="33">
        <f t="shared" si="198"/>
        <v>0</v>
      </c>
      <c r="J297" s="32">
        <f t="shared" si="180"/>
        <v>0</v>
      </c>
      <c r="L297" s="23"/>
    </row>
    <row r="298" spans="1:12" ht="16.05" customHeight="1" x14ac:dyDescent="0.2">
      <c r="A298" s="30"/>
      <c r="B298" s="44"/>
      <c r="C298" s="16" t="s">
        <v>17</v>
      </c>
      <c r="D298" s="33">
        <f t="shared" ref="D298:I298" si="199">SUM(D296,D294)</f>
        <v>0</v>
      </c>
      <c r="E298" s="33">
        <f t="shared" si="199"/>
        <v>0</v>
      </c>
      <c r="F298" s="33">
        <f t="shared" si="199"/>
        <v>0</v>
      </c>
      <c r="G298" s="33">
        <f t="shared" si="199"/>
        <v>59.3</v>
      </c>
      <c r="H298" s="33">
        <f t="shared" si="199"/>
        <v>0</v>
      </c>
      <c r="I298" s="33">
        <f t="shared" si="199"/>
        <v>0</v>
      </c>
      <c r="J298" s="32">
        <f t="shared" si="180"/>
        <v>59.3</v>
      </c>
      <c r="L298" s="23"/>
    </row>
    <row r="299" spans="1:12" ht="16.05" customHeight="1" x14ac:dyDescent="0.2">
      <c r="A299" s="35"/>
      <c r="B299" s="34"/>
      <c r="C299" s="19" t="s">
        <v>15</v>
      </c>
      <c r="D299" s="33">
        <f t="shared" ref="D299:I299" si="200">IF($J298=0,0,D298/$J298%)</f>
        <v>0</v>
      </c>
      <c r="E299" s="33">
        <f t="shared" si="200"/>
        <v>0</v>
      </c>
      <c r="F299" s="33">
        <f t="shared" si="200"/>
        <v>0</v>
      </c>
      <c r="G299" s="33">
        <f t="shared" si="200"/>
        <v>100</v>
      </c>
      <c r="H299" s="33">
        <f t="shared" si="200"/>
        <v>0</v>
      </c>
      <c r="I299" s="33">
        <f t="shared" si="200"/>
        <v>0</v>
      </c>
      <c r="J299" s="32">
        <f t="shared" si="180"/>
        <v>100</v>
      </c>
      <c r="L299" s="23"/>
    </row>
    <row r="300" spans="1:12" ht="16.05" customHeight="1" x14ac:dyDescent="0.2">
      <c r="A300" s="30" t="s">
        <v>68</v>
      </c>
      <c r="B300" s="43"/>
      <c r="C300" s="16" t="s">
        <v>14</v>
      </c>
      <c r="D300" s="33">
        <f t="shared" ref="D300:I300" si="201">SUM(D306,D312,D318,D324,D330,D336,D342,D348,D354)</f>
        <v>0</v>
      </c>
      <c r="E300" s="33">
        <f t="shared" si="201"/>
        <v>16352.599999999999</v>
      </c>
      <c r="F300" s="33">
        <f t="shared" si="201"/>
        <v>0</v>
      </c>
      <c r="G300" s="33">
        <f t="shared" si="201"/>
        <v>547.5</v>
      </c>
      <c r="H300" s="33">
        <f t="shared" si="201"/>
        <v>0</v>
      </c>
      <c r="I300" s="33">
        <f t="shared" si="201"/>
        <v>0</v>
      </c>
      <c r="J300" s="32">
        <f t="shared" si="180"/>
        <v>16900.099999999999</v>
      </c>
      <c r="L300" s="23"/>
    </row>
    <row r="301" spans="1:12" ht="16.05" customHeight="1" x14ac:dyDescent="0.2">
      <c r="A301" s="30"/>
      <c r="B301" s="44"/>
      <c r="C301" s="19" t="s">
        <v>15</v>
      </c>
      <c r="D301" s="33">
        <f t="shared" ref="D301:I301" si="202">IF($J300=0,0,D300/$J300%)</f>
        <v>0</v>
      </c>
      <c r="E301" s="33">
        <f t="shared" si="202"/>
        <v>96.760374198969245</v>
      </c>
      <c r="F301" s="33">
        <f t="shared" si="202"/>
        <v>0</v>
      </c>
      <c r="G301" s="33">
        <f t="shared" si="202"/>
        <v>3.2396258010307637</v>
      </c>
      <c r="H301" s="33">
        <f t="shared" si="202"/>
        <v>0</v>
      </c>
      <c r="I301" s="33">
        <f t="shared" si="202"/>
        <v>0</v>
      </c>
      <c r="J301" s="32">
        <f t="shared" si="180"/>
        <v>100.00000000000001</v>
      </c>
      <c r="L301" s="23"/>
    </row>
    <row r="302" spans="1:12" ht="16.05" customHeight="1" x14ac:dyDescent="0.2">
      <c r="A302" s="30"/>
      <c r="B302" s="44"/>
      <c r="C302" s="16" t="s">
        <v>16</v>
      </c>
      <c r="D302" s="33">
        <f t="shared" ref="D302:I302" si="203">SUM(D308,D314,D320,D326,D332,D338,D344,D350,D356)</f>
        <v>0</v>
      </c>
      <c r="E302" s="33">
        <f t="shared" si="203"/>
        <v>95525.2</v>
      </c>
      <c r="F302" s="33">
        <f t="shared" si="203"/>
        <v>0</v>
      </c>
      <c r="G302" s="33">
        <f t="shared" si="203"/>
        <v>292.3</v>
      </c>
      <c r="H302" s="33">
        <f t="shared" si="203"/>
        <v>0</v>
      </c>
      <c r="I302" s="33">
        <f t="shared" si="203"/>
        <v>0</v>
      </c>
      <c r="J302" s="32">
        <f t="shared" si="180"/>
        <v>95817.5</v>
      </c>
      <c r="L302" s="23"/>
    </row>
    <row r="303" spans="1:12" ht="16.05" customHeight="1" x14ac:dyDescent="0.2">
      <c r="A303" s="30"/>
      <c r="B303" s="44"/>
      <c r="C303" s="19" t="s">
        <v>15</v>
      </c>
      <c r="D303" s="33">
        <f t="shared" ref="D303:I303" si="204">IF($J302=0,0,D302/$J302%)</f>
        <v>0</v>
      </c>
      <c r="E303" s="33">
        <f t="shared" si="204"/>
        <v>99.694940903279672</v>
      </c>
      <c r="F303" s="33">
        <f t="shared" si="204"/>
        <v>0</v>
      </c>
      <c r="G303" s="33">
        <f t="shared" si="204"/>
        <v>0.30505909672032772</v>
      </c>
      <c r="H303" s="33">
        <f t="shared" si="204"/>
        <v>0</v>
      </c>
      <c r="I303" s="33">
        <f t="shared" si="204"/>
        <v>0</v>
      </c>
      <c r="J303" s="32">
        <f t="shared" si="180"/>
        <v>100</v>
      </c>
      <c r="L303" s="23"/>
    </row>
    <row r="304" spans="1:12" ht="16.05" customHeight="1" x14ac:dyDescent="0.2">
      <c r="A304" s="30"/>
      <c r="B304" s="44"/>
      <c r="C304" s="16" t="s">
        <v>17</v>
      </c>
      <c r="D304" s="33">
        <f t="shared" ref="D304:I304" si="205">SUM(D310,D316,D322,D328,D334,D340,D346,D352,D358)</f>
        <v>0</v>
      </c>
      <c r="E304" s="33">
        <f t="shared" si="205"/>
        <v>111877.79999999999</v>
      </c>
      <c r="F304" s="33">
        <f t="shared" si="205"/>
        <v>0</v>
      </c>
      <c r="G304" s="33">
        <f t="shared" si="205"/>
        <v>839.8</v>
      </c>
      <c r="H304" s="33">
        <f t="shared" si="205"/>
        <v>0</v>
      </c>
      <c r="I304" s="33">
        <f t="shared" si="205"/>
        <v>0</v>
      </c>
      <c r="J304" s="32">
        <f t="shared" si="180"/>
        <v>112717.59999999999</v>
      </c>
      <c r="L304" s="23"/>
    </row>
    <row r="305" spans="1:12" ht="16.05" customHeight="1" x14ac:dyDescent="0.2">
      <c r="A305" s="30"/>
      <c r="B305" s="34"/>
      <c r="C305" s="19" t="s">
        <v>15</v>
      </c>
      <c r="D305" s="33">
        <f t="shared" ref="D305:I305" si="206">IF($J304=0,0,D304/$J304%)</f>
        <v>0</v>
      </c>
      <c r="E305" s="33">
        <f t="shared" si="206"/>
        <v>99.254952199124176</v>
      </c>
      <c r="F305" s="33">
        <f t="shared" si="206"/>
        <v>0</v>
      </c>
      <c r="G305" s="33">
        <f t="shared" si="206"/>
        <v>0.74504780087581712</v>
      </c>
      <c r="H305" s="33">
        <f t="shared" si="206"/>
        <v>0</v>
      </c>
      <c r="I305" s="33">
        <f t="shared" si="206"/>
        <v>0</v>
      </c>
      <c r="J305" s="32">
        <f t="shared" si="180"/>
        <v>100</v>
      </c>
      <c r="L305" s="23"/>
    </row>
    <row r="306" spans="1:12" ht="16.05" customHeight="1" x14ac:dyDescent="0.2">
      <c r="A306" s="30"/>
      <c r="B306" s="30" t="s">
        <v>69</v>
      </c>
      <c r="C306" s="16" t="s">
        <v>14</v>
      </c>
      <c r="D306" s="33">
        <v>0</v>
      </c>
      <c r="E306" s="33">
        <v>0</v>
      </c>
      <c r="F306" s="33">
        <v>0</v>
      </c>
      <c r="G306" s="33">
        <v>0</v>
      </c>
      <c r="H306" s="33">
        <v>0</v>
      </c>
      <c r="I306" s="33">
        <v>0</v>
      </c>
      <c r="J306" s="32">
        <f t="shared" si="180"/>
        <v>0</v>
      </c>
      <c r="L306" s="23"/>
    </row>
    <row r="307" spans="1:12" ht="16.05" customHeight="1" x14ac:dyDescent="0.2">
      <c r="A307" s="30"/>
      <c r="B307" s="30"/>
      <c r="C307" s="19" t="s">
        <v>15</v>
      </c>
      <c r="D307" s="33">
        <f t="shared" ref="D307:I307" si="207">IF($J306=0,0,D306/$J306%)</f>
        <v>0</v>
      </c>
      <c r="E307" s="33">
        <f t="shared" si="207"/>
        <v>0</v>
      </c>
      <c r="F307" s="33">
        <f t="shared" si="207"/>
        <v>0</v>
      </c>
      <c r="G307" s="33">
        <f t="shared" si="207"/>
        <v>0</v>
      </c>
      <c r="H307" s="33">
        <f t="shared" si="207"/>
        <v>0</v>
      </c>
      <c r="I307" s="33">
        <f t="shared" si="207"/>
        <v>0</v>
      </c>
      <c r="J307" s="32">
        <f t="shared" si="180"/>
        <v>0</v>
      </c>
      <c r="L307" s="23"/>
    </row>
    <row r="308" spans="1:12" ht="16.05" customHeight="1" x14ac:dyDescent="0.2">
      <c r="A308" s="30"/>
      <c r="B308" s="30"/>
      <c r="C308" s="16" t="s">
        <v>16</v>
      </c>
      <c r="D308" s="33">
        <v>0</v>
      </c>
      <c r="E308" s="33">
        <v>0</v>
      </c>
      <c r="F308" s="33">
        <v>0</v>
      </c>
      <c r="G308" s="33">
        <v>0</v>
      </c>
      <c r="H308" s="33">
        <v>0</v>
      </c>
      <c r="I308" s="33">
        <v>0</v>
      </c>
      <c r="J308" s="32">
        <f t="shared" si="180"/>
        <v>0</v>
      </c>
      <c r="L308" s="23"/>
    </row>
    <row r="309" spans="1:12" ht="16.05" customHeight="1" x14ac:dyDescent="0.2">
      <c r="A309" s="30"/>
      <c r="B309" s="30"/>
      <c r="C309" s="19" t="s">
        <v>15</v>
      </c>
      <c r="D309" s="33">
        <f t="shared" ref="D309:I309" si="208">IF($J308=0,0,D308/$J308%)</f>
        <v>0</v>
      </c>
      <c r="E309" s="33">
        <f t="shared" si="208"/>
        <v>0</v>
      </c>
      <c r="F309" s="33">
        <f t="shared" si="208"/>
        <v>0</v>
      </c>
      <c r="G309" s="33">
        <f t="shared" si="208"/>
        <v>0</v>
      </c>
      <c r="H309" s="33">
        <f t="shared" si="208"/>
        <v>0</v>
      </c>
      <c r="I309" s="33">
        <f t="shared" si="208"/>
        <v>0</v>
      </c>
      <c r="J309" s="32">
        <f t="shared" si="180"/>
        <v>0</v>
      </c>
      <c r="L309" s="23"/>
    </row>
    <row r="310" spans="1:12" ht="16.05" customHeight="1" x14ac:dyDescent="0.2">
      <c r="A310" s="30"/>
      <c r="B310" s="30"/>
      <c r="C310" s="16" t="s">
        <v>17</v>
      </c>
      <c r="D310" s="33">
        <f t="shared" ref="D310:I310" si="209">SUM(D308,D306)</f>
        <v>0</v>
      </c>
      <c r="E310" s="33">
        <f t="shared" si="209"/>
        <v>0</v>
      </c>
      <c r="F310" s="33">
        <f t="shared" si="209"/>
        <v>0</v>
      </c>
      <c r="G310" s="33">
        <f t="shared" si="209"/>
        <v>0</v>
      </c>
      <c r="H310" s="33">
        <f t="shared" si="209"/>
        <v>0</v>
      </c>
      <c r="I310" s="33">
        <f t="shared" si="209"/>
        <v>0</v>
      </c>
      <c r="J310" s="32">
        <f t="shared" si="180"/>
        <v>0</v>
      </c>
      <c r="L310" s="23"/>
    </row>
    <row r="311" spans="1:12" ht="16.05" customHeight="1" x14ac:dyDescent="0.2">
      <c r="A311" s="30"/>
      <c r="B311" s="35"/>
      <c r="C311" s="19" t="s">
        <v>15</v>
      </c>
      <c r="D311" s="33">
        <f t="shared" ref="D311:I311" si="210">IF($J310=0,0,D310/$J310%)</f>
        <v>0</v>
      </c>
      <c r="E311" s="33">
        <f t="shared" si="210"/>
        <v>0</v>
      </c>
      <c r="F311" s="33">
        <f t="shared" si="210"/>
        <v>0</v>
      </c>
      <c r="G311" s="33">
        <f t="shared" si="210"/>
        <v>0</v>
      </c>
      <c r="H311" s="33">
        <f t="shared" si="210"/>
        <v>0</v>
      </c>
      <c r="I311" s="33">
        <f t="shared" si="210"/>
        <v>0</v>
      </c>
      <c r="J311" s="32">
        <f t="shared" si="180"/>
        <v>0</v>
      </c>
      <c r="L311" s="23"/>
    </row>
    <row r="312" spans="1:12" ht="16.05" customHeight="1" x14ac:dyDescent="0.2">
      <c r="A312" s="30"/>
      <c r="B312" s="30" t="s">
        <v>70</v>
      </c>
      <c r="C312" s="16" t="s">
        <v>14</v>
      </c>
      <c r="D312" s="33">
        <v>0</v>
      </c>
      <c r="E312" s="33">
        <v>16352.599999999999</v>
      </c>
      <c r="F312" s="33">
        <v>0</v>
      </c>
      <c r="G312" s="33">
        <v>0</v>
      </c>
      <c r="H312" s="33">
        <v>0</v>
      </c>
      <c r="I312" s="33">
        <v>0</v>
      </c>
      <c r="J312" s="32">
        <f t="shared" si="180"/>
        <v>16352.599999999999</v>
      </c>
      <c r="L312" s="23"/>
    </row>
    <row r="313" spans="1:12" ht="16.05" customHeight="1" x14ac:dyDescent="0.2">
      <c r="A313" s="30"/>
      <c r="B313" s="30"/>
      <c r="C313" s="19" t="s">
        <v>15</v>
      </c>
      <c r="D313" s="33">
        <f t="shared" ref="D313:I313" si="211">IF($J312=0,0,D312/$J312%)</f>
        <v>0</v>
      </c>
      <c r="E313" s="33">
        <f t="shared" si="211"/>
        <v>100</v>
      </c>
      <c r="F313" s="33">
        <f t="shared" si="211"/>
        <v>0</v>
      </c>
      <c r="G313" s="33">
        <f t="shared" si="211"/>
        <v>0</v>
      </c>
      <c r="H313" s="33">
        <f t="shared" si="211"/>
        <v>0</v>
      </c>
      <c r="I313" s="33">
        <f t="shared" si="211"/>
        <v>0</v>
      </c>
      <c r="J313" s="32">
        <f t="shared" si="180"/>
        <v>100</v>
      </c>
      <c r="L313" s="23"/>
    </row>
    <row r="314" spans="1:12" ht="16.05" customHeight="1" x14ac:dyDescent="0.2">
      <c r="A314" s="30"/>
      <c r="B314" s="30"/>
      <c r="C314" s="16" t="s">
        <v>16</v>
      </c>
      <c r="D314" s="33">
        <v>0</v>
      </c>
      <c r="E314" s="33">
        <v>95525.2</v>
      </c>
      <c r="F314" s="33">
        <v>0</v>
      </c>
      <c r="G314" s="33">
        <v>0</v>
      </c>
      <c r="H314" s="33">
        <v>0</v>
      </c>
      <c r="I314" s="33">
        <v>0</v>
      </c>
      <c r="J314" s="32">
        <f t="shared" si="180"/>
        <v>95525.2</v>
      </c>
      <c r="L314" s="23"/>
    </row>
    <row r="315" spans="1:12" ht="16.05" customHeight="1" x14ac:dyDescent="0.2">
      <c r="A315" s="30"/>
      <c r="B315" s="30"/>
      <c r="C315" s="19" t="s">
        <v>15</v>
      </c>
      <c r="D315" s="33">
        <f t="shared" ref="D315:I315" si="212">IF($J314=0,0,D314/$J314%)</f>
        <v>0</v>
      </c>
      <c r="E315" s="33">
        <f t="shared" si="212"/>
        <v>100</v>
      </c>
      <c r="F315" s="33">
        <f t="shared" si="212"/>
        <v>0</v>
      </c>
      <c r="G315" s="33">
        <f t="shared" si="212"/>
        <v>0</v>
      </c>
      <c r="H315" s="33">
        <f t="shared" si="212"/>
        <v>0</v>
      </c>
      <c r="I315" s="33">
        <f t="shared" si="212"/>
        <v>0</v>
      </c>
      <c r="J315" s="32">
        <f t="shared" si="180"/>
        <v>100</v>
      </c>
      <c r="L315" s="23"/>
    </row>
    <row r="316" spans="1:12" ht="16.05" customHeight="1" x14ac:dyDescent="0.2">
      <c r="A316" s="30"/>
      <c r="B316" s="30"/>
      <c r="C316" s="16" t="s">
        <v>17</v>
      </c>
      <c r="D316" s="33">
        <f t="shared" ref="D316:I316" si="213">SUM(D314,D312)</f>
        <v>0</v>
      </c>
      <c r="E316" s="33">
        <f t="shared" si="213"/>
        <v>111877.79999999999</v>
      </c>
      <c r="F316" s="33">
        <f t="shared" si="213"/>
        <v>0</v>
      </c>
      <c r="G316" s="33">
        <f t="shared" si="213"/>
        <v>0</v>
      </c>
      <c r="H316" s="33">
        <f t="shared" si="213"/>
        <v>0</v>
      </c>
      <c r="I316" s="33">
        <f t="shared" si="213"/>
        <v>0</v>
      </c>
      <c r="J316" s="32">
        <f t="shared" si="180"/>
        <v>111877.79999999999</v>
      </c>
      <c r="L316" s="23"/>
    </row>
    <row r="317" spans="1:12" ht="16.05" customHeight="1" x14ac:dyDescent="0.2">
      <c r="A317" s="30"/>
      <c r="B317" s="35"/>
      <c r="C317" s="19" t="s">
        <v>15</v>
      </c>
      <c r="D317" s="33">
        <f t="shared" ref="D317:I317" si="214">IF($J316=0,0,D316/$J316%)</f>
        <v>0</v>
      </c>
      <c r="E317" s="33">
        <f t="shared" si="214"/>
        <v>100.00000000000001</v>
      </c>
      <c r="F317" s="33">
        <f t="shared" si="214"/>
        <v>0</v>
      </c>
      <c r="G317" s="33">
        <f t="shared" si="214"/>
        <v>0</v>
      </c>
      <c r="H317" s="33">
        <f t="shared" si="214"/>
        <v>0</v>
      </c>
      <c r="I317" s="33">
        <f t="shared" si="214"/>
        <v>0</v>
      </c>
      <c r="J317" s="32">
        <f t="shared" si="180"/>
        <v>100.00000000000001</v>
      </c>
      <c r="L317" s="23"/>
    </row>
    <row r="318" spans="1:12" ht="16.05" customHeight="1" x14ac:dyDescent="0.2">
      <c r="A318" s="30"/>
      <c r="B318" s="30" t="s">
        <v>71</v>
      </c>
      <c r="C318" s="16" t="s">
        <v>14</v>
      </c>
      <c r="D318" s="33">
        <v>0</v>
      </c>
      <c r="E318" s="33">
        <v>0</v>
      </c>
      <c r="F318" s="33">
        <v>0</v>
      </c>
      <c r="G318" s="33">
        <v>0</v>
      </c>
      <c r="H318" s="33">
        <v>0</v>
      </c>
      <c r="I318" s="33">
        <v>0</v>
      </c>
      <c r="J318" s="32">
        <f t="shared" si="180"/>
        <v>0</v>
      </c>
      <c r="L318" s="23"/>
    </row>
    <row r="319" spans="1:12" ht="16.05" customHeight="1" x14ac:dyDescent="0.2">
      <c r="A319" s="30"/>
      <c r="B319" s="30"/>
      <c r="C319" s="19" t="s">
        <v>15</v>
      </c>
      <c r="D319" s="33">
        <f t="shared" ref="D319:I319" si="215">IF($J318=0,0,D318/$J318%)</f>
        <v>0</v>
      </c>
      <c r="E319" s="33">
        <f t="shared" si="215"/>
        <v>0</v>
      </c>
      <c r="F319" s="33">
        <f t="shared" si="215"/>
        <v>0</v>
      </c>
      <c r="G319" s="33">
        <f t="shared" si="215"/>
        <v>0</v>
      </c>
      <c r="H319" s="33">
        <f t="shared" si="215"/>
        <v>0</v>
      </c>
      <c r="I319" s="33">
        <f t="shared" si="215"/>
        <v>0</v>
      </c>
      <c r="J319" s="32">
        <f t="shared" si="180"/>
        <v>0</v>
      </c>
      <c r="L319" s="23"/>
    </row>
    <row r="320" spans="1:12" ht="16.05" customHeight="1" x14ac:dyDescent="0.2">
      <c r="A320" s="30"/>
      <c r="B320" s="30"/>
      <c r="C320" s="16" t="s">
        <v>16</v>
      </c>
      <c r="D320" s="33">
        <v>0</v>
      </c>
      <c r="E320" s="33">
        <v>0</v>
      </c>
      <c r="F320" s="33">
        <v>0</v>
      </c>
      <c r="G320" s="33">
        <v>0</v>
      </c>
      <c r="H320" s="33">
        <v>0</v>
      </c>
      <c r="I320" s="33">
        <v>0</v>
      </c>
      <c r="J320" s="32">
        <f t="shared" si="180"/>
        <v>0</v>
      </c>
      <c r="L320" s="23"/>
    </row>
    <row r="321" spans="1:12" ht="16.05" customHeight="1" x14ac:dyDescent="0.2">
      <c r="A321" s="30"/>
      <c r="B321" s="30"/>
      <c r="C321" s="19" t="s">
        <v>15</v>
      </c>
      <c r="D321" s="33">
        <f t="shared" ref="D321:I321" si="216">IF($J320=0,0,D320/$J320%)</f>
        <v>0</v>
      </c>
      <c r="E321" s="33">
        <f t="shared" si="216"/>
        <v>0</v>
      </c>
      <c r="F321" s="33">
        <f t="shared" si="216"/>
        <v>0</v>
      </c>
      <c r="G321" s="33">
        <f t="shared" si="216"/>
        <v>0</v>
      </c>
      <c r="H321" s="33">
        <f t="shared" si="216"/>
        <v>0</v>
      </c>
      <c r="I321" s="33">
        <f t="shared" si="216"/>
        <v>0</v>
      </c>
      <c r="J321" s="32">
        <f t="shared" si="180"/>
        <v>0</v>
      </c>
      <c r="L321" s="23"/>
    </row>
    <row r="322" spans="1:12" ht="16.05" customHeight="1" x14ac:dyDescent="0.2">
      <c r="A322" s="30"/>
      <c r="B322" s="30"/>
      <c r="C322" s="16" t="s">
        <v>17</v>
      </c>
      <c r="D322" s="33">
        <f t="shared" ref="D322:I322" si="217">SUM(D320,D318)</f>
        <v>0</v>
      </c>
      <c r="E322" s="33">
        <f t="shared" si="217"/>
        <v>0</v>
      </c>
      <c r="F322" s="33">
        <f t="shared" si="217"/>
        <v>0</v>
      </c>
      <c r="G322" s="33">
        <f t="shared" si="217"/>
        <v>0</v>
      </c>
      <c r="H322" s="33">
        <f t="shared" si="217"/>
        <v>0</v>
      </c>
      <c r="I322" s="33">
        <f t="shared" si="217"/>
        <v>0</v>
      </c>
      <c r="J322" s="32">
        <f t="shared" si="180"/>
        <v>0</v>
      </c>
      <c r="L322" s="23"/>
    </row>
    <row r="323" spans="1:12" ht="16.05" customHeight="1" x14ac:dyDescent="0.2">
      <c r="A323" s="30"/>
      <c r="B323" s="35"/>
      <c r="C323" s="19" t="s">
        <v>15</v>
      </c>
      <c r="D323" s="33">
        <f t="shared" ref="D323:I323" si="218">IF($J322=0,0,D322/$J322%)</f>
        <v>0</v>
      </c>
      <c r="E323" s="33">
        <f t="shared" si="218"/>
        <v>0</v>
      </c>
      <c r="F323" s="33">
        <f t="shared" si="218"/>
        <v>0</v>
      </c>
      <c r="G323" s="33">
        <f t="shared" si="218"/>
        <v>0</v>
      </c>
      <c r="H323" s="33">
        <f t="shared" si="218"/>
        <v>0</v>
      </c>
      <c r="I323" s="33">
        <f t="shared" si="218"/>
        <v>0</v>
      </c>
      <c r="J323" s="32">
        <f t="shared" si="180"/>
        <v>0</v>
      </c>
      <c r="L323" s="23"/>
    </row>
    <row r="324" spans="1:12" ht="16.05" customHeight="1" x14ac:dyDescent="0.2">
      <c r="A324" s="30"/>
      <c r="B324" s="30" t="s">
        <v>72</v>
      </c>
      <c r="C324" s="16" t="s">
        <v>14</v>
      </c>
      <c r="D324" s="33">
        <v>0</v>
      </c>
      <c r="E324" s="33">
        <v>0</v>
      </c>
      <c r="F324" s="33">
        <v>0</v>
      </c>
      <c r="G324" s="33">
        <v>0</v>
      </c>
      <c r="H324" s="33">
        <v>0</v>
      </c>
      <c r="I324" s="33">
        <v>0</v>
      </c>
      <c r="J324" s="32">
        <f t="shared" si="180"/>
        <v>0</v>
      </c>
      <c r="L324" s="23"/>
    </row>
    <row r="325" spans="1:12" ht="16.05" customHeight="1" x14ac:dyDescent="0.2">
      <c r="A325" s="30"/>
      <c r="B325" s="30"/>
      <c r="C325" s="19" t="s">
        <v>15</v>
      </c>
      <c r="D325" s="33">
        <f t="shared" ref="D325:I325" si="219">IF($J324=0,0,D324/$J324%)</f>
        <v>0</v>
      </c>
      <c r="E325" s="33">
        <f t="shared" si="219"/>
        <v>0</v>
      </c>
      <c r="F325" s="33">
        <f t="shared" si="219"/>
        <v>0</v>
      </c>
      <c r="G325" s="33">
        <f t="shared" si="219"/>
        <v>0</v>
      </c>
      <c r="H325" s="33">
        <f t="shared" si="219"/>
        <v>0</v>
      </c>
      <c r="I325" s="33">
        <f t="shared" si="219"/>
        <v>0</v>
      </c>
      <c r="J325" s="32">
        <f t="shared" si="180"/>
        <v>0</v>
      </c>
      <c r="L325" s="23"/>
    </row>
    <row r="326" spans="1:12" ht="16.05" customHeight="1" x14ac:dyDescent="0.2">
      <c r="A326" s="30"/>
      <c r="B326" s="30"/>
      <c r="C326" s="16" t="s">
        <v>16</v>
      </c>
      <c r="D326" s="33">
        <v>0</v>
      </c>
      <c r="E326" s="33">
        <v>0</v>
      </c>
      <c r="F326" s="33">
        <v>0</v>
      </c>
      <c r="G326" s="33">
        <v>0</v>
      </c>
      <c r="H326" s="33">
        <v>0</v>
      </c>
      <c r="I326" s="33">
        <v>0</v>
      </c>
      <c r="J326" s="32">
        <f t="shared" si="180"/>
        <v>0</v>
      </c>
      <c r="L326" s="23"/>
    </row>
    <row r="327" spans="1:12" ht="16.05" customHeight="1" x14ac:dyDescent="0.2">
      <c r="A327" s="30"/>
      <c r="B327" s="30"/>
      <c r="C327" s="19" t="s">
        <v>15</v>
      </c>
      <c r="D327" s="33">
        <f t="shared" ref="D327:I327" si="220">IF($J326=0,0,D326/$J326%)</f>
        <v>0</v>
      </c>
      <c r="E327" s="33">
        <f t="shared" si="220"/>
        <v>0</v>
      </c>
      <c r="F327" s="33">
        <f t="shared" si="220"/>
        <v>0</v>
      </c>
      <c r="G327" s="33">
        <f t="shared" si="220"/>
        <v>0</v>
      </c>
      <c r="H327" s="33">
        <f t="shared" si="220"/>
        <v>0</v>
      </c>
      <c r="I327" s="33">
        <f t="shared" si="220"/>
        <v>0</v>
      </c>
      <c r="J327" s="32">
        <f t="shared" si="180"/>
        <v>0</v>
      </c>
      <c r="L327" s="23"/>
    </row>
    <row r="328" spans="1:12" ht="16.05" customHeight="1" x14ac:dyDescent="0.2">
      <c r="A328" s="30"/>
      <c r="B328" s="30"/>
      <c r="C328" s="16" t="s">
        <v>17</v>
      </c>
      <c r="D328" s="33">
        <f t="shared" ref="D328:I328" si="221">SUM(D326,D324)</f>
        <v>0</v>
      </c>
      <c r="E328" s="33">
        <f t="shared" si="221"/>
        <v>0</v>
      </c>
      <c r="F328" s="33">
        <f t="shared" si="221"/>
        <v>0</v>
      </c>
      <c r="G328" s="33">
        <f t="shared" si="221"/>
        <v>0</v>
      </c>
      <c r="H328" s="33">
        <f t="shared" si="221"/>
        <v>0</v>
      </c>
      <c r="I328" s="33">
        <f t="shared" si="221"/>
        <v>0</v>
      </c>
      <c r="J328" s="32">
        <f t="shared" si="180"/>
        <v>0</v>
      </c>
      <c r="L328" s="23"/>
    </row>
    <row r="329" spans="1:12" ht="16.05" customHeight="1" x14ac:dyDescent="0.2">
      <c r="A329" s="30"/>
      <c r="B329" s="35"/>
      <c r="C329" s="19" t="s">
        <v>15</v>
      </c>
      <c r="D329" s="33">
        <f t="shared" ref="D329:I329" si="222">IF($J328=0,0,D328/$J328%)</f>
        <v>0</v>
      </c>
      <c r="E329" s="33">
        <f t="shared" si="222"/>
        <v>0</v>
      </c>
      <c r="F329" s="33">
        <f t="shared" si="222"/>
        <v>0</v>
      </c>
      <c r="G329" s="33">
        <f t="shared" si="222"/>
        <v>0</v>
      </c>
      <c r="H329" s="33">
        <f t="shared" si="222"/>
        <v>0</v>
      </c>
      <c r="I329" s="33">
        <f t="shared" si="222"/>
        <v>0</v>
      </c>
      <c r="J329" s="32">
        <f t="shared" si="180"/>
        <v>0</v>
      </c>
      <c r="L329" s="23"/>
    </row>
    <row r="330" spans="1:12" ht="16.05" customHeight="1" x14ac:dyDescent="0.2">
      <c r="A330" s="30"/>
      <c r="B330" s="30" t="s">
        <v>73</v>
      </c>
      <c r="C330" s="16" t="s">
        <v>14</v>
      </c>
      <c r="D330" s="33">
        <v>0</v>
      </c>
      <c r="E330" s="33">
        <v>0</v>
      </c>
      <c r="F330" s="33">
        <v>0</v>
      </c>
      <c r="G330" s="33">
        <v>20</v>
      </c>
      <c r="H330" s="33">
        <v>0</v>
      </c>
      <c r="I330" s="33">
        <v>0</v>
      </c>
      <c r="J330" s="32">
        <f t="shared" si="180"/>
        <v>20</v>
      </c>
      <c r="L330" s="23"/>
    </row>
    <row r="331" spans="1:12" ht="16.05" customHeight="1" x14ac:dyDescent="0.2">
      <c r="A331" s="30"/>
      <c r="B331" s="30"/>
      <c r="C331" s="19" t="s">
        <v>15</v>
      </c>
      <c r="D331" s="33">
        <f t="shared" ref="D331:I331" si="223">IF($J330=0,0,D330/$J330%)</f>
        <v>0</v>
      </c>
      <c r="E331" s="33">
        <f t="shared" si="223"/>
        <v>0</v>
      </c>
      <c r="F331" s="33">
        <f t="shared" si="223"/>
        <v>0</v>
      </c>
      <c r="G331" s="33">
        <f t="shared" si="223"/>
        <v>100</v>
      </c>
      <c r="H331" s="33">
        <f t="shared" si="223"/>
        <v>0</v>
      </c>
      <c r="I331" s="33">
        <f t="shared" si="223"/>
        <v>0</v>
      </c>
      <c r="J331" s="32">
        <f t="shared" si="180"/>
        <v>100</v>
      </c>
      <c r="L331" s="23"/>
    </row>
    <row r="332" spans="1:12" ht="16.05" customHeight="1" x14ac:dyDescent="0.2">
      <c r="A332" s="30"/>
      <c r="B332" s="30"/>
      <c r="C332" s="16" t="s">
        <v>16</v>
      </c>
      <c r="D332" s="33">
        <v>0</v>
      </c>
      <c r="E332" s="33">
        <v>0</v>
      </c>
      <c r="F332" s="33">
        <v>0</v>
      </c>
      <c r="G332" s="33">
        <v>0</v>
      </c>
      <c r="H332" s="33">
        <v>0</v>
      </c>
      <c r="I332" s="33">
        <v>0</v>
      </c>
      <c r="J332" s="32">
        <f t="shared" si="180"/>
        <v>0</v>
      </c>
      <c r="L332" s="23"/>
    </row>
    <row r="333" spans="1:12" ht="16.05" customHeight="1" x14ac:dyDescent="0.2">
      <c r="A333" s="30"/>
      <c r="B333" s="30"/>
      <c r="C333" s="19" t="s">
        <v>15</v>
      </c>
      <c r="D333" s="33">
        <f t="shared" ref="D333:I333" si="224">IF($J332=0,0,D332/$J332%)</f>
        <v>0</v>
      </c>
      <c r="E333" s="33">
        <f t="shared" si="224"/>
        <v>0</v>
      </c>
      <c r="F333" s="33">
        <f t="shared" si="224"/>
        <v>0</v>
      </c>
      <c r="G333" s="33">
        <f t="shared" si="224"/>
        <v>0</v>
      </c>
      <c r="H333" s="33">
        <f t="shared" si="224"/>
        <v>0</v>
      </c>
      <c r="I333" s="33">
        <f t="shared" si="224"/>
        <v>0</v>
      </c>
      <c r="J333" s="32">
        <f t="shared" ref="J333:J383" si="225">SUM(D333:I333)</f>
        <v>0</v>
      </c>
      <c r="L333" s="23"/>
    </row>
    <row r="334" spans="1:12" ht="16.05" customHeight="1" x14ac:dyDescent="0.2">
      <c r="A334" s="30"/>
      <c r="B334" s="30"/>
      <c r="C334" s="16" t="s">
        <v>17</v>
      </c>
      <c r="D334" s="33">
        <f t="shared" ref="D334:I334" si="226">SUM(D332,D330)</f>
        <v>0</v>
      </c>
      <c r="E334" s="33">
        <f t="shared" si="226"/>
        <v>0</v>
      </c>
      <c r="F334" s="33">
        <f t="shared" si="226"/>
        <v>0</v>
      </c>
      <c r="G334" s="33">
        <f t="shared" si="226"/>
        <v>20</v>
      </c>
      <c r="H334" s="33">
        <f t="shared" si="226"/>
        <v>0</v>
      </c>
      <c r="I334" s="33">
        <f t="shared" si="226"/>
        <v>0</v>
      </c>
      <c r="J334" s="32">
        <f t="shared" si="225"/>
        <v>20</v>
      </c>
      <c r="L334" s="23"/>
    </row>
    <row r="335" spans="1:12" ht="16.05" customHeight="1" x14ac:dyDescent="0.2">
      <c r="A335" s="30"/>
      <c r="B335" s="35"/>
      <c r="C335" s="19" t="s">
        <v>15</v>
      </c>
      <c r="D335" s="33">
        <f t="shared" ref="D335:I335" si="227">IF($J334=0,0,D334/$J334%)</f>
        <v>0</v>
      </c>
      <c r="E335" s="33">
        <f t="shared" si="227"/>
        <v>0</v>
      </c>
      <c r="F335" s="33">
        <f t="shared" si="227"/>
        <v>0</v>
      </c>
      <c r="G335" s="33">
        <f t="shared" si="227"/>
        <v>100</v>
      </c>
      <c r="H335" s="33">
        <f t="shared" si="227"/>
        <v>0</v>
      </c>
      <c r="I335" s="33">
        <f t="shared" si="227"/>
        <v>0</v>
      </c>
      <c r="J335" s="32">
        <f t="shared" si="225"/>
        <v>100</v>
      </c>
      <c r="L335" s="23"/>
    </row>
    <row r="336" spans="1:12" ht="16.05" customHeight="1" x14ac:dyDescent="0.2">
      <c r="A336" s="30"/>
      <c r="B336" s="30" t="s">
        <v>74</v>
      </c>
      <c r="C336" s="16" t="s">
        <v>14</v>
      </c>
      <c r="D336" s="33">
        <v>0</v>
      </c>
      <c r="E336" s="33">
        <v>0</v>
      </c>
      <c r="F336" s="33">
        <v>0</v>
      </c>
      <c r="G336" s="33">
        <v>0</v>
      </c>
      <c r="H336" s="33">
        <v>0</v>
      </c>
      <c r="I336" s="33">
        <v>0</v>
      </c>
      <c r="J336" s="32">
        <f t="shared" si="225"/>
        <v>0</v>
      </c>
      <c r="L336" s="23"/>
    </row>
    <row r="337" spans="1:12" ht="16.05" customHeight="1" x14ac:dyDescent="0.2">
      <c r="A337" s="30"/>
      <c r="B337" s="30"/>
      <c r="C337" s="19" t="s">
        <v>15</v>
      </c>
      <c r="D337" s="33">
        <f t="shared" ref="D337:I337" si="228">IF($J336=0,0,D336/$J336%)</f>
        <v>0</v>
      </c>
      <c r="E337" s="33">
        <f t="shared" si="228"/>
        <v>0</v>
      </c>
      <c r="F337" s="33">
        <f t="shared" si="228"/>
        <v>0</v>
      </c>
      <c r="G337" s="33">
        <f t="shared" si="228"/>
        <v>0</v>
      </c>
      <c r="H337" s="33">
        <f t="shared" si="228"/>
        <v>0</v>
      </c>
      <c r="I337" s="33">
        <f t="shared" si="228"/>
        <v>0</v>
      </c>
      <c r="J337" s="32">
        <f t="shared" si="225"/>
        <v>0</v>
      </c>
      <c r="L337" s="23"/>
    </row>
    <row r="338" spans="1:12" ht="16.05" customHeight="1" x14ac:dyDescent="0.2">
      <c r="A338" s="30"/>
      <c r="B338" s="30"/>
      <c r="C338" s="16" t="s">
        <v>16</v>
      </c>
      <c r="D338" s="33">
        <v>0</v>
      </c>
      <c r="E338" s="33">
        <v>0</v>
      </c>
      <c r="F338" s="33">
        <v>0</v>
      </c>
      <c r="G338" s="33">
        <v>0</v>
      </c>
      <c r="H338" s="33">
        <v>0</v>
      </c>
      <c r="I338" s="33">
        <v>0</v>
      </c>
      <c r="J338" s="32">
        <f t="shared" si="225"/>
        <v>0</v>
      </c>
      <c r="L338" s="23"/>
    </row>
    <row r="339" spans="1:12" ht="16.05" customHeight="1" x14ac:dyDescent="0.2">
      <c r="A339" s="30"/>
      <c r="B339" s="30"/>
      <c r="C339" s="19" t="s">
        <v>15</v>
      </c>
      <c r="D339" s="33">
        <f t="shared" ref="D339:I339" si="229">IF($J338=0,0,D338/$J338%)</f>
        <v>0</v>
      </c>
      <c r="E339" s="33">
        <f t="shared" si="229"/>
        <v>0</v>
      </c>
      <c r="F339" s="33">
        <f t="shared" si="229"/>
        <v>0</v>
      </c>
      <c r="G339" s="33">
        <f t="shared" si="229"/>
        <v>0</v>
      </c>
      <c r="H339" s="33">
        <f t="shared" si="229"/>
        <v>0</v>
      </c>
      <c r="I339" s="33">
        <f t="shared" si="229"/>
        <v>0</v>
      </c>
      <c r="J339" s="32">
        <f t="shared" si="225"/>
        <v>0</v>
      </c>
      <c r="L339" s="23"/>
    </row>
    <row r="340" spans="1:12" ht="16.05" customHeight="1" x14ac:dyDescent="0.2">
      <c r="A340" s="30"/>
      <c r="B340" s="30"/>
      <c r="C340" s="16" t="s">
        <v>17</v>
      </c>
      <c r="D340" s="33">
        <f t="shared" ref="D340:I340" si="230">SUM(D338,D336)</f>
        <v>0</v>
      </c>
      <c r="E340" s="33">
        <f t="shared" si="230"/>
        <v>0</v>
      </c>
      <c r="F340" s="33">
        <f t="shared" si="230"/>
        <v>0</v>
      </c>
      <c r="G340" s="33">
        <f t="shared" si="230"/>
        <v>0</v>
      </c>
      <c r="H340" s="33">
        <f t="shared" si="230"/>
        <v>0</v>
      </c>
      <c r="I340" s="33">
        <f t="shared" si="230"/>
        <v>0</v>
      </c>
      <c r="J340" s="32">
        <f t="shared" si="225"/>
        <v>0</v>
      </c>
      <c r="L340" s="23"/>
    </row>
    <row r="341" spans="1:12" ht="16.05" customHeight="1" x14ac:dyDescent="0.2">
      <c r="A341" s="30"/>
      <c r="B341" s="35"/>
      <c r="C341" s="19" t="s">
        <v>15</v>
      </c>
      <c r="D341" s="33">
        <f t="shared" ref="D341:I341" si="231">IF($J340=0,0,D340/$J340%)</f>
        <v>0</v>
      </c>
      <c r="E341" s="33">
        <f t="shared" si="231"/>
        <v>0</v>
      </c>
      <c r="F341" s="33">
        <f t="shared" si="231"/>
        <v>0</v>
      </c>
      <c r="G341" s="33">
        <f t="shared" si="231"/>
        <v>0</v>
      </c>
      <c r="H341" s="33">
        <f t="shared" si="231"/>
        <v>0</v>
      </c>
      <c r="I341" s="33">
        <f t="shared" si="231"/>
        <v>0</v>
      </c>
      <c r="J341" s="32">
        <f t="shared" si="225"/>
        <v>0</v>
      </c>
      <c r="L341" s="23"/>
    </row>
    <row r="342" spans="1:12" ht="16.05" customHeight="1" x14ac:dyDescent="0.2">
      <c r="A342" s="30"/>
      <c r="B342" s="30" t="s">
        <v>75</v>
      </c>
      <c r="C342" s="16" t="s">
        <v>14</v>
      </c>
      <c r="D342" s="33">
        <v>0</v>
      </c>
      <c r="E342" s="33">
        <v>0</v>
      </c>
      <c r="F342" s="33">
        <v>0</v>
      </c>
      <c r="G342" s="33">
        <v>0</v>
      </c>
      <c r="H342" s="33">
        <v>0</v>
      </c>
      <c r="I342" s="33">
        <v>0</v>
      </c>
      <c r="J342" s="32">
        <f t="shared" si="225"/>
        <v>0</v>
      </c>
      <c r="L342" s="23"/>
    </row>
    <row r="343" spans="1:12" ht="16.05" customHeight="1" x14ac:dyDescent="0.2">
      <c r="A343" s="30"/>
      <c r="B343" s="30"/>
      <c r="C343" s="19" t="s">
        <v>15</v>
      </c>
      <c r="D343" s="33">
        <f t="shared" ref="D343:I343" si="232">IF($J342=0,0,D342/$J342%)</f>
        <v>0</v>
      </c>
      <c r="E343" s="33">
        <f t="shared" si="232"/>
        <v>0</v>
      </c>
      <c r="F343" s="33">
        <f t="shared" si="232"/>
        <v>0</v>
      </c>
      <c r="G343" s="33">
        <f t="shared" si="232"/>
        <v>0</v>
      </c>
      <c r="H343" s="33">
        <f t="shared" si="232"/>
        <v>0</v>
      </c>
      <c r="I343" s="33">
        <f t="shared" si="232"/>
        <v>0</v>
      </c>
      <c r="J343" s="32">
        <f t="shared" si="225"/>
        <v>0</v>
      </c>
      <c r="L343" s="23"/>
    </row>
    <row r="344" spans="1:12" ht="16.05" customHeight="1" x14ac:dyDescent="0.2">
      <c r="A344" s="30"/>
      <c r="B344" s="30"/>
      <c r="C344" s="16" t="s">
        <v>16</v>
      </c>
      <c r="D344" s="33">
        <v>0</v>
      </c>
      <c r="E344" s="33">
        <v>0</v>
      </c>
      <c r="F344" s="33">
        <v>0</v>
      </c>
      <c r="G344" s="33">
        <v>0</v>
      </c>
      <c r="H344" s="33">
        <v>0</v>
      </c>
      <c r="I344" s="33">
        <v>0</v>
      </c>
      <c r="J344" s="32">
        <f t="shared" si="225"/>
        <v>0</v>
      </c>
      <c r="L344" s="23"/>
    </row>
    <row r="345" spans="1:12" ht="16.05" customHeight="1" x14ac:dyDescent="0.2">
      <c r="A345" s="30"/>
      <c r="B345" s="30"/>
      <c r="C345" s="19" t="s">
        <v>15</v>
      </c>
      <c r="D345" s="33">
        <f t="shared" ref="D345:I345" si="233">IF($J344=0,0,D344/$J344%)</f>
        <v>0</v>
      </c>
      <c r="E345" s="33">
        <f t="shared" si="233"/>
        <v>0</v>
      </c>
      <c r="F345" s="33">
        <f t="shared" si="233"/>
        <v>0</v>
      </c>
      <c r="G345" s="33">
        <f t="shared" si="233"/>
        <v>0</v>
      </c>
      <c r="H345" s="33">
        <f t="shared" si="233"/>
        <v>0</v>
      </c>
      <c r="I345" s="33">
        <f t="shared" si="233"/>
        <v>0</v>
      </c>
      <c r="J345" s="32">
        <f t="shared" si="225"/>
        <v>0</v>
      </c>
      <c r="L345" s="23"/>
    </row>
    <row r="346" spans="1:12" ht="16.05" customHeight="1" x14ac:dyDescent="0.2">
      <c r="A346" s="30"/>
      <c r="B346" s="30"/>
      <c r="C346" s="16" t="s">
        <v>17</v>
      </c>
      <c r="D346" s="33">
        <f t="shared" ref="D346:I346" si="234">SUM(D344,D342)</f>
        <v>0</v>
      </c>
      <c r="E346" s="33">
        <f t="shared" si="234"/>
        <v>0</v>
      </c>
      <c r="F346" s="33">
        <f t="shared" si="234"/>
        <v>0</v>
      </c>
      <c r="G346" s="33">
        <f t="shared" si="234"/>
        <v>0</v>
      </c>
      <c r="H346" s="33">
        <f t="shared" si="234"/>
        <v>0</v>
      </c>
      <c r="I346" s="33">
        <f t="shared" si="234"/>
        <v>0</v>
      </c>
      <c r="J346" s="32">
        <f t="shared" si="225"/>
        <v>0</v>
      </c>
      <c r="L346" s="23"/>
    </row>
    <row r="347" spans="1:12" ht="16.05" customHeight="1" x14ac:dyDescent="0.2">
      <c r="A347" s="30"/>
      <c r="B347" s="35"/>
      <c r="C347" s="19" t="s">
        <v>15</v>
      </c>
      <c r="D347" s="33">
        <f t="shared" ref="D347:I347" si="235">IF($J346=0,0,D346/$J346%)</f>
        <v>0</v>
      </c>
      <c r="E347" s="33">
        <f t="shared" si="235"/>
        <v>0</v>
      </c>
      <c r="F347" s="33">
        <f t="shared" si="235"/>
        <v>0</v>
      </c>
      <c r="G347" s="33">
        <f t="shared" si="235"/>
        <v>0</v>
      </c>
      <c r="H347" s="33">
        <f t="shared" si="235"/>
        <v>0</v>
      </c>
      <c r="I347" s="33">
        <f t="shared" si="235"/>
        <v>0</v>
      </c>
      <c r="J347" s="32">
        <f t="shared" si="225"/>
        <v>0</v>
      </c>
      <c r="L347" s="23"/>
    </row>
    <row r="348" spans="1:12" ht="16.05" customHeight="1" x14ac:dyDescent="0.2">
      <c r="A348" s="30"/>
      <c r="B348" s="30" t="s">
        <v>76</v>
      </c>
      <c r="C348" s="16" t="s">
        <v>14</v>
      </c>
      <c r="D348" s="33">
        <v>0</v>
      </c>
      <c r="E348" s="33">
        <v>0</v>
      </c>
      <c r="F348" s="33">
        <v>0</v>
      </c>
      <c r="G348" s="33">
        <v>0</v>
      </c>
      <c r="H348" s="33">
        <v>0</v>
      </c>
      <c r="I348" s="33">
        <v>0</v>
      </c>
      <c r="J348" s="32">
        <f t="shared" si="225"/>
        <v>0</v>
      </c>
      <c r="L348" s="23"/>
    </row>
    <row r="349" spans="1:12" ht="16.05" customHeight="1" x14ac:dyDescent="0.2">
      <c r="A349" s="30"/>
      <c r="B349" s="30"/>
      <c r="C349" s="19" t="s">
        <v>15</v>
      </c>
      <c r="D349" s="33">
        <f t="shared" ref="D349:I349" si="236">IF($J348=0,0,D348/$J348%)</f>
        <v>0</v>
      </c>
      <c r="E349" s="33">
        <f t="shared" si="236"/>
        <v>0</v>
      </c>
      <c r="F349" s="33">
        <f t="shared" si="236"/>
        <v>0</v>
      </c>
      <c r="G349" s="33">
        <f t="shared" si="236"/>
        <v>0</v>
      </c>
      <c r="H349" s="33">
        <f t="shared" si="236"/>
        <v>0</v>
      </c>
      <c r="I349" s="33">
        <f t="shared" si="236"/>
        <v>0</v>
      </c>
      <c r="J349" s="32">
        <f t="shared" si="225"/>
        <v>0</v>
      </c>
      <c r="L349" s="23"/>
    </row>
    <row r="350" spans="1:12" ht="16.05" customHeight="1" x14ac:dyDescent="0.2">
      <c r="A350" s="30"/>
      <c r="B350" s="30"/>
      <c r="C350" s="16" t="s">
        <v>16</v>
      </c>
      <c r="D350" s="33">
        <v>0</v>
      </c>
      <c r="E350" s="33">
        <v>0</v>
      </c>
      <c r="F350" s="33">
        <v>0</v>
      </c>
      <c r="G350" s="33">
        <v>0</v>
      </c>
      <c r="H350" s="33">
        <v>0</v>
      </c>
      <c r="I350" s="33">
        <v>0</v>
      </c>
      <c r="J350" s="32">
        <f t="shared" si="225"/>
        <v>0</v>
      </c>
      <c r="L350" s="23"/>
    </row>
    <row r="351" spans="1:12" ht="16.05" customHeight="1" x14ac:dyDescent="0.2">
      <c r="A351" s="30"/>
      <c r="B351" s="30"/>
      <c r="C351" s="19" t="s">
        <v>15</v>
      </c>
      <c r="D351" s="33">
        <f t="shared" ref="D351:I351" si="237">IF($J350=0,0,D350/$J350%)</f>
        <v>0</v>
      </c>
      <c r="E351" s="33">
        <f t="shared" si="237"/>
        <v>0</v>
      </c>
      <c r="F351" s="33">
        <f t="shared" si="237"/>
        <v>0</v>
      </c>
      <c r="G351" s="33">
        <f t="shared" si="237"/>
        <v>0</v>
      </c>
      <c r="H351" s="33">
        <f t="shared" si="237"/>
        <v>0</v>
      </c>
      <c r="I351" s="33">
        <f t="shared" si="237"/>
        <v>0</v>
      </c>
      <c r="J351" s="32">
        <f t="shared" si="225"/>
        <v>0</v>
      </c>
      <c r="L351" s="23"/>
    </row>
    <row r="352" spans="1:12" ht="16.05" customHeight="1" x14ac:dyDescent="0.2">
      <c r="A352" s="30"/>
      <c r="B352" s="30"/>
      <c r="C352" s="16" t="s">
        <v>17</v>
      </c>
      <c r="D352" s="33">
        <f t="shared" ref="D352:I352" si="238">SUM(D350,D348)</f>
        <v>0</v>
      </c>
      <c r="E352" s="33">
        <f t="shared" si="238"/>
        <v>0</v>
      </c>
      <c r="F352" s="33">
        <f t="shared" si="238"/>
        <v>0</v>
      </c>
      <c r="G352" s="33">
        <f t="shared" si="238"/>
        <v>0</v>
      </c>
      <c r="H352" s="33">
        <f t="shared" si="238"/>
        <v>0</v>
      </c>
      <c r="I352" s="33">
        <f t="shared" si="238"/>
        <v>0</v>
      </c>
      <c r="J352" s="32">
        <f t="shared" si="225"/>
        <v>0</v>
      </c>
      <c r="L352" s="23"/>
    </row>
    <row r="353" spans="1:12" ht="16.05" customHeight="1" x14ac:dyDescent="0.2">
      <c r="A353" s="30"/>
      <c r="B353" s="35"/>
      <c r="C353" s="19" t="s">
        <v>15</v>
      </c>
      <c r="D353" s="33">
        <f t="shared" ref="D353:I353" si="239">IF($J352=0,0,D352/$J352%)</f>
        <v>0</v>
      </c>
      <c r="E353" s="33">
        <f t="shared" si="239"/>
        <v>0</v>
      </c>
      <c r="F353" s="33">
        <f t="shared" si="239"/>
        <v>0</v>
      </c>
      <c r="G353" s="33">
        <f t="shared" si="239"/>
        <v>0</v>
      </c>
      <c r="H353" s="33">
        <f t="shared" si="239"/>
        <v>0</v>
      </c>
      <c r="I353" s="33">
        <f t="shared" si="239"/>
        <v>0</v>
      </c>
      <c r="J353" s="32">
        <f t="shared" si="225"/>
        <v>0</v>
      </c>
      <c r="L353" s="23"/>
    </row>
    <row r="354" spans="1:12" ht="16.05" customHeight="1" x14ac:dyDescent="0.2">
      <c r="A354" s="30"/>
      <c r="B354" s="30" t="s">
        <v>77</v>
      </c>
      <c r="C354" s="16" t="s">
        <v>14</v>
      </c>
      <c r="D354" s="33">
        <v>0</v>
      </c>
      <c r="E354" s="33">
        <v>0</v>
      </c>
      <c r="F354" s="33">
        <v>0</v>
      </c>
      <c r="G354" s="33">
        <v>527.5</v>
      </c>
      <c r="H354" s="33">
        <v>0</v>
      </c>
      <c r="I354" s="33">
        <v>0</v>
      </c>
      <c r="J354" s="32">
        <f t="shared" si="225"/>
        <v>527.5</v>
      </c>
      <c r="L354" s="23"/>
    </row>
    <row r="355" spans="1:12" ht="16.05" customHeight="1" x14ac:dyDescent="0.2">
      <c r="A355" s="30"/>
      <c r="B355" s="30"/>
      <c r="C355" s="19" t="s">
        <v>15</v>
      </c>
      <c r="D355" s="33">
        <f t="shared" ref="D355:I355" si="240">IF($J354=0,0,D354/$J354%)</f>
        <v>0</v>
      </c>
      <c r="E355" s="33">
        <f t="shared" si="240"/>
        <v>0</v>
      </c>
      <c r="F355" s="33">
        <f t="shared" si="240"/>
        <v>0</v>
      </c>
      <c r="G355" s="33">
        <f t="shared" si="240"/>
        <v>100</v>
      </c>
      <c r="H355" s="33">
        <f t="shared" si="240"/>
        <v>0</v>
      </c>
      <c r="I355" s="33">
        <f t="shared" si="240"/>
        <v>0</v>
      </c>
      <c r="J355" s="32">
        <f t="shared" si="225"/>
        <v>100</v>
      </c>
      <c r="L355" s="23"/>
    </row>
    <row r="356" spans="1:12" ht="16.05" customHeight="1" x14ac:dyDescent="0.2">
      <c r="A356" s="30"/>
      <c r="B356" s="30"/>
      <c r="C356" s="16" t="s">
        <v>16</v>
      </c>
      <c r="D356" s="33">
        <v>0</v>
      </c>
      <c r="E356" s="33">
        <v>0</v>
      </c>
      <c r="F356" s="33">
        <v>0</v>
      </c>
      <c r="G356" s="33">
        <v>292.3</v>
      </c>
      <c r="H356" s="33">
        <v>0</v>
      </c>
      <c r="I356" s="33">
        <v>0</v>
      </c>
      <c r="J356" s="32">
        <f t="shared" si="225"/>
        <v>292.3</v>
      </c>
      <c r="L356" s="23"/>
    </row>
    <row r="357" spans="1:12" ht="16.05" customHeight="1" x14ac:dyDescent="0.2">
      <c r="A357" s="30"/>
      <c r="B357" s="30"/>
      <c r="C357" s="19" t="s">
        <v>15</v>
      </c>
      <c r="D357" s="33">
        <f t="shared" ref="D357:I357" si="241">IF($J356=0,0,D356/$J356%)</f>
        <v>0</v>
      </c>
      <c r="E357" s="33">
        <f t="shared" si="241"/>
        <v>0</v>
      </c>
      <c r="F357" s="33">
        <f t="shared" si="241"/>
        <v>0</v>
      </c>
      <c r="G357" s="33">
        <f t="shared" si="241"/>
        <v>100</v>
      </c>
      <c r="H357" s="33">
        <f t="shared" si="241"/>
        <v>0</v>
      </c>
      <c r="I357" s="33">
        <f t="shared" si="241"/>
        <v>0</v>
      </c>
      <c r="J357" s="32">
        <f t="shared" si="225"/>
        <v>100</v>
      </c>
      <c r="L357" s="23"/>
    </row>
    <row r="358" spans="1:12" ht="16.05" customHeight="1" x14ac:dyDescent="0.2">
      <c r="A358" s="30"/>
      <c r="B358" s="30"/>
      <c r="C358" s="16" t="s">
        <v>17</v>
      </c>
      <c r="D358" s="33">
        <f t="shared" ref="D358:I358" si="242">SUM(D356,D354)</f>
        <v>0</v>
      </c>
      <c r="E358" s="33">
        <f t="shared" si="242"/>
        <v>0</v>
      </c>
      <c r="F358" s="33">
        <f t="shared" si="242"/>
        <v>0</v>
      </c>
      <c r="G358" s="33">
        <f t="shared" si="242"/>
        <v>819.8</v>
      </c>
      <c r="H358" s="33">
        <f t="shared" si="242"/>
        <v>0</v>
      </c>
      <c r="I358" s="33">
        <f t="shared" si="242"/>
        <v>0</v>
      </c>
      <c r="J358" s="32">
        <f t="shared" si="225"/>
        <v>819.8</v>
      </c>
      <c r="L358" s="23"/>
    </row>
    <row r="359" spans="1:12" ht="16.05" customHeight="1" x14ac:dyDescent="0.2">
      <c r="A359" s="42"/>
      <c r="B359" s="35"/>
      <c r="C359" s="19" t="s">
        <v>15</v>
      </c>
      <c r="D359" s="33">
        <f t="shared" ref="D359:I359" si="243">IF($J358=0,0,D358/$J358%)</f>
        <v>0</v>
      </c>
      <c r="E359" s="33">
        <f t="shared" si="243"/>
        <v>0</v>
      </c>
      <c r="F359" s="33">
        <f t="shared" si="243"/>
        <v>0</v>
      </c>
      <c r="G359" s="33">
        <f t="shared" si="243"/>
        <v>99.999999999999986</v>
      </c>
      <c r="H359" s="33">
        <f t="shared" si="243"/>
        <v>0</v>
      </c>
      <c r="I359" s="33">
        <f t="shared" si="243"/>
        <v>0</v>
      </c>
      <c r="J359" s="32">
        <f t="shared" si="225"/>
        <v>99.999999999999986</v>
      </c>
      <c r="L359" s="23"/>
    </row>
    <row r="360" spans="1:12" ht="16.05" customHeight="1" x14ac:dyDescent="0.2">
      <c r="A360" s="36" t="s">
        <v>78</v>
      </c>
      <c r="B360" s="43"/>
      <c r="C360" s="16" t="s">
        <v>14</v>
      </c>
      <c r="D360" s="33">
        <v>0</v>
      </c>
      <c r="E360" s="33">
        <v>0</v>
      </c>
      <c r="F360" s="33">
        <v>0</v>
      </c>
      <c r="G360" s="33">
        <v>0</v>
      </c>
      <c r="H360" s="33">
        <v>0</v>
      </c>
      <c r="I360" s="33">
        <v>0</v>
      </c>
      <c r="J360" s="32">
        <f t="shared" si="225"/>
        <v>0</v>
      </c>
      <c r="L360" s="23"/>
    </row>
    <row r="361" spans="1:12" ht="16.05" customHeight="1" x14ac:dyDescent="0.2">
      <c r="A361" s="30"/>
      <c r="B361" s="44"/>
      <c r="C361" s="19" t="s">
        <v>15</v>
      </c>
      <c r="D361" s="33">
        <f t="shared" ref="D361:I361" si="244">IF($J360=0,0,D360/$J360%)</f>
        <v>0</v>
      </c>
      <c r="E361" s="33">
        <f t="shared" si="244"/>
        <v>0</v>
      </c>
      <c r="F361" s="33">
        <f t="shared" si="244"/>
        <v>0</v>
      </c>
      <c r="G361" s="33">
        <f t="shared" si="244"/>
        <v>0</v>
      </c>
      <c r="H361" s="33">
        <f t="shared" si="244"/>
        <v>0</v>
      </c>
      <c r="I361" s="33">
        <f t="shared" si="244"/>
        <v>0</v>
      </c>
      <c r="J361" s="32">
        <f t="shared" si="225"/>
        <v>0</v>
      </c>
      <c r="L361" s="23"/>
    </row>
    <row r="362" spans="1:12" ht="16.05" customHeight="1" x14ac:dyDescent="0.2">
      <c r="A362" s="30"/>
      <c r="B362" s="44"/>
      <c r="C362" s="16" t="s">
        <v>16</v>
      </c>
      <c r="D362" s="33">
        <v>0</v>
      </c>
      <c r="E362" s="33">
        <v>0</v>
      </c>
      <c r="F362" s="33">
        <v>0</v>
      </c>
      <c r="G362" s="33">
        <v>0</v>
      </c>
      <c r="H362" s="33">
        <v>0</v>
      </c>
      <c r="I362" s="33">
        <v>0</v>
      </c>
      <c r="J362" s="32">
        <f t="shared" si="225"/>
        <v>0</v>
      </c>
      <c r="L362" s="23"/>
    </row>
    <row r="363" spans="1:12" ht="16.05" customHeight="1" x14ac:dyDescent="0.2">
      <c r="A363" s="30"/>
      <c r="B363" s="44"/>
      <c r="C363" s="19" t="s">
        <v>15</v>
      </c>
      <c r="D363" s="33">
        <f t="shared" ref="D363:I363" si="245">IF($J362=0,0,D362/$J362%)</f>
        <v>0</v>
      </c>
      <c r="E363" s="33">
        <f t="shared" si="245"/>
        <v>0</v>
      </c>
      <c r="F363" s="33">
        <f t="shared" si="245"/>
        <v>0</v>
      </c>
      <c r="G363" s="33">
        <f t="shared" si="245"/>
        <v>0</v>
      </c>
      <c r="H363" s="33">
        <f t="shared" si="245"/>
        <v>0</v>
      </c>
      <c r="I363" s="33">
        <f t="shared" si="245"/>
        <v>0</v>
      </c>
      <c r="J363" s="32">
        <f t="shared" si="225"/>
        <v>0</v>
      </c>
      <c r="L363" s="23"/>
    </row>
    <row r="364" spans="1:12" ht="16.05" customHeight="1" x14ac:dyDescent="0.2">
      <c r="A364" s="30"/>
      <c r="B364" s="44"/>
      <c r="C364" s="16" t="s">
        <v>17</v>
      </c>
      <c r="D364" s="33">
        <f>SUM(D362,D360)</f>
        <v>0</v>
      </c>
      <c r="E364" s="33">
        <f t="shared" ref="E364:I364" si="246">SUM(E362,E360)</f>
        <v>0</v>
      </c>
      <c r="F364" s="33">
        <f t="shared" si="246"/>
        <v>0</v>
      </c>
      <c r="G364" s="33">
        <f t="shared" si="246"/>
        <v>0</v>
      </c>
      <c r="H364" s="33">
        <f t="shared" si="246"/>
        <v>0</v>
      </c>
      <c r="I364" s="33">
        <f t="shared" si="246"/>
        <v>0</v>
      </c>
      <c r="J364" s="32">
        <f t="shared" si="225"/>
        <v>0</v>
      </c>
      <c r="L364" s="23"/>
    </row>
    <row r="365" spans="1:12" ht="16.05" customHeight="1" x14ac:dyDescent="0.2">
      <c r="A365" s="35"/>
      <c r="B365" s="34"/>
      <c r="C365" s="19" t="s">
        <v>15</v>
      </c>
      <c r="D365" s="33">
        <f>IF($J364=0,0,D364/$J364%)</f>
        <v>0</v>
      </c>
      <c r="E365" s="33">
        <f t="shared" ref="D365:I371" si="247">IF($J364=0,0,E364/$J364%)</f>
        <v>0</v>
      </c>
      <c r="F365" s="33">
        <f t="shared" si="247"/>
        <v>0</v>
      </c>
      <c r="G365" s="33">
        <f t="shared" si="247"/>
        <v>0</v>
      </c>
      <c r="H365" s="33">
        <f t="shared" si="247"/>
        <v>0</v>
      </c>
      <c r="I365" s="33">
        <f t="shared" si="247"/>
        <v>0</v>
      </c>
      <c r="J365" s="32">
        <f t="shared" si="225"/>
        <v>0</v>
      </c>
      <c r="L365" s="23"/>
    </row>
    <row r="366" spans="1:12" ht="16.05" customHeight="1" x14ac:dyDescent="0.2">
      <c r="A366" s="36" t="s">
        <v>79</v>
      </c>
      <c r="B366" s="44"/>
      <c r="C366" s="16" t="s">
        <v>14</v>
      </c>
      <c r="D366" s="33">
        <f t="shared" si="247"/>
        <v>0</v>
      </c>
      <c r="E366" s="33">
        <f t="shared" si="247"/>
        <v>0</v>
      </c>
      <c r="F366" s="33">
        <f t="shared" si="247"/>
        <v>0</v>
      </c>
      <c r="G366" s="33">
        <f t="shared" si="247"/>
        <v>0</v>
      </c>
      <c r="H366" s="33">
        <f t="shared" si="247"/>
        <v>0</v>
      </c>
      <c r="I366" s="33">
        <f t="shared" si="247"/>
        <v>0</v>
      </c>
      <c r="J366" s="32">
        <f t="shared" si="225"/>
        <v>0</v>
      </c>
      <c r="L366" s="23"/>
    </row>
    <row r="367" spans="1:12" ht="16.05" customHeight="1" x14ac:dyDescent="0.2">
      <c r="A367" s="30"/>
      <c r="B367" s="44"/>
      <c r="C367" s="19" t="s">
        <v>15</v>
      </c>
      <c r="D367" s="33">
        <f t="shared" si="247"/>
        <v>0</v>
      </c>
      <c r="E367" s="33">
        <f t="shared" si="247"/>
        <v>0</v>
      </c>
      <c r="F367" s="33">
        <f t="shared" si="247"/>
        <v>0</v>
      </c>
      <c r="G367" s="33">
        <f t="shared" si="247"/>
        <v>0</v>
      </c>
      <c r="H367" s="33">
        <f t="shared" si="247"/>
        <v>0</v>
      </c>
      <c r="I367" s="33">
        <f t="shared" si="247"/>
        <v>0</v>
      </c>
      <c r="J367" s="32">
        <f t="shared" si="225"/>
        <v>0</v>
      </c>
      <c r="L367" s="23"/>
    </row>
    <row r="368" spans="1:12" ht="16.05" customHeight="1" x14ac:dyDescent="0.2">
      <c r="A368" s="30"/>
      <c r="B368" s="44"/>
      <c r="C368" s="16" t="s">
        <v>16</v>
      </c>
      <c r="D368" s="33"/>
      <c r="E368" s="33"/>
      <c r="F368" s="33"/>
      <c r="G368" s="33"/>
      <c r="H368" s="33"/>
      <c r="I368" s="33"/>
      <c r="J368" s="32">
        <f t="shared" si="225"/>
        <v>0</v>
      </c>
      <c r="L368" s="23"/>
    </row>
    <row r="369" spans="1:12" ht="16.05" customHeight="1" x14ac:dyDescent="0.2">
      <c r="A369" s="30"/>
      <c r="B369" s="44"/>
      <c r="C369" s="19" t="s">
        <v>15</v>
      </c>
      <c r="D369" s="33">
        <f t="shared" si="247"/>
        <v>0</v>
      </c>
      <c r="E369" s="33">
        <f t="shared" si="247"/>
        <v>0</v>
      </c>
      <c r="F369" s="33">
        <f t="shared" si="247"/>
        <v>0</v>
      </c>
      <c r="G369" s="33">
        <f t="shared" si="247"/>
        <v>0</v>
      </c>
      <c r="H369" s="33">
        <f t="shared" si="247"/>
        <v>0</v>
      </c>
      <c r="I369" s="33">
        <f t="shared" si="247"/>
        <v>0</v>
      </c>
      <c r="J369" s="32">
        <f t="shared" si="225"/>
        <v>0</v>
      </c>
      <c r="L369" s="23"/>
    </row>
    <row r="370" spans="1:12" ht="16.05" customHeight="1" x14ac:dyDescent="0.2">
      <c r="A370" s="30"/>
      <c r="B370" s="44"/>
      <c r="C370" s="16" t="s">
        <v>17</v>
      </c>
      <c r="D370" s="33">
        <f t="shared" si="247"/>
        <v>0</v>
      </c>
      <c r="E370" s="33">
        <f t="shared" si="247"/>
        <v>0</v>
      </c>
      <c r="F370" s="33">
        <f t="shared" si="247"/>
        <v>0</v>
      </c>
      <c r="G370" s="33">
        <f t="shared" si="247"/>
        <v>0</v>
      </c>
      <c r="H370" s="33">
        <f t="shared" si="247"/>
        <v>0</v>
      </c>
      <c r="I370" s="33">
        <f t="shared" si="247"/>
        <v>0</v>
      </c>
      <c r="J370" s="32">
        <f t="shared" si="225"/>
        <v>0</v>
      </c>
      <c r="L370" s="23"/>
    </row>
    <row r="371" spans="1:12" ht="16.05" customHeight="1" x14ac:dyDescent="0.2">
      <c r="A371" s="35"/>
      <c r="B371" s="34"/>
      <c r="C371" s="19" t="s">
        <v>15</v>
      </c>
      <c r="D371" s="33">
        <f t="shared" si="247"/>
        <v>0</v>
      </c>
      <c r="E371" s="33">
        <f t="shared" si="247"/>
        <v>0</v>
      </c>
      <c r="F371" s="33">
        <f t="shared" si="247"/>
        <v>0</v>
      </c>
      <c r="G371" s="33">
        <f t="shared" si="247"/>
        <v>0</v>
      </c>
      <c r="H371" s="33">
        <f t="shared" si="247"/>
        <v>0</v>
      </c>
      <c r="I371" s="33">
        <f t="shared" si="247"/>
        <v>0</v>
      </c>
      <c r="J371" s="32">
        <f t="shared" si="225"/>
        <v>0</v>
      </c>
      <c r="L371" s="23"/>
    </row>
    <row r="372" spans="1:12" ht="16.05" customHeight="1" x14ac:dyDescent="0.2">
      <c r="A372" s="45" t="s">
        <v>80</v>
      </c>
      <c r="B372" s="44"/>
      <c r="C372" s="16" t="s">
        <v>14</v>
      </c>
      <c r="D372" s="33">
        <f>SUM(D360,D300,D294,D228,D36,D6)</f>
        <v>13933.899999999998</v>
      </c>
      <c r="E372" s="33">
        <f>SUM(E360,E300,E294,E228,E36,E6)</f>
        <v>28122.399999999998</v>
      </c>
      <c r="F372" s="33">
        <f t="shared" ref="E372:I374" si="248">SUM(F360,F300,F294,F228,F36,F6)</f>
        <v>1775.3</v>
      </c>
      <c r="G372" s="33">
        <f t="shared" si="248"/>
        <v>9860.7000000000025</v>
      </c>
      <c r="H372" s="33">
        <f t="shared" si="248"/>
        <v>6</v>
      </c>
      <c r="I372" s="33">
        <f t="shared" si="248"/>
        <v>1916.8000000000004</v>
      </c>
      <c r="J372" s="32">
        <f t="shared" si="225"/>
        <v>55615.100000000006</v>
      </c>
      <c r="L372" s="23"/>
    </row>
    <row r="373" spans="1:12" ht="16.05" customHeight="1" x14ac:dyDescent="0.2">
      <c r="A373" s="30"/>
      <c r="B373" s="44"/>
      <c r="C373" s="19" t="s">
        <v>15</v>
      </c>
      <c r="D373" s="33">
        <f t="shared" ref="D373:I377" si="249">IF($J372=0,0,D372/$J372%)</f>
        <v>25.054166943869554</v>
      </c>
      <c r="E373" s="33">
        <f t="shared" si="249"/>
        <v>50.566123229123015</v>
      </c>
      <c r="F373" s="33">
        <f t="shared" si="249"/>
        <v>3.1921186871910683</v>
      </c>
      <c r="G373" s="33">
        <f t="shared" si="249"/>
        <v>17.730256710857304</v>
      </c>
      <c r="H373" s="33">
        <f t="shared" si="249"/>
        <v>1.0788436953273479E-2</v>
      </c>
      <c r="I373" s="33">
        <f t="shared" si="249"/>
        <v>3.4465459920057686</v>
      </c>
      <c r="J373" s="32">
        <f t="shared" si="225"/>
        <v>99.999999999999986</v>
      </c>
      <c r="L373" s="23"/>
    </row>
    <row r="374" spans="1:12" ht="16.05" customHeight="1" x14ac:dyDescent="0.2">
      <c r="A374" s="30"/>
      <c r="B374" s="44"/>
      <c r="C374" s="16" t="s">
        <v>16</v>
      </c>
      <c r="D374" s="33">
        <f>SUM(D362,D302,D296,D230,D38,D8)</f>
        <v>74922.099999999991</v>
      </c>
      <c r="E374" s="33">
        <f t="shared" si="248"/>
        <v>104852.5</v>
      </c>
      <c r="F374" s="33">
        <f t="shared" si="248"/>
        <v>9.4</v>
      </c>
      <c r="G374" s="33">
        <f t="shared" si="248"/>
        <v>2020.7</v>
      </c>
      <c r="H374" s="33">
        <f t="shared" si="248"/>
        <v>1.1000000000000001</v>
      </c>
      <c r="I374" s="33">
        <f t="shared" si="248"/>
        <v>6299.0999999999995</v>
      </c>
      <c r="J374" s="32">
        <f t="shared" si="225"/>
        <v>188104.9</v>
      </c>
      <c r="L374" s="23"/>
    </row>
    <row r="375" spans="1:12" ht="16.05" customHeight="1" x14ac:dyDescent="0.2">
      <c r="A375" s="30"/>
      <c r="B375" s="44"/>
      <c r="C375" s="19" t="s">
        <v>15</v>
      </c>
      <c r="D375" s="33">
        <f t="shared" si="249"/>
        <v>39.829956582736543</v>
      </c>
      <c r="E375" s="33">
        <f t="shared" si="249"/>
        <v>55.741503809842278</v>
      </c>
      <c r="F375" s="33">
        <f t="shared" si="249"/>
        <v>4.9972116622161358E-3</v>
      </c>
      <c r="G375" s="33">
        <f t="shared" si="249"/>
        <v>1.0742410218978879</v>
      </c>
      <c r="H375" s="33">
        <f t="shared" si="249"/>
        <v>5.8478008813167548E-4</v>
      </c>
      <c r="I375" s="33">
        <f t="shared" si="249"/>
        <v>3.3487165937729424</v>
      </c>
      <c r="J375" s="32">
        <f t="shared" si="225"/>
        <v>100</v>
      </c>
      <c r="L375" s="23"/>
    </row>
    <row r="376" spans="1:12" ht="16.05" customHeight="1" x14ac:dyDescent="0.2">
      <c r="A376" s="30"/>
      <c r="B376" s="44"/>
      <c r="C376" s="16" t="s">
        <v>17</v>
      </c>
      <c r="D376" s="33">
        <f>SUM(D374,D372)</f>
        <v>88855.999999999985</v>
      </c>
      <c r="E376" s="33">
        <f t="shared" ref="E376:I376" si="250">SUM(E374,E372)</f>
        <v>132974.9</v>
      </c>
      <c r="F376" s="33">
        <f t="shared" si="250"/>
        <v>1784.7</v>
      </c>
      <c r="G376" s="33">
        <f t="shared" si="250"/>
        <v>11881.400000000003</v>
      </c>
      <c r="H376" s="33">
        <f t="shared" si="250"/>
        <v>7.1</v>
      </c>
      <c r="I376" s="33">
        <f t="shared" si="250"/>
        <v>8215.9</v>
      </c>
      <c r="J376" s="32">
        <f t="shared" si="225"/>
        <v>243719.99999999997</v>
      </c>
      <c r="L376" s="23"/>
    </row>
    <row r="377" spans="1:12" ht="16.05" customHeight="1" x14ac:dyDescent="0.2">
      <c r="A377" s="35"/>
      <c r="B377" s="34"/>
      <c r="C377" s="19" t="s">
        <v>15</v>
      </c>
      <c r="D377" s="33">
        <f t="shared" si="249"/>
        <v>36.458230756605936</v>
      </c>
      <c r="E377" s="33">
        <f t="shared" si="249"/>
        <v>54.560520269161337</v>
      </c>
      <c r="F377" s="33">
        <f t="shared" si="249"/>
        <v>0.73227474150664706</v>
      </c>
      <c r="G377" s="33">
        <f t="shared" si="249"/>
        <v>4.8750205153454802</v>
      </c>
      <c r="H377" s="33">
        <f t="shared" si="249"/>
        <v>2.9131790579353359E-3</v>
      </c>
      <c r="I377" s="33">
        <f t="shared" si="249"/>
        <v>3.3710405383226654</v>
      </c>
      <c r="J377" s="32">
        <f t="shared" si="225"/>
        <v>100</v>
      </c>
      <c r="L377" s="23"/>
    </row>
    <row r="378" spans="1:12" ht="16.05" customHeight="1" x14ac:dyDescent="0.2">
      <c r="A378" s="6" t="s">
        <v>81</v>
      </c>
      <c r="B378" s="7"/>
      <c r="C378" s="32" t="s">
        <v>14</v>
      </c>
      <c r="D378" s="32">
        <v>2.6</v>
      </c>
      <c r="E378" s="32">
        <v>0.2</v>
      </c>
      <c r="F378" s="32">
        <v>0</v>
      </c>
      <c r="G378" s="32">
        <v>0</v>
      </c>
      <c r="H378" s="32">
        <v>0</v>
      </c>
      <c r="I378" s="32">
        <v>0</v>
      </c>
      <c r="J378" s="32">
        <f t="shared" si="225"/>
        <v>2.8000000000000003</v>
      </c>
      <c r="L378" s="23"/>
    </row>
    <row r="379" spans="1:12" ht="16.05" customHeight="1" x14ac:dyDescent="0.2">
      <c r="A379" s="8" t="s">
        <v>82</v>
      </c>
      <c r="B379" s="9"/>
      <c r="C379" s="49" t="s">
        <v>15</v>
      </c>
      <c r="D379" s="33">
        <f>IF($J378=0,0,D378/$J378%)</f>
        <v>92.857142857142847</v>
      </c>
      <c r="E379" s="33">
        <f t="shared" ref="E379:I383" si="251">IF($J378=0,0,E378/$J378%)</f>
        <v>7.1428571428571423</v>
      </c>
      <c r="F379" s="33">
        <f t="shared" si="251"/>
        <v>0</v>
      </c>
      <c r="G379" s="33">
        <f t="shared" si="251"/>
        <v>0</v>
      </c>
      <c r="H379" s="33">
        <f t="shared" si="251"/>
        <v>0</v>
      </c>
      <c r="I379" s="33">
        <f t="shared" si="251"/>
        <v>0</v>
      </c>
      <c r="J379" s="32">
        <f t="shared" si="225"/>
        <v>99.999999999999986</v>
      </c>
      <c r="L379" s="23"/>
    </row>
    <row r="380" spans="1:12" ht="16.05" customHeight="1" x14ac:dyDescent="0.2">
      <c r="A380" s="30"/>
      <c r="B380" s="50"/>
      <c r="C380" s="32" t="s">
        <v>16</v>
      </c>
      <c r="D380" s="32">
        <v>0</v>
      </c>
      <c r="E380" s="32">
        <v>0</v>
      </c>
      <c r="F380" s="32">
        <v>0</v>
      </c>
      <c r="G380" s="32">
        <v>0</v>
      </c>
      <c r="H380" s="32">
        <v>0</v>
      </c>
      <c r="I380" s="32">
        <v>0</v>
      </c>
      <c r="J380" s="32">
        <f t="shared" si="225"/>
        <v>0</v>
      </c>
      <c r="L380" s="23"/>
    </row>
    <row r="381" spans="1:12" ht="16.05" customHeight="1" x14ac:dyDescent="0.2">
      <c r="A381" s="30"/>
      <c r="B381" s="50"/>
      <c r="C381" s="49" t="s">
        <v>15</v>
      </c>
      <c r="D381" s="33">
        <f>IF($J380=0,0,D380/$J380%)</f>
        <v>0</v>
      </c>
      <c r="E381" s="33">
        <f t="shared" si="251"/>
        <v>0</v>
      </c>
      <c r="F381" s="33">
        <f t="shared" si="251"/>
        <v>0</v>
      </c>
      <c r="G381" s="33">
        <f t="shared" si="251"/>
        <v>0</v>
      </c>
      <c r="H381" s="33">
        <f t="shared" si="251"/>
        <v>0</v>
      </c>
      <c r="I381" s="33">
        <f t="shared" si="251"/>
        <v>0</v>
      </c>
      <c r="J381" s="32">
        <f t="shared" si="225"/>
        <v>0</v>
      </c>
      <c r="L381" s="23"/>
    </row>
    <row r="382" spans="1:12" ht="16.05" customHeight="1" x14ac:dyDescent="0.2">
      <c r="A382" s="30"/>
      <c r="B382" s="50"/>
      <c r="C382" s="32" t="s">
        <v>17</v>
      </c>
      <c r="D382" s="33">
        <f>SUM(D380,D378)</f>
        <v>2.6</v>
      </c>
      <c r="E382" s="33">
        <f t="shared" ref="E382:I382" si="252">SUM(E380,E378)</f>
        <v>0.2</v>
      </c>
      <c r="F382" s="33">
        <f t="shared" si="252"/>
        <v>0</v>
      </c>
      <c r="G382" s="33">
        <f t="shared" si="252"/>
        <v>0</v>
      </c>
      <c r="H382" s="33">
        <f t="shared" si="252"/>
        <v>0</v>
      </c>
      <c r="I382" s="33">
        <f t="shared" si="252"/>
        <v>0</v>
      </c>
      <c r="J382" s="32">
        <f t="shared" si="225"/>
        <v>2.8000000000000003</v>
      </c>
      <c r="L382" s="23"/>
    </row>
    <row r="383" spans="1:12" ht="16.05" customHeight="1" x14ac:dyDescent="0.2">
      <c r="A383" s="35"/>
      <c r="B383" s="51"/>
      <c r="C383" s="49" t="s">
        <v>15</v>
      </c>
      <c r="D383" s="33">
        <f>IF($J382=0,0,D382/$J382%)</f>
        <v>92.857142857142847</v>
      </c>
      <c r="E383" s="33">
        <f t="shared" si="251"/>
        <v>7.1428571428571423</v>
      </c>
      <c r="F383" s="33">
        <f t="shared" si="251"/>
        <v>0</v>
      </c>
      <c r="G383" s="33">
        <f t="shared" si="251"/>
        <v>0</v>
      </c>
      <c r="H383" s="33">
        <f t="shared" si="251"/>
        <v>0</v>
      </c>
      <c r="I383" s="33">
        <f t="shared" si="251"/>
        <v>0</v>
      </c>
      <c r="J383" s="32">
        <f t="shared" si="225"/>
        <v>99.999999999999986</v>
      </c>
      <c r="L383" s="23"/>
    </row>
    <row r="384" spans="1:12" ht="13.5" customHeight="1" x14ac:dyDescent="0.2">
      <c r="D384" s="21"/>
      <c r="E384" s="21"/>
      <c r="F384" s="21"/>
      <c r="G384" s="21"/>
      <c r="H384" s="21"/>
      <c r="I384" s="21"/>
      <c r="J384" s="21"/>
    </row>
    <row r="385" spans="4:10" ht="13.5" customHeight="1" x14ac:dyDescent="0.2">
      <c r="D385" s="21"/>
      <c r="E385" s="21"/>
      <c r="F385" s="21"/>
      <c r="G385" s="21"/>
      <c r="H385" s="21"/>
      <c r="I385" s="21"/>
      <c r="J385" s="21"/>
    </row>
    <row r="386" spans="4:10" ht="13.5" customHeight="1" x14ac:dyDescent="0.2">
      <c r="D386" s="21"/>
      <c r="E386" s="21"/>
      <c r="F386" s="21"/>
      <c r="G386" s="21"/>
      <c r="H386" s="21"/>
      <c r="I386" s="21"/>
      <c r="J386" s="21"/>
    </row>
    <row r="387" spans="4:10" ht="13.5" customHeight="1" x14ac:dyDescent="0.2">
      <c r="D387" s="21"/>
      <c r="E387" s="21"/>
      <c r="F387" s="21"/>
      <c r="G387" s="21"/>
      <c r="H387" s="21"/>
      <c r="I387" s="21"/>
      <c r="J387" s="21"/>
    </row>
    <row r="388" spans="4:10" ht="13.5" customHeight="1" x14ac:dyDescent="0.2">
      <c r="D388" s="21"/>
      <c r="E388" s="21"/>
      <c r="F388" s="21"/>
      <c r="G388" s="21"/>
      <c r="H388" s="21"/>
      <c r="I388" s="21"/>
      <c r="J388" s="21"/>
    </row>
    <row r="389" spans="4:10" ht="13.5" customHeight="1" x14ac:dyDescent="0.2">
      <c r="D389" s="21"/>
      <c r="E389" s="21"/>
      <c r="F389" s="21"/>
      <c r="G389" s="21"/>
      <c r="H389" s="21"/>
      <c r="I389" s="21"/>
      <c r="J389" s="21"/>
    </row>
    <row r="390" spans="4:10" ht="13.5" customHeight="1" x14ac:dyDescent="0.2">
      <c r="D390" s="21"/>
      <c r="E390" s="21"/>
      <c r="F390" s="21"/>
      <c r="G390" s="21"/>
      <c r="H390" s="21"/>
      <c r="I390" s="21"/>
      <c r="J390" s="21"/>
    </row>
    <row r="391" spans="4:10" ht="13.5" customHeight="1" x14ac:dyDescent="0.2">
      <c r="D391" s="21"/>
      <c r="E391" s="21"/>
      <c r="F391" s="21"/>
      <c r="G391" s="21"/>
      <c r="H391" s="21"/>
      <c r="I391" s="21"/>
      <c r="J391" s="21"/>
    </row>
    <row r="392" spans="4:10" ht="13.5" customHeight="1" x14ac:dyDescent="0.2">
      <c r="D392" s="21"/>
      <c r="E392" s="21"/>
      <c r="F392" s="21"/>
      <c r="G392" s="21"/>
      <c r="H392" s="21"/>
      <c r="I392" s="21"/>
      <c r="J392" s="21"/>
    </row>
    <row r="393" spans="4:10" ht="13.5" customHeight="1" x14ac:dyDescent="0.2">
      <c r="D393" s="21"/>
      <c r="E393" s="21"/>
      <c r="F393" s="21"/>
      <c r="G393" s="21"/>
      <c r="H393" s="21"/>
      <c r="I393" s="21"/>
      <c r="J393" s="21"/>
    </row>
    <row r="394" spans="4:10" ht="13.5" customHeight="1" x14ac:dyDescent="0.2">
      <c r="D394" s="21"/>
      <c r="E394" s="21"/>
      <c r="F394" s="21"/>
      <c r="G394" s="21"/>
      <c r="H394" s="21"/>
      <c r="I394" s="21"/>
      <c r="J394" s="21"/>
    </row>
    <row r="395" spans="4:10" ht="13.5" customHeight="1" x14ac:dyDescent="0.2">
      <c r="D395" s="21"/>
      <c r="E395" s="21"/>
      <c r="F395" s="21"/>
      <c r="G395" s="21"/>
      <c r="H395" s="21"/>
      <c r="I395" s="21"/>
      <c r="J395" s="21"/>
    </row>
    <row r="396" spans="4:10" ht="13.5" customHeight="1" x14ac:dyDescent="0.2">
      <c r="D396" s="21"/>
      <c r="E396" s="21"/>
      <c r="F396" s="21"/>
      <c r="G396" s="21"/>
      <c r="H396" s="21"/>
      <c r="I396" s="21"/>
      <c r="J396" s="21"/>
    </row>
    <row r="397" spans="4:10" ht="13.5" customHeight="1" x14ac:dyDescent="0.2">
      <c r="D397" s="21"/>
      <c r="E397" s="21"/>
      <c r="F397" s="21"/>
      <c r="G397" s="21"/>
      <c r="H397" s="21"/>
      <c r="I397" s="21"/>
      <c r="J397" s="21"/>
    </row>
    <row r="398" spans="4:10" ht="13.5" customHeight="1" x14ac:dyDescent="0.2">
      <c r="D398" s="21"/>
      <c r="E398" s="21"/>
      <c r="F398" s="21"/>
      <c r="G398" s="21"/>
      <c r="H398" s="21"/>
      <c r="I398" s="21"/>
      <c r="J398" s="21"/>
    </row>
    <row r="399" spans="4:10" ht="13.5" customHeight="1" x14ac:dyDescent="0.2">
      <c r="D399" s="21"/>
      <c r="E399" s="21"/>
      <c r="F399" s="21"/>
      <c r="G399" s="21"/>
      <c r="H399" s="21"/>
      <c r="I399" s="21"/>
      <c r="J399" s="21"/>
    </row>
    <row r="400" spans="4:10" ht="13.5" customHeight="1" x14ac:dyDescent="0.2">
      <c r="D400" s="21"/>
      <c r="E400" s="21"/>
      <c r="F400" s="21"/>
      <c r="G400" s="21"/>
      <c r="H400" s="21"/>
      <c r="I400" s="21"/>
      <c r="J400" s="21"/>
    </row>
    <row r="401" spans="4:10" ht="13.5" customHeight="1" x14ac:dyDescent="0.2">
      <c r="D401" s="21"/>
      <c r="E401" s="21"/>
      <c r="F401" s="21"/>
      <c r="G401" s="21"/>
      <c r="H401" s="21"/>
      <c r="I401" s="21"/>
      <c r="J401" s="21"/>
    </row>
    <row r="402" spans="4:10" ht="13.5" customHeight="1" x14ac:dyDescent="0.2">
      <c r="D402" s="21"/>
      <c r="E402" s="21"/>
      <c r="F402" s="21"/>
      <c r="G402" s="21"/>
      <c r="H402" s="21"/>
      <c r="I402" s="21"/>
      <c r="J402" s="21"/>
    </row>
    <row r="403" spans="4:10" ht="13.5" customHeight="1" x14ac:dyDescent="0.2">
      <c r="D403" s="21"/>
      <c r="E403" s="21"/>
      <c r="F403" s="21"/>
      <c r="G403" s="21"/>
      <c r="H403" s="21"/>
      <c r="I403" s="21"/>
      <c r="J403" s="21"/>
    </row>
    <row r="404" spans="4:10" ht="13.5" customHeight="1" x14ac:dyDescent="0.2">
      <c r="D404" s="21"/>
      <c r="E404" s="21"/>
      <c r="F404" s="21"/>
      <c r="G404" s="21"/>
      <c r="H404" s="21"/>
      <c r="I404" s="21"/>
      <c r="J404" s="21"/>
    </row>
    <row r="405" spans="4:10" ht="13.5" customHeight="1" x14ac:dyDescent="0.2">
      <c r="D405" s="21"/>
      <c r="E405" s="21"/>
      <c r="F405" s="21"/>
      <c r="G405" s="21"/>
      <c r="H405" s="21"/>
      <c r="I405" s="21"/>
      <c r="J405" s="21"/>
    </row>
    <row r="406" spans="4:10" ht="13.5" customHeight="1" x14ac:dyDescent="0.2">
      <c r="D406" s="21"/>
      <c r="E406" s="21"/>
      <c r="F406" s="21"/>
      <c r="G406" s="21"/>
      <c r="H406" s="21"/>
      <c r="I406" s="21"/>
      <c r="J406" s="21"/>
    </row>
    <row r="407" spans="4:10" ht="13.5" customHeight="1" x14ac:dyDescent="0.2">
      <c r="D407" s="21"/>
      <c r="E407" s="21"/>
      <c r="F407" s="21"/>
      <c r="G407" s="21"/>
      <c r="H407" s="21"/>
      <c r="I407" s="21"/>
      <c r="J407" s="21"/>
    </row>
    <row r="408" spans="4:10" ht="13.5" customHeight="1" x14ac:dyDescent="0.2">
      <c r="D408" s="21"/>
      <c r="E408" s="21"/>
      <c r="F408" s="21"/>
      <c r="G408" s="21"/>
      <c r="H408" s="21"/>
      <c r="I408" s="21"/>
      <c r="J408" s="21"/>
    </row>
    <row r="409" spans="4:10" ht="13.5" customHeight="1" x14ac:dyDescent="0.2">
      <c r="D409" s="21"/>
      <c r="E409" s="21"/>
      <c r="F409" s="21"/>
      <c r="G409" s="21"/>
      <c r="H409" s="21"/>
      <c r="I409" s="21"/>
      <c r="J409" s="21"/>
    </row>
    <row r="410" spans="4:10" ht="13.5" customHeight="1" x14ac:dyDescent="0.2">
      <c r="D410" s="21"/>
      <c r="E410" s="21"/>
      <c r="F410" s="21"/>
      <c r="G410" s="21"/>
      <c r="H410" s="21"/>
      <c r="I410" s="21"/>
      <c r="J410" s="21"/>
    </row>
    <row r="411" spans="4:10" ht="13.5" customHeight="1" x14ac:dyDescent="0.2">
      <c r="D411" s="21"/>
      <c r="E411" s="21"/>
      <c r="F411" s="21"/>
      <c r="G411" s="21"/>
      <c r="H411" s="21"/>
      <c r="I411" s="21"/>
      <c r="J411" s="21"/>
    </row>
    <row r="412" spans="4:10" ht="13.5" customHeight="1" x14ac:dyDescent="0.2">
      <c r="D412" s="21"/>
      <c r="E412" s="21"/>
      <c r="F412" s="21"/>
      <c r="G412" s="21"/>
      <c r="H412" s="21"/>
      <c r="I412" s="21"/>
      <c r="J412" s="21"/>
    </row>
    <row r="413" spans="4:10" ht="13.5" customHeight="1" x14ac:dyDescent="0.2">
      <c r="D413" s="21"/>
      <c r="E413" s="21"/>
      <c r="F413" s="21"/>
      <c r="G413" s="21"/>
      <c r="H413" s="21"/>
      <c r="I413" s="21"/>
      <c r="J413" s="21"/>
    </row>
    <row r="414" spans="4:10" ht="13.5" customHeight="1" x14ac:dyDescent="0.2">
      <c r="D414" s="21"/>
      <c r="E414" s="21"/>
      <c r="F414" s="21"/>
      <c r="G414" s="21"/>
      <c r="H414" s="21"/>
      <c r="I414" s="21"/>
      <c r="J414" s="21"/>
    </row>
    <row r="415" spans="4:10" ht="13.5" customHeight="1" x14ac:dyDescent="0.2">
      <c r="D415" s="21"/>
      <c r="E415" s="21"/>
      <c r="F415" s="21"/>
      <c r="G415" s="21"/>
      <c r="H415" s="21"/>
      <c r="I415" s="21"/>
      <c r="J415" s="21"/>
    </row>
    <row r="416" spans="4:10" ht="13.5" customHeight="1" x14ac:dyDescent="0.2">
      <c r="D416" s="21"/>
      <c r="E416" s="21"/>
      <c r="F416" s="21"/>
      <c r="G416" s="21"/>
      <c r="H416" s="21"/>
      <c r="I416" s="21"/>
      <c r="J416" s="21"/>
    </row>
    <row r="417" spans="4:10" ht="13.5" customHeight="1" x14ac:dyDescent="0.2">
      <c r="D417" s="21"/>
      <c r="E417" s="21"/>
      <c r="F417" s="21"/>
      <c r="G417" s="21"/>
      <c r="H417" s="21"/>
      <c r="I417" s="21"/>
      <c r="J417" s="21"/>
    </row>
    <row r="418" spans="4:10" ht="13.5" customHeight="1" x14ac:dyDescent="0.2">
      <c r="D418" s="21"/>
      <c r="E418" s="21"/>
      <c r="F418" s="21"/>
      <c r="G418" s="21"/>
      <c r="H418" s="21"/>
      <c r="I418" s="21"/>
      <c r="J418" s="21"/>
    </row>
    <row r="419" spans="4:10" ht="13.5" customHeight="1" x14ac:dyDescent="0.2">
      <c r="D419" s="21"/>
      <c r="E419" s="21"/>
      <c r="F419" s="21"/>
      <c r="G419" s="21"/>
      <c r="H419" s="21"/>
      <c r="I419" s="21"/>
      <c r="J419" s="21"/>
    </row>
    <row r="420" spans="4:10" ht="13.5" customHeight="1" x14ac:dyDescent="0.2">
      <c r="D420" s="21"/>
      <c r="E420" s="21"/>
      <c r="F420" s="21"/>
      <c r="G420" s="21"/>
      <c r="H420" s="21"/>
      <c r="I420" s="21"/>
      <c r="J420" s="21"/>
    </row>
    <row r="421" spans="4:10" ht="13.5" customHeight="1" x14ac:dyDescent="0.2">
      <c r="D421" s="21"/>
      <c r="E421" s="21"/>
      <c r="F421" s="21"/>
      <c r="G421" s="21"/>
      <c r="H421" s="21"/>
      <c r="I421" s="21"/>
      <c r="J421" s="21"/>
    </row>
    <row r="422" spans="4:10" ht="13.5" customHeight="1" x14ac:dyDescent="0.2">
      <c r="D422" s="21"/>
      <c r="E422" s="21"/>
      <c r="F422" s="21"/>
      <c r="G422" s="21"/>
      <c r="H422" s="21"/>
      <c r="I422" s="21"/>
      <c r="J422" s="21"/>
    </row>
    <row r="423" spans="4:10" ht="13.5" customHeight="1" x14ac:dyDescent="0.2">
      <c r="D423" s="21"/>
      <c r="E423" s="21"/>
      <c r="F423" s="21"/>
      <c r="G423" s="21"/>
      <c r="H423" s="21"/>
      <c r="I423" s="21"/>
      <c r="J423" s="21"/>
    </row>
    <row r="424" spans="4:10" ht="13.5" customHeight="1" x14ac:dyDescent="0.2">
      <c r="D424" s="21"/>
      <c r="E424" s="21"/>
      <c r="F424" s="21"/>
      <c r="G424" s="21"/>
      <c r="H424" s="21"/>
      <c r="I424" s="21"/>
      <c r="J424" s="21"/>
    </row>
    <row r="425" spans="4:10" ht="13.5" customHeight="1" x14ac:dyDescent="0.2">
      <c r="D425" s="21"/>
      <c r="E425" s="21"/>
      <c r="F425" s="21"/>
      <c r="G425" s="21"/>
      <c r="H425" s="21"/>
      <c r="I425" s="21"/>
      <c r="J425" s="21"/>
    </row>
    <row r="426" spans="4:10" ht="13.5" customHeight="1" x14ac:dyDescent="0.2">
      <c r="D426" s="21"/>
      <c r="E426" s="21"/>
      <c r="F426" s="21"/>
      <c r="G426" s="21"/>
      <c r="H426" s="21"/>
      <c r="I426" s="21"/>
      <c r="J426" s="21"/>
    </row>
    <row r="427" spans="4:10" x14ac:dyDescent="0.2">
      <c r="D427" s="21"/>
      <c r="E427" s="21"/>
      <c r="F427" s="21"/>
      <c r="G427" s="21"/>
      <c r="H427" s="21"/>
      <c r="I427" s="21"/>
      <c r="J427" s="21"/>
    </row>
    <row r="428" spans="4:10" x14ac:dyDescent="0.2">
      <c r="D428" s="21"/>
      <c r="E428" s="21"/>
      <c r="F428" s="21"/>
      <c r="G428" s="21"/>
      <c r="H428" s="21"/>
      <c r="I428" s="21"/>
      <c r="J428" s="21"/>
    </row>
    <row r="429" spans="4:10" x14ac:dyDescent="0.2">
      <c r="D429" s="21"/>
      <c r="E429" s="21"/>
      <c r="F429" s="21"/>
      <c r="G429" s="21"/>
      <c r="H429" s="21"/>
      <c r="I429" s="21"/>
      <c r="J429" s="21"/>
    </row>
    <row r="430" spans="4:10" x14ac:dyDescent="0.2">
      <c r="D430" s="21"/>
      <c r="E430" s="21"/>
      <c r="F430" s="21"/>
      <c r="G430" s="21"/>
      <c r="H430" s="21"/>
      <c r="I430" s="21"/>
      <c r="J430" s="21"/>
    </row>
    <row r="431" spans="4:10" x14ac:dyDescent="0.2">
      <c r="D431" s="21"/>
      <c r="E431" s="21"/>
      <c r="F431" s="21"/>
      <c r="G431" s="21"/>
      <c r="H431" s="21"/>
      <c r="I431" s="21"/>
      <c r="J431" s="21"/>
    </row>
    <row r="432" spans="4:10" x14ac:dyDescent="0.2">
      <c r="D432" s="21"/>
      <c r="E432" s="21"/>
      <c r="F432" s="21"/>
      <c r="G432" s="21"/>
      <c r="H432" s="21"/>
      <c r="I432" s="21"/>
      <c r="J432" s="21"/>
    </row>
    <row r="433" spans="4:10" x14ac:dyDescent="0.2">
      <c r="D433" s="21"/>
      <c r="E433" s="21"/>
      <c r="F433" s="21"/>
      <c r="G433" s="21"/>
      <c r="H433" s="21"/>
      <c r="I433" s="21"/>
      <c r="J433" s="21"/>
    </row>
    <row r="434" spans="4:10" x14ac:dyDescent="0.2">
      <c r="D434" s="21"/>
      <c r="E434" s="21"/>
      <c r="F434" s="21"/>
      <c r="G434" s="21"/>
      <c r="H434" s="21"/>
      <c r="I434" s="21"/>
      <c r="J434" s="21"/>
    </row>
    <row r="435" spans="4:10" x14ac:dyDescent="0.2">
      <c r="D435" s="21"/>
      <c r="E435" s="21"/>
      <c r="F435" s="21"/>
      <c r="G435" s="21"/>
      <c r="H435" s="21"/>
      <c r="I435" s="21"/>
      <c r="J435" s="21"/>
    </row>
    <row r="436" spans="4:10" x14ac:dyDescent="0.2">
      <c r="D436" s="21"/>
      <c r="E436" s="21"/>
      <c r="F436" s="21"/>
      <c r="G436" s="21"/>
      <c r="H436" s="21"/>
      <c r="I436" s="21"/>
      <c r="J436" s="21"/>
    </row>
    <row r="437" spans="4:10" x14ac:dyDescent="0.2">
      <c r="D437" s="21"/>
      <c r="E437" s="21"/>
      <c r="F437" s="21"/>
      <c r="G437" s="21"/>
      <c r="H437" s="21"/>
      <c r="I437" s="21"/>
      <c r="J437" s="21"/>
    </row>
  </sheetData>
  <mergeCells count="1">
    <mergeCell ref="A5:B5"/>
  </mergeCells>
  <phoneticPr fontId="3"/>
  <printOptions horizontalCentered="1"/>
  <pageMargins left="0.59055118110236227" right="0.51181102362204722" top="0.78740157480314965" bottom="0.78740157480314965" header="0.51181102362204722" footer="0.43307086614173229"/>
  <pageSetup paperSize="9" scale="47" firstPageNumber="175" fitToHeight="2" orientation="portrait" useFirstPageNumber="1" r:id="rId1"/>
  <headerFooter alignWithMargins="0"/>
  <rowBreaks count="3" manualBreakCount="3">
    <brk id="95" max="9" man="1"/>
    <brk id="191" max="9" man="1"/>
    <brk id="287" max="9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6">
    <tabColor rgb="FFFF0000"/>
  </sheetPr>
  <dimension ref="A1:L437"/>
  <sheetViews>
    <sheetView showGridLines="0" showZeros="0" view="pageBreakPreview" zoomScale="80" zoomScaleNormal="75" zoomScaleSheetLayoutView="80" workbookViewId="0">
      <pane xSplit="3" ySplit="5" topLeftCell="D6" activePane="bottomRight" state="frozen"/>
      <selection activeCell="B383" sqref="B383:J383"/>
      <selection pane="topRight" activeCell="B383" sqref="B383:J383"/>
      <selection pane="bottomLeft" activeCell="B383" sqref="B383:J383"/>
      <selection pane="bottomRight" activeCell="K6" sqref="K6"/>
    </sheetView>
  </sheetViews>
  <sheetFormatPr defaultRowHeight="13.2" x14ac:dyDescent="0.2"/>
  <cols>
    <col min="1" max="1" width="7.44140625" style="2" customWidth="1"/>
    <col min="2" max="2" width="13.88671875" style="2" customWidth="1"/>
    <col min="3" max="3" width="19.21875" style="2" customWidth="1"/>
    <col min="4" max="10" width="20.21875" style="2" customWidth="1"/>
    <col min="11" max="256" width="9" style="2"/>
    <col min="257" max="257" width="7.44140625" style="2" customWidth="1"/>
    <col min="258" max="258" width="13.88671875" style="2" customWidth="1"/>
    <col min="259" max="259" width="19.21875" style="2" customWidth="1"/>
    <col min="260" max="266" width="20.21875" style="2" customWidth="1"/>
    <col min="267" max="512" width="9" style="2"/>
    <col min="513" max="513" width="7.44140625" style="2" customWidth="1"/>
    <col min="514" max="514" width="13.88671875" style="2" customWidth="1"/>
    <col min="515" max="515" width="19.21875" style="2" customWidth="1"/>
    <col min="516" max="522" width="20.21875" style="2" customWidth="1"/>
    <col min="523" max="768" width="9" style="2"/>
    <col min="769" max="769" width="7.44140625" style="2" customWidth="1"/>
    <col min="770" max="770" width="13.88671875" style="2" customWidth="1"/>
    <col min="771" max="771" width="19.21875" style="2" customWidth="1"/>
    <col min="772" max="778" width="20.21875" style="2" customWidth="1"/>
    <col min="779" max="1024" width="9" style="2"/>
    <col min="1025" max="1025" width="7.44140625" style="2" customWidth="1"/>
    <col min="1026" max="1026" width="13.88671875" style="2" customWidth="1"/>
    <col min="1027" max="1027" width="19.21875" style="2" customWidth="1"/>
    <col min="1028" max="1034" width="20.21875" style="2" customWidth="1"/>
    <col min="1035" max="1280" width="9" style="2"/>
    <col min="1281" max="1281" width="7.44140625" style="2" customWidth="1"/>
    <col min="1282" max="1282" width="13.88671875" style="2" customWidth="1"/>
    <col min="1283" max="1283" width="19.21875" style="2" customWidth="1"/>
    <col min="1284" max="1290" width="20.21875" style="2" customWidth="1"/>
    <col min="1291" max="1536" width="9" style="2"/>
    <col min="1537" max="1537" width="7.44140625" style="2" customWidth="1"/>
    <col min="1538" max="1538" width="13.88671875" style="2" customWidth="1"/>
    <col min="1539" max="1539" width="19.21875" style="2" customWidth="1"/>
    <col min="1540" max="1546" width="20.21875" style="2" customWidth="1"/>
    <col min="1547" max="1792" width="9" style="2"/>
    <col min="1793" max="1793" width="7.44140625" style="2" customWidth="1"/>
    <col min="1794" max="1794" width="13.88671875" style="2" customWidth="1"/>
    <col min="1795" max="1795" width="19.21875" style="2" customWidth="1"/>
    <col min="1796" max="1802" width="20.21875" style="2" customWidth="1"/>
    <col min="1803" max="2048" width="9" style="2"/>
    <col min="2049" max="2049" width="7.44140625" style="2" customWidth="1"/>
    <col min="2050" max="2050" width="13.88671875" style="2" customWidth="1"/>
    <col min="2051" max="2051" width="19.21875" style="2" customWidth="1"/>
    <col min="2052" max="2058" width="20.21875" style="2" customWidth="1"/>
    <col min="2059" max="2304" width="9" style="2"/>
    <col min="2305" max="2305" width="7.44140625" style="2" customWidth="1"/>
    <col min="2306" max="2306" width="13.88671875" style="2" customWidth="1"/>
    <col min="2307" max="2307" width="19.21875" style="2" customWidth="1"/>
    <col min="2308" max="2314" width="20.21875" style="2" customWidth="1"/>
    <col min="2315" max="2560" width="9" style="2"/>
    <col min="2561" max="2561" width="7.44140625" style="2" customWidth="1"/>
    <col min="2562" max="2562" width="13.88671875" style="2" customWidth="1"/>
    <col min="2563" max="2563" width="19.21875" style="2" customWidth="1"/>
    <col min="2564" max="2570" width="20.21875" style="2" customWidth="1"/>
    <col min="2571" max="2816" width="9" style="2"/>
    <col min="2817" max="2817" width="7.44140625" style="2" customWidth="1"/>
    <col min="2818" max="2818" width="13.88671875" style="2" customWidth="1"/>
    <col min="2819" max="2819" width="19.21875" style="2" customWidth="1"/>
    <col min="2820" max="2826" width="20.21875" style="2" customWidth="1"/>
    <col min="2827" max="3072" width="9" style="2"/>
    <col min="3073" max="3073" width="7.44140625" style="2" customWidth="1"/>
    <col min="3074" max="3074" width="13.88671875" style="2" customWidth="1"/>
    <col min="3075" max="3075" width="19.21875" style="2" customWidth="1"/>
    <col min="3076" max="3082" width="20.21875" style="2" customWidth="1"/>
    <col min="3083" max="3328" width="9" style="2"/>
    <col min="3329" max="3329" width="7.44140625" style="2" customWidth="1"/>
    <col min="3330" max="3330" width="13.88671875" style="2" customWidth="1"/>
    <col min="3331" max="3331" width="19.21875" style="2" customWidth="1"/>
    <col min="3332" max="3338" width="20.21875" style="2" customWidth="1"/>
    <col min="3339" max="3584" width="9" style="2"/>
    <col min="3585" max="3585" width="7.44140625" style="2" customWidth="1"/>
    <col min="3586" max="3586" width="13.88671875" style="2" customWidth="1"/>
    <col min="3587" max="3587" width="19.21875" style="2" customWidth="1"/>
    <col min="3588" max="3594" width="20.21875" style="2" customWidth="1"/>
    <col min="3595" max="3840" width="9" style="2"/>
    <col min="3841" max="3841" width="7.44140625" style="2" customWidth="1"/>
    <col min="3842" max="3842" width="13.88671875" style="2" customWidth="1"/>
    <col min="3843" max="3843" width="19.21875" style="2" customWidth="1"/>
    <col min="3844" max="3850" width="20.21875" style="2" customWidth="1"/>
    <col min="3851" max="4096" width="9" style="2"/>
    <col min="4097" max="4097" width="7.44140625" style="2" customWidth="1"/>
    <col min="4098" max="4098" width="13.88671875" style="2" customWidth="1"/>
    <col min="4099" max="4099" width="19.21875" style="2" customWidth="1"/>
    <col min="4100" max="4106" width="20.21875" style="2" customWidth="1"/>
    <col min="4107" max="4352" width="9" style="2"/>
    <col min="4353" max="4353" width="7.44140625" style="2" customWidth="1"/>
    <col min="4354" max="4354" width="13.88671875" style="2" customWidth="1"/>
    <col min="4355" max="4355" width="19.21875" style="2" customWidth="1"/>
    <col min="4356" max="4362" width="20.21875" style="2" customWidth="1"/>
    <col min="4363" max="4608" width="9" style="2"/>
    <col min="4609" max="4609" width="7.44140625" style="2" customWidth="1"/>
    <col min="4610" max="4610" width="13.88671875" style="2" customWidth="1"/>
    <col min="4611" max="4611" width="19.21875" style="2" customWidth="1"/>
    <col min="4612" max="4618" width="20.21875" style="2" customWidth="1"/>
    <col min="4619" max="4864" width="9" style="2"/>
    <col min="4865" max="4865" width="7.44140625" style="2" customWidth="1"/>
    <col min="4866" max="4866" width="13.88671875" style="2" customWidth="1"/>
    <col min="4867" max="4867" width="19.21875" style="2" customWidth="1"/>
    <col min="4868" max="4874" width="20.21875" style="2" customWidth="1"/>
    <col min="4875" max="5120" width="9" style="2"/>
    <col min="5121" max="5121" width="7.44140625" style="2" customWidth="1"/>
    <col min="5122" max="5122" width="13.88671875" style="2" customWidth="1"/>
    <col min="5123" max="5123" width="19.21875" style="2" customWidth="1"/>
    <col min="5124" max="5130" width="20.21875" style="2" customWidth="1"/>
    <col min="5131" max="5376" width="9" style="2"/>
    <col min="5377" max="5377" width="7.44140625" style="2" customWidth="1"/>
    <col min="5378" max="5378" width="13.88671875" style="2" customWidth="1"/>
    <col min="5379" max="5379" width="19.21875" style="2" customWidth="1"/>
    <col min="5380" max="5386" width="20.21875" style="2" customWidth="1"/>
    <col min="5387" max="5632" width="9" style="2"/>
    <col min="5633" max="5633" width="7.44140625" style="2" customWidth="1"/>
    <col min="5634" max="5634" width="13.88671875" style="2" customWidth="1"/>
    <col min="5635" max="5635" width="19.21875" style="2" customWidth="1"/>
    <col min="5636" max="5642" width="20.21875" style="2" customWidth="1"/>
    <col min="5643" max="5888" width="9" style="2"/>
    <col min="5889" max="5889" width="7.44140625" style="2" customWidth="1"/>
    <col min="5890" max="5890" width="13.88671875" style="2" customWidth="1"/>
    <col min="5891" max="5891" width="19.21875" style="2" customWidth="1"/>
    <col min="5892" max="5898" width="20.21875" style="2" customWidth="1"/>
    <col min="5899" max="6144" width="9" style="2"/>
    <col min="6145" max="6145" width="7.44140625" style="2" customWidth="1"/>
    <col min="6146" max="6146" width="13.88671875" style="2" customWidth="1"/>
    <col min="6147" max="6147" width="19.21875" style="2" customWidth="1"/>
    <col min="6148" max="6154" width="20.21875" style="2" customWidth="1"/>
    <col min="6155" max="6400" width="9" style="2"/>
    <col min="6401" max="6401" width="7.44140625" style="2" customWidth="1"/>
    <col min="6402" max="6402" width="13.88671875" style="2" customWidth="1"/>
    <col min="6403" max="6403" width="19.21875" style="2" customWidth="1"/>
    <col min="6404" max="6410" width="20.21875" style="2" customWidth="1"/>
    <col min="6411" max="6656" width="9" style="2"/>
    <col min="6657" max="6657" width="7.44140625" style="2" customWidth="1"/>
    <col min="6658" max="6658" width="13.88671875" style="2" customWidth="1"/>
    <col min="6659" max="6659" width="19.21875" style="2" customWidth="1"/>
    <col min="6660" max="6666" width="20.21875" style="2" customWidth="1"/>
    <col min="6667" max="6912" width="9" style="2"/>
    <col min="6913" max="6913" width="7.44140625" style="2" customWidth="1"/>
    <col min="6914" max="6914" width="13.88671875" style="2" customWidth="1"/>
    <col min="6915" max="6915" width="19.21875" style="2" customWidth="1"/>
    <col min="6916" max="6922" width="20.21875" style="2" customWidth="1"/>
    <col min="6923" max="7168" width="9" style="2"/>
    <col min="7169" max="7169" width="7.44140625" style="2" customWidth="1"/>
    <col min="7170" max="7170" width="13.88671875" style="2" customWidth="1"/>
    <col min="7171" max="7171" width="19.21875" style="2" customWidth="1"/>
    <col min="7172" max="7178" width="20.21875" style="2" customWidth="1"/>
    <col min="7179" max="7424" width="9" style="2"/>
    <col min="7425" max="7425" width="7.44140625" style="2" customWidth="1"/>
    <col min="7426" max="7426" width="13.88671875" style="2" customWidth="1"/>
    <col min="7427" max="7427" width="19.21875" style="2" customWidth="1"/>
    <col min="7428" max="7434" width="20.21875" style="2" customWidth="1"/>
    <col min="7435" max="7680" width="9" style="2"/>
    <col min="7681" max="7681" width="7.44140625" style="2" customWidth="1"/>
    <col min="7682" max="7682" width="13.88671875" style="2" customWidth="1"/>
    <col min="7683" max="7683" width="19.21875" style="2" customWidth="1"/>
    <col min="7684" max="7690" width="20.21875" style="2" customWidth="1"/>
    <col min="7691" max="7936" width="9" style="2"/>
    <col min="7937" max="7937" width="7.44140625" style="2" customWidth="1"/>
    <col min="7938" max="7938" width="13.88671875" style="2" customWidth="1"/>
    <col min="7939" max="7939" width="19.21875" style="2" customWidth="1"/>
    <col min="7940" max="7946" width="20.21875" style="2" customWidth="1"/>
    <col min="7947" max="8192" width="9" style="2"/>
    <col min="8193" max="8193" width="7.44140625" style="2" customWidth="1"/>
    <col min="8194" max="8194" width="13.88671875" style="2" customWidth="1"/>
    <col min="8195" max="8195" width="19.21875" style="2" customWidth="1"/>
    <col min="8196" max="8202" width="20.21875" style="2" customWidth="1"/>
    <col min="8203" max="8448" width="9" style="2"/>
    <col min="8449" max="8449" width="7.44140625" style="2" customWidth="1"/>
    <col min="8450" max="8450" width="13.88671875" style="2" customWidth="1"/>
    <col min="8451" max="8451" width="19.21875" style="2" customWidth="1"/>
    <col min="8452" max="8458" width="20.21875" style="2" customWidth="1"/>
    <col min="8459" max="8704" width="9" style="2"/>
    <col min="8705" max="8705" width="7.44140625" style="2" customWidth="1"/>
    <col min="8706" max="8706" width="13.88671875" style="2" customWidth="1"/>
    <col min="8707" max="8707" width="19.21875" style="2" customWidth="1"/>
    <col min="8708" max="8714" width="20.21875" style="2" customWidth="1"/>
    <col min="8715" max="8960" width="9" style="2"/>
    <col min="8961" max="8961" width="7.44140625" style="2" customWidth="1"/>
    <col min="8962" max="8962" width="13.88671875" style="2" customWidth="1"/>
    <col min="8963" max="8963" width="19.21875" style="2" customWidth="1"/>
    <col min="8964" max="8970" width="20.21875" style="2" customWidth="1"/>
    <col min="8971" max="9216" width="9" style="2"/>
    <col min="9217" max="9217" width="7.44140625" style="2" customWidth="1"/>
    <col min="9218" max="9218" width="13.88671875" style="2" customWidth="1"/>
    <col min="9219" max="9219" width="19.21875" style="2" customWidth="1"/>
    <col min="9220" max="9226" width="20.21875" style="2" customWidth="1"/>
    <col min="9227" max="9472" width="9" style="2"/>
    <col min="9473" max="9473" width="7.44140625" style="2" customWidth="1"/>
    <col min="9474" max="9474" width="13.88671875" style="2" customWidth="1"/>
    <col min="9475" max="9475" width="19.21875" style="2" customWidth="1"/>
    <col min="9476" max="9482" width="20.21875" style="2" customWidth="1"/>
    <col min="9483" max="9728" width="9" style="2"/>
    <col min="9729" max="9729" width="7.44140625" style="2" customWidth="1"/>
    <col min="9730" max="9730" width="13.88671875" style="2" customWidth="1"/>
    <col min="9731" max="9731" width="19.21875" style="2" customWidth="1"/>
    <col min="9732" max="9738" width="20.21875" style="2" customWidth="1"/>
    <col min="9739" max="9984" width="9" style="2"/>
    <col min="9985" max="9985" width="7.44140625" style="2" customWidth="1"/>
    <col min="9986" max="9986" width="13.88671875" style="2" customWidth="1"/>
    <col min="9987" max="9987" width="19.21875" style="2" customWidth="1"/>
    <col min="9988" max="9994" width="20.21875" style="2" customWidth="1"/>
    <col min="9995" max="10240" width="9" style="2"/>
    <col min="10241" max="10241" width="7.44140625" style="2" customWidth="1"/>
    <col min="10242" max="10242" width="13.88671875" style="2" customWidth="1"/>
    <col min="10243" max="10243" width="19.21875" style="2" customWidth="1"/>
    <col min="10244" max="10250" width="20.21875" style="2" customWidth="1"/>
    <col min="10251" max="10496" width="9" style="2"/>
    <col min="10497" max="10497" width="7.44140625" style="2" customWidth="1"/>
    <col min="10498" max="10498" width="13.88671875" style="2" customWidth="1"/>
    <col min="10499" max="10499" width="19.21875" style="2" customWidth="1"/>
    <col min="10500" max="10506" width="20.21875" style="2" customWidth="1"/>
    <col min="10507" max="10752" width="9" style="2"/>
    <col min="10753" max="10753" width="7.44140625" style="2" customWidth="1"/>
    <col min="10754" max="10754" width="13.88671875" style="2" customWidth="1"/>
    <col min="10755" max="10755" width="19.21875" style="2" customWidth="1"/>
    <col min="10756" max="10762" width="20.21875" style="2" customWidth="1"/>
    <col min="10763" max="11008" width="9" style="2"/>
    <col min="11009" max="11009" width="7.44140625" style="2" customWidth="1"/>
    <col min="11010" max="11010" width="13.88671875" style="2" customWidth="1"/>
    <col min="11011" max="11011" width="19.21875" style="2" customWidth="1"/>
    <col min="11012" max="11018" width="20.21875" style="2" customWidth="1"/>
    <col min="11019" max="11264" width="9" style="2"/>
    <col min="11265" max="11265" width="7.44140625" style="2" customWidth="1"/>
    <col min="11266" max="11266" width="13.88671875" style="2" customWidth="1"/>
    <col min="11267" max="11267" width="19.21875" style="2" customWidth="1"/>
    <col min="11268" max="11274" width="20.21875" style="2" customWidth="1"/>
    <col min="11275" max="11520" width="9" style="2"/>
    <col min="11521" max="11521" width="7.44140625" style="2" customWidth="1"/>
    <col min="11522" max="11522" width="13.88671875" style="2" customWidth="1"/>
    <col min="11523" max="11523" width="19.21875" style="2" customWidth="1"/>
    <col min="11524" max="11530" width="20.21875" style="2" customWidth="1"/>
    <col min="11531" max="11776" width="9" style="2"/>
    <col min="11777" max="11777" width="7.44140625" style="2" customWidth="1"/>
    <col min="11778" max="11778" width="13.88671875" style="2" customWidth="1"/>
    <col min="11779" max="11779" width="19.21875" style="2" customWidth="1"/>
    <col min="11780" max="11786" width="20.21875" style="2" customWidth="1"/>
    <col min="11787" max="12032" width="9" style="2"/>
    <col min="12033" max="12033" width="7.44140625" style="2" customWidth="1"/>
    <col min="12034" max="12034" width="13.88671875" style="2" customWidth="1"/>
    <col min="12035" max="12035" width="19.21875" style="2" customWidth="1"/>
    <col min="12036" max="12042" width="20.21875" style="2" customWidth="1"/>
    <col min="12043" max="12288" width="9" style="2"/>
    <col min="12289" max="12289" width="7.44140625" style="2" customWidth="1"/>
    <col min="12290" max="12290" width="13.88671875" style="2" customWidth="1"/>
    <col min="12291" max="12291" width="19.21875" style="2" customWidth="1"/>
    <col min="12292" max="12298" width="20.21875" style="2" customWidth="1"/>
    <col min="12299" max="12544" width="9" style="2"/>
    <col min="12545" max="12545" width="7.44140625" style="2" customWidth="1"/>
    <col min="12546" max="12546" width="13.88671875" style="2" customWidth="1"/>
    <col min="12547" max="12547" width="19.21875" style="2" customWidth="1"/>
    <col min="12548" max="12554" width="20.21875" style="2" customWidth="1"/>
    <col min="12555" max="12800" width="9" style="2"/>
    <col min="12801" max="12801" width="7.44140625" style="2" customWidth="1"/>
    <col min="12802" max="12802" width="13.88671875" style="2" customWidth="1"/>
    <col min="12803" max="12803" width="19.21875" style="2" customWidth="1"/>
    <col min="12804" max="12810" width="20.21875" style="2" customWidth="1"/>
    <col min="12811" max="13056" width="9" style="2"/>
    <col min="13057" max="13057" width="7.44140625" style="2" customWidth="1"/>
    <col min="13058" max="13058" width="13.88671875" style="2" customWidth="1"/>
    <col min="13059" max="13059" width="19.21875" style="2" customWidth="1"/>
    <col min="13060" max="13066" width="20.21875" style="2" customWidth="1"/>
    <col min="13067" max="13312" width="9" style="2"/>
    <col min="13313" max="13313" width="7.44140625" style="2" customWidth="1"/>
    <col min="13314" max="13314" width="13.88671875" style="2" customWidth="1"/>
    <col min="13315" max="13315" width="19.21875" style="2" customWidth="1"/>
    <col min="13316" max="13322" width="20.21875" style="2" customWidth="1"/>
    <col min="13323" max="13568" width="9" style="2"/>
    <col min="13569" max="13569" width="7.44140625" style="2" customWidth="1"/>
    <col min="13570" max="13570" width="13.88671875" style="2" customWidth="1"/>
    <col min="13571" max="13571" width="19.21875" style="2" customWidth="1"/>
    <col min="13572" max="13578" width="20.21875" style="2" customWidth="1"/>
    <col min="13579" max="13824" width="9" style="2"/>
    <col min="13825" max="13825" width="7.44140625" style="2" customWidth="1"/>
    <col min="13826" max="13826" width="13.88671875" style="2" customWidth="1"/>
    <col min="13827" max="13827" width="19.21875" style="2" customWidth="1"/>
    <col min="13828" max="13834" width="20.21875" style="2" customWidth="1"/>
    <col min="13835" max="14080" width="9" style="2"/>
    <col min="14081" max="14081" width="7.44140625" style="2" customWidth="1"/>
    <col min="14082" max="14082" width="13.88671875" style="2" customWidth="1"/>
    <col min="14083" max="14083" width="19.21875" style="2" customWidth="1"/>
    <col min="14084" max="14090" width="20.21875" style="2" customWidth="1"/>
    <col min="14091" max="14336" width="9" style="2"/>
    <col min="14337" max="14337" width="7.44140625" style="2" customWidth="1"/>
    <col min="14338" max="14338" width="13.88671875" style="2" customWidth="1"/>
    <col min="14339" max="14339" width="19.21875" style="2" customWidth="1"/>
    <col min="14340" max="14346" width="20.21875" style="2" customWidth="1"/>
    <col min="14347" max="14592" width="9" style="2"/>
    <col min="14593" max="14593" width="7.44140625" style="2" customWidth="1"/>
    <col min="14594" max="14594" width="13.88671875" style="2" customWidth="1"/>
    <col min="14595" max="14595" width="19.21875" style="2" customWidth="1"/>
    <col min="14596" max="14602" width="20.21875" style="2" customWidth="1"/>
    <col min="14603" max="14848" width="9" style="2"/>
    <col min="14849" max="14849" width="7.44140625" style="2" customWidth="1"/>
    <col min="14850" max="14850" width="13.88671875" style="2" customWidth="1"/>
    <col min="14851" max="14851" width="19.21875" style="2" customWidth="1"/>
    <col min="14852" max="14858" width="20.21875" style="2" customWidth="1"/>
    <col min="14859" max="15104" width="9" style="2"/>
    <col min="15105" max="15105" width="7.44140625" style="2" customWidth="1"/>
    <col min="15106" max="15106" width="13.88671875" style="2" customWidth="1"/>
    <col min="15107" max="15107" width="19.21875" style="2" customWidth="1"/>
    <col min="15108" max="15114" width="20.21875" style="2" customWidth="1"/>
    <col min="15115" max="15360" width="9" style="2"/>
    <col min="15361" max="15361" width="7.44140625" style="2" customWidth="1"/>
    <col min="15362" max="15362" width="13.88671875" style="2" customWidth="1"/>
    <col min="15363" max="15363" width="19.21875" style="2" customWidth="1"/>
    <col min="15364" max="15370" width="20.21875" style="2" customWidth="1"/>
    <col min="15371" max="15616" width="9" style="2"/>
    <col min="15617" max="15617" width="7.44140625" style="2" customWidth="1"/>
    <col min="15618" max="15618" width="13.88671875" style="2" customWidth="1"/>
    <col min="15619" max="15619" width="19.21875" style="2" customWidth="1"/>
    <col min="15620" max="15626" width="20.21875" style="2" customWidth="1"/>
    <col min="15627" max="15872" width="9" style="2"/>
    <col min="15873" max="15873" width="7.44140625" style="2" customWidth="1"/>
    <col min="15874" max="15874" width="13.88671875" style="2" customWidth="1"/>
    <col min="15875" max="15875" width="19.21875" style="2" customWidth="1"/>
    <col min="15876" max="15882" width="20.21875" style="2" customWidth="1"/>
    <col min="15883" max="16128" width="9" style="2"/>
    <col min="16129" max="16129" width="7.44140625" style="2" customWidth="1"/>
    <col min="16130" max="16130" width="13.88671875" style="2" customWidth="1"/>
    <col min="16131" max="16131" width="19.21875" style="2" customWidth="1"/>
    <col min="16132" max="16138" width="20.21875" style="2" customWidth="1"/>
    <col min="16139" max="16384" width="9" style="2"/>
  </cols>
  <sheetData>
    <row r="1" spans="1:12" ht="16.05" customHeight="1" x14ac:dyDescent="0.2">
      <c r="A1" s="1" t="s">
        <v>0</v>
      </c>
      <c r="F1" s="1"/>
    </row>
    <row r="2" spans="1:12" ht="16.05" customHeight="1" x14ac:dyDescent="0.2">
      <c r="F2" s="1"/>
    </row>
    <row r="3" spans="1:12" ht="16.05" customHeight="1" x14ac:dyDescent="0.2">
      <c r="A3" s="3" t="s">
        <v>1</v>
      </c>
      <c r="B3" s="10" t="s">
        <v>85</v>
      </c>
    </row>
    <row r="4" spans="1:12" ht="16.05" customHeight="1" x14ac:dyDescent="0.2">
      <c r="J4" s="4" t="s">
        <v>3</v>
      </c>
    </row>
    <row r="5" spans="1:12" ht="16.05" customHeight="1" x14ac:dyDescent="0.2">
      <c r="A5" s="57" t="s">
        <v>4</v>
      </c>
      <c r="B5" s="58"/>
      <c r="C5" s="5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 t="s">
        <v>10</v>
      </c>
      <c r="I5" s="5" t="s">
        <v>11</v>
      </c>
      <c r="J5" s="5" t="s">
        <v>12</v>
      </c>
    </row>
    <row r="6" spans="1:12" ht="16.05" customHeight="1" x14ac:dyDescent="0.2">
      <c r="A6" s="36" t="s">
        <v>13</v>
      </c>
      <c r="B6" s="31"/>
      <c r="C6" s="16" t="s">
        <v>14</v>
      </c>
      <c r="D6" s="17">
        <f>SUM(D12,D18,D24,D30)</f>
        <v>0</v>
      </c>
      <c r="E6" s="17">
        <f t="shared" ref="E6:I10" si="0">SUM(E12,E18,E24,E30)</f>
        <v>282.7</v>
      </c>
      <c r="F6" s="17">
        <f t="shared" si="0"/>
        <v>0</v>
      </c>
      <c r="G6" s="17">
        <f t="shared" si="0"/>
        <v>0</v>
      </c>
      <c r="H6" s="17">
        <f t="shared" si="0"/>
        <v>0</v>
      </c>
      <c r="I6" s="17">
        <f t="shared" si="0"/>
        <v>0</v>
      </c>
      <c r="J6" s="32">
        <f>SUM(D6:I6)</f>
        <v>282.7</v>
      </c>
      <c r="L6" s="23"/>
    </row>
    <row r="7" spans="1:12" ht="16.05" customHeight="1" x14ac:dyDescent="0.2">
      <c r="A7" s="30"/>
      <c r="B7" s="31"/>
      <c r="C7" s="19" t="s">
        <v>15</v>
      </c>
      <c r="D7" s="33">
        <f t="shared" ref="D7:I7" si="1">IF($J6=0,0,D6/$J6%)</f>
        <v>0</v>
      </c>
      <c r="E7" s="33">
        <f t="shared" si="1"/>
        <v>100</v>
      </c>
      <c r="F7" s="33">
        <f t="shared" si="1"/>
        <v>0</v>
      </c>
      <c r="G7" s="33">
        <f t="shared" si="1"/>
        <v>0</v>
      </c>
      <c r="H7" s="33">
        <f t="shared" si="1"/>
        <v>0</v>
      </c>
      <c r="I7" s="33">
        <f t="shared" si="1"/>
        <v>0</v>
      </c>
      <c r="J7" s="32">
        <f t="shared" ref="J7:J11" si="2">SUM(D7:I7)</f>
        <v>100</v>
      </c>
      <c r="L7" s="23"/>
    </row>
    <row r="8" spans="1:12" ht="16.05" hidden="1" customHeight="1" x14ac:dyDescent="0.2">
      <c r="A8" s="30"/>
      <c r="B8" s="31"/>
      <c r="C8" s="16" t="s">
        <v>16</v>
      </c>
      <c r="D8" s="17">
        <f>SUM(D14,D20,D26,D32)</f>
        <v>0</v>
      </c>
      <c r="E8" s="17">
        <f t="shared" si="0"/>
        <v>0</v>
      </c>
      <c r="F8" s="17">
        <f t="shared" si="0"/>
        <v>0</v>
      </c>
      <c r="G8" s="17">
        <f t="shared" si="0"/>
        <v>0</v>
      </c>
      <c r="H8" s="17">
        <f t="shared" si="0"/>
        <v>0</v>
      </c>
      <c r="I8" s="17">
        <f t="shared" si="0"/>
        <v>0</v>
      </c>
      <c r="J8" s="32">
        <f t="shared" si="2"/>
        <v>0</v>
      </c>
      <c r="L8" s="23"/>
    </row>
    <row r="9" spans="1:12" ht="16.05" customHeight="1" x14ac:dyDescent="0.2">
      <c r="A9" s="30"/>
      <c r="B9" s="31"/>
      <c r="C9" s="19" t="s">
        <v>15</v>
      </c>
      <c r="D9" s="33">
        <f t="shared" ref="D9:I9" si="3">IF($J8=0,0,D8/$J8%)</f>
        <v>0</v>
      </c>
      <c r="E9" s="33">
        <f t="shared" si="3"/>
        <v>0</v>
      </c>
      <c r="F9" s="33">
        <f t="shared" si="3"/>
        <v>0</v>
      </c>
      <c r="G9" s="33">
        <f t="shared" si="3"/>
        <v>0</v>
      </c>
      <c r="H9" s="33">
        <f t="shared" si="3"/>
        <v>0</v>
      </c>
      <c r="I9" s="33">
        <f t="shared" si="3"/>
        <v>0</v>
      </c>
      <c r="J9" s="32">
        <f t="shared" si="2"/>
        <v>0</v>
      </c>
      <c r="L9" s="23"/>
    </row>
    <row r="10" spans="1:12" ht="16.05" customHeight="1" x14ac:dyDescent="0.2">
      <c r="A10" s="30"/>
      <c r="B10" s="31"/>
      <c r="C10" s="16" t="s">
        <v>17</v>
      </c>
      <c r="D10" s="17">
        <f>SUM(D16,D22,D28,D34)</f>
        <v>0</v>
      </c>
      <c r="E10" s="17">
        <f t="shared" si="0"/>
        <v>282.7</v>
      </c>
      <c r="F10" s="17">
        <f t="shared" si="0"/>
        <v>0</v>
      </c>
      <c r="G10" s="17">
        <f t="shared" si="0"/>
        <v>0</v>
      </c>
      <c r="H10" s="17">
        <f t="shared" si="0"/>
        <v>0</v>
      </c>
      <c r="I10" s="17">
        <f t="shared" si="0"/>
        <v>0</v>
      </c>
      <c r="J10" s="32">
        <f t="shared" si="2"/>
        <v>282.7</v>
      </c>
      <c r="L10" s="23"/>
    </row>
    <row r="11" spans="1:12" ht="16.05" customHeight="1" x14ac:dyDescent="0.2">
      <c r="A11" s="30"/>
      <c r="B11" s="37"/>
      <c r="C11" s="19" t="s">
        <v>15</v>
      </c>
      <c r="D11" s="33">
        <f t="shared" ref="D11:I11" si="4">IF($J10=0,0,D10/$J10%)</f>
        <v>0</v>
      </c>
      <c r="E11" s="33">
        <f t="shared" si="4"/>
        <v>100</v>
      </c>
      <c r="F11" s="33">
        <f t="shared" si="4"/>
        <v>0</v>
      </c>
      <c r="G11" s="33">
        <f t="shared" si="4"/>
        <v>0</v>
      </c>
      <c r="H11" s="33">
        <f t="shared" si="4"/>
        <v>0</v>
      </c>
      <c r="I11" s="33">
        <f t="shared" si="4"/>
        <v>0</v>
      </c>
      <c r="J11" s="32">
        <f t="shared" si="2"/>
        <v>100</v>
      </c>
      <c r="L11" s="23"/>
    </row>
    <row r="12" spans="1:12" ht="16.05" customHeight="1" x14ac:dyDescent="0.2">
      <c r="A12" s="30"/>
      <c r="B12" s="30" t="s">
        <v>18</v>
      </c>
      <c r="C12" s="16" t="s">
        <v>14</v>
      </c>
      <c r="D12" s="33">
        <v>0</v>
      </c>
      <c r="E12" s="33">
        <v>282.7</v>
      </c>
      <c r="F12" s="33">
        <v>0</v>
      </c>
      <c r="G12" s="33">
        <v>0</v>
      </c>
      <c r="H12" s="33">
        <v>0</v>
      </c>
      <c r="I12" s="33">
        <v>0</v>
      </c>
      <c r="J12" s="32">
        <f t="shared" ref="J12:J88" si="5">SUM(D12:I12)</f>
        <v>282.7</v>
      </c>
      <c r="L12" s="23"/>
    </row>
    <row r="13" spans="1:12" ht="16.05" customHeight="1" x14ac:dyDescent="0.2">
      <c r="A13" s="30"/>
      <c r="B13" s="30"/>
      <c r="C13" s="19" t="s">
        <v>15</v>
      </c>
      <c r="D13" s="33">
        <f t="shared" ref="D13:I13" si="6">IF($J12=0,0,D12/$J12%)</f>
        <v>0</v>
      </c>
      <c r="E13" s="33">
        <f t="shared" si="6"/>
        <v>100</v>
      </c>
      <c r="F13" s="33">
        <f t="shared" si="6"/>
        <v>0</v>
      </c>
      <c r="G13" s="33">
        <f t="shared" si="6"/>
        <v>0</v>
      </c>
      <c r="H13" s="33">
        <f t="shared" si="6"/>
        <v>0</v>
      </c>
      <c r="I13" s="33">
        <f t="shared" si="6"/>
        <v>0</v>
      </c>
      <c r="J13" s="32">
        <f t="shared" si="5"/>
        <v>100</v>
      </c>
      <c r="L13" s="23"/>
    </row>
    <row r="14" spans="1:12" ht="16.05" customHeight="1" x14ac:dyDescent="0.2">
      <c r="A14" s="30"/>
      <c r="B14" s="30"/>
      <c r="C14" s="16" t="s">
        <v>16</v>
      </c>
      <c r="D14" s="33">
        <v>0</v>
      </c>
      <c r="E14" s="33">
        <v>0</v>
      </c>
      <c r="F14" s="33">
        <v>0</v>
      </c>
      <c r="G14" s="33">
        <v>0</v>
      </c>
      <c r="H14" s="33">
        <v>0</v>
      </c>
      <c r="I14" s="33">
        <v>0</v>
      </c>
      <c r="J14" s="32">
        <f t="shared" si="5"/>
        <v>0</v>
      </c>
      <c r="L14" s="23"/>
    </row>
    <row r="15" spans="1:12" ht="16.05" customHeight="1" x14ac:dyDescent="0.2">
      <c r="A15" s="30"/>
      <c r="B15" s="30"/>
      <c r="C15" s="19" t="s">
        <v>15</v>
      </c>
      <c r="D15" s="33">
        <f t="shared" ref="D15:I19" si="7">IF($J14=0,0,D14/$J14%)</f>
        <v>0</v>
      </c>
      <c r="E15" s="33">
        <f t="shared" si="7"/>
        <v>0</v>
      </c>
      <c r="F15" s="33">
        <f t="shared" si="7"/>
        <v>0</v>
      </c>
      <c r="G15" s="33">
        <f t="shared" si="7"/>
        <v>0</v>
      </c>
      <c r="H15" s="33">
        <f t="shared" si="7"/>
        <v>0</v>
      </c>
      <c r="I15" s="33">
        <f t="shared" si="7"/>
        <v>0</v>
      </c>
      <c r="J15" s="32">
        <f t="shared" si="5"/>
        <v>0</v>
      </c>
      <c r="L15" s="23"/>
    </row>
    <row r="16" spans="1:12" ht="16.05" customHeight="1" x14ac:dyDescent="0.2">
      <c r="A16" s="30"/>
      <c r="B16" s="30"/>
      <c r="C16" s="16" t="s">
        <v>17</v>
      </c>
      <c r="D16" s="33">
        <f t="shared" ref="D16:I16" si="8">SUM(D14,D12)</f>
        <v>0</v>
      </c>
      <c r="E16" s="33">
        <f t="shared" si="8"/>
        <v>282.7</v>
      </c>
      <c r="F16" s="33">
        <f t="shared" si="8"/>
        <v>0</v>
      </c>
      <c r="G16" s="33">
        <f t="shared" si="8"/>
        <v>0</v>
      </c>
      <c r="H16" s="33">
        <f t="shared" si="8"/>
        <v>0</v>
      </c>
      <c r="I16" s="33">
        <f t="shared" si="8"/>
        <v>0</v>
      </c>
      <c r="J16" s="32">
        <f t="shared" si="5"/>
        <v>282.7</v>
      </c>
      <c r="L16" s="23"/>
    </row>
    <row r="17" spans="1:12" ht="16.05" customHeight="1" x14ac:dyDescent="0.2">
      <c r="A17" s="30"/>
      <c r="B17" s="35"/>
      <c r="C17" s="19" t="s">
        <v>15</v>
      </c>
      <c r="D17" s="33">
        <f t="shared" si="7"/>
        <v>0</v>
      </c>
      <c r="E17" s="33">
        <f t="shared" si="7"/>
        <v>100</v>
      </c>
      <c r="F17" s="33">
        <f t="shared" si="7"/>
        <v>0</v>
      </c>
      <c r="G17" s="33">
        <f t="shared" si="7"/>
        <v>0</v>
      </c>
      <c r="H17" s="33">
        <f t="shared" si="7"/>
        <v>0</v>
      </c>
      <c r="I17" s="33">
        <f t="shared" si="7"/>
        <v>0</v>
      </c>
      <c r="J17" s="32">
        <f t="shared" si="5"/>
        <v>100</v>
      </c>
      <c r="L17" s="23"/>
    </row>
    <row r="18" spans="1:12" ht="16.05" customHeight="1" x14ac:dyDescent="0.2">
      <c r="A18" s="30"/>
      <c r="B18" s="30" t="s">
        <v>19</v>
      </c>
      <c r="C18" s="16" t="s">
        <v>14</v>
      </c>
      <c r="D18" s="33">
        <v>0</v>
      </c>
      <c r="E18" s="33">
        <v>0</v>
      </c>
      <c r="F18" s="33">
        <v>0</v>
      </c>
      <c r="G18" s="33">
        <v>0</v>
      </c>
      <c r="H18" s="33">
        <v>0</v>
      </c>
      <c r="I18" s="33">
        <v>0</v>
      </c>
      <c r="J18" s="32">
        <f t="shared" si="5"/>
        <v>0</v>
      </c>
      <c r="L18" s="23"/>
    </row>
    <row r="19" spans="1:12" ht="16.05" customHeight="1" x14ac:dyDescent="0.2">
      <c r="A19" s="30"/>
      <c r="B19" s="30"/>
      <c r="C19" s="19" t="s">
        <v>15</v>
      </c>
      <c r="D19" s="33">
        <v>0</v>
      </c>
      <c r="E19" s="33">
        <f t="shared" si="7"/>
        <v>0</v>
      </c>
      <c r="F19" s="33">
        <f t="shared" si="7"/>
        <v>0</v>
      </c>
      <c r="G19" s="33">
        <f t="shared" si="7"/>
        <v>0</v>
      </c>
      <c r="H19" s="33">
        <f t="shared" si="7"/>
        <v>0</v>
      </c>
      <c r="I19" s="33">
        <f t="shared" si="7"/>
        <v>0</v>
      </c>
      <c r="J19" s="32">
        <f t="shared" si="5"/>
        <v>0</v>
      </c>
      <c r="L19" s="23"/>
    </row>
    <row r="20" spans="1:12" ht="16.05" customHeight="1" x14ac:dyDescent="0.2">
      <c r="A20" s="30"/>
      <c r="B20" s="30"/>
      <c r="C20" s="16" t="s">
        <v>16</v>
      </c>
      <c r="D20" s="33">
        <v>0</v>
      </c>
      <c r="E20" s="33">
        <v>0</v>
      </c>
      <c r="F20" s="33">
        <v>0</v>
      </c>
      <c r="G20" s="33">
        <v>0</v>
      </c>
      <c r="H20" s="33">
        <v>0</v>
      </c>
      <c r="I20" s="33">
        <v>0</v>
      </c>
      <c r="J20" s="32">
        <f t="shared" si="5"/>
        <v>0</v>
      </c>
      <c r="L20" s="23"/>
    </row>
    <row r="21" spans="1:12" ht="16.05" customHeight="1" x14ac:dyDescent="0.2">
      <c r="A21" s="30"/>
      <c r="B21" s="30"/>
      <c r="C21" s="19" t="s">
        <v>15</v>
      </c>
      <c r="D21" s="33">
        <f t="shared" ref="D21:I21" si="9">IF($J20=0,0,D20/$J20%)</f>
        <v>0</v>
      </c>
      <c r="E21" s="33">
        <f t="shared" si="9"/>
        <v>0</v>
      </c>
      <c r="F21" s="33">
        <f t="shared" si="9"/>
        <v>0</v>
      </c>
      <c r="G21" s="33">
        <f t="shared" si="9"/>
        <v>0</v>
      </c>
      <c r="H21" s="33">
        <f t="shared" si="9"/>
        <v>0</v>
      </c>
      <c r="I21" s="33">
        <f t="shared" si="9"/>
        <v>0</v>
      </c>
      <c r="J21" s="32">
        <f t="shared" si="5"/>
        <v>0</v>
      </c>
      <c r="L21" s="23"/>
    </row>
    <row r="22" spans="1:12" ht="16.05" customHeight="1" x14ac:dyDescent="0.2">
      <c r="A22" s="30"/>
      <c r="B22" s="30"/>
      <c r="C22" s="16" t="s">
        <v>17</v>
      </c>
      <c r="D22" s="33">
        <f t="shared" ref="D22:I22" si="10">SUM(D20,D18)</f>
        <v>0</v>
      </c>
      <c r="E22" s="33">
        <f t="shared" si="10"/>
        <v>0</v>
      </c>
      <c r="F22" s="33">
        <f t="shared" si="10"/>
        <v>0</v>
      </c>
      <c r="G22" s="33">
        <f t="shared" si="10"/>
        <v>0</v>
      </c>
      <c r="H22" s="33">
        <f t="shared" si="10"/>
        <v>0</v>
      </c>
      <c r="I22" s="33">
        <f t="shared" si="10"/>
        <v>0</v>
      </c>
      <c r="J22" s="32">
        <f t="shared" si="5"/>
        <v>0</v>
      </c>
      <c r="L22" s="23"/>
    </row>
    <row r="23" spans="1:12" ht="16.05" customHeight="1" x14ac:dyDescent="0.2">
      <c r="A23" s="30"/>
      <c r="B23" s="35"/>
      <c r="C23" s="19" t="s">
        <v>15</v>
      </c>
      <c r="D23" s="33">
        <f t="shared" ref="D23:I23" si="11">IF($J22=0,0,D22/$J22%)</f>
        <v>0</v>
      </c>
      <c r="E23" s="33">
        <f t="shared" si="11"/>
        <v>0</v>
      </c>
      <c r="F23" s="33">
        <f t="shared" si="11"/>
        <v>0</v>
      </c>
      <c r="G23" s="33">
        <f t="shared" si="11"/>
        <v>0</v>
      </c>
      <c r="H23" s="33">
        <f t="shared" si="11"/>
        <v>0</v>
      </c>
      <c r="I23" s="33">
        <f t="shared" si="11"/>
        <v>0</v>
      </c>
      <c r="J23" s="32">
        <f t="shared" si="5"/>
        <v>0</v>
      </c>
      <c r="L23" s="23"/>
    </row>
    <row r="24" spans="1:12" ht="16.05" customHeight="1" x14ac:dyDescent="0.2">
      <c r="A24" s="30"/>
      <c r="B24" s="30" t="s">
        <v>20</v>
      </c>
      <c r="C24" s="16" t="s">
        <v>14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2">
        <f t="shared" si="5"/>
        <v>0</v>
      </c>
      <c r="L24" s="23"/>
    </row>
    <row r="25" spans="1:12" ht="16.05" customHeight="1" x14ac:dyDescent="0.2">
      <c r="A25" s="30"/>
      <c r="B25" s="30"/>
      <c r="C25" s="19" t="s">
        <v>15</v>
      </c>
      <c r="D25" s="33">
        <f t="shared" ref="D25:I25" si="12">IF($J24=0,0,D24/$J24%)</f>
        <v>0</v>
      </c>
      <c r="E25" s="33">
        <f t="shared" si="12"/>
        <v>0</v>
      </c>
      <c r="F25" s="33">
        <f t="shared" si="12"/>
        <v>0</v>
      </c>
      <c r="G25" s="33">
        <f t="shared" si="12"/>
        <v>0</v>
      </c>
      <c r="H25" s="33">
        <f t="shared" si="12"/>
        <v>0</v>
      </c>
      <c r="I25" s="33">
        <f t="shared" si="12"/>
        <v>0</v>
      </c>
      <c r="J25" s="32">
        <f t="shared" si="5"/>
        <v>0</v>
      </c>
      <c r="L25" s="23"/>
    </row>
    <row r="26" spans="1:12" ht="16.05" customHeight="1" x14ac:dyDescent="0.2">
      <c r="A26" s="30"/>
      <c r="B26" s="30"/>
      <c r="C26" s="16" t="s">
        <v>16</v>
      </c>
      <c r="D26" s="33">
        <v>0</v>
      </c>
      <c r="E26" s="33">
        <v>0</v>
      </c>
      <c r="F26" s="33">
        <v>0</v>
      </c>
      <c r="G26" s="33">
        <v>0</v>
      </c>
      <c r="H26" s="33">
        <v>0</v>
      </c>
      <c r="I26" s="33">
        <v>0</v>
      </c>
      <c r="J26" s="32">
        <f t="shared" si="5"/>
        <v>0</v>
      </c>
      <c r="L26" s="23"/>
    </row>
    <row r="27" spans="1:12" ht="16.05" customHeight="1" x14ac:dyDescent="0.2">
      <c r="A27" s="30"/>
      <c r="B27" s="30"/>
      <c r="C27" s="19" t="s">
        <v>15</v>
      </c>
      <c r="D27" s="33">
        <f t="shared" ref="D27:I27" si="13">IF($J26=0,0,D26/$J26%)</f>
        <v>0</v>
      </c>
      <c r="E27" s="33">
        <f t="shared" si="13"/>
        <v>0</v>
      </c>
      <c r="F27" s="33">
        <f t="shared" si="13"/>
        <v>0</v>
      </c>
      <c r="G27" s="33">
        <f t="shared" si="13"/>
        <v>0</v>
      </c>
      <c r="H27" s="33">
        <f t="shared" si="13"/>
        <v>0</v>
      </c>
      <c r="I27" s="33">
        <f t="shared" si="13"/>
        <v>0</v>
      </c>
      <c r="J27" s="32">
        <f t="shared" si="5"/>
        <v>0</v>
      </c>
      <c r="L27" s="23"/>
    </row>
    <row r="28" spans="1:12" ht="16.05" customHeight="1" x14ac:dyDescent="0.2">
      <c r="A28" s="30"/>
      <c r="B28" s="30"/>
      <c r="C28" s="16" t="s">
        <v>17</v>
      </c>
      <c r="D28" s="33">
        <f t="shared" ref="D28:I28" si="14">SUM(D26,D24)</f>
        <v>0</v>
      </c>
      <c r="E28" s="33">
        <f t="shared" si="14"/>
        <v>0</v>
      </c>
      <c r="F28" s="33">
        <f t="shared" si="14"/>
        <v>0</v>
      </c>
      <c r="G28" s="33">
        <f t="shared" si="14"/>
        <v>0</v>
      </c>
      <c r="H28" s="33">
        <f t="shared" si="14"/>
        <v>0</v>
      </c>
      <c r="I28" s="33">
        <f t="shared" si="14"/>
        <v>0</v>
      </c>
      <c r="J28" s="32">
        <f t="shared" si="5"/>
        <v>0</v>
      </c>
      <c r="L28" s="23"/>
    </row>
    <row r="29" spans="1:12" ht="16.05" customHeight="1" x14ac:dyDescent="0.2">
      <c r="A29" s="30"/>
      <c r="B29" s="35"/>
      <c r="C29" s="19" t="s">
        <v>15</v>
      </c>
      <c r="D29" s="33">
        <f t="shared" ref="D29:I29" si="15">IF($J28=0,0,D28/$J28%)</f>
        <v>0</v>
      </c>
      <c r="E29" s="33">
        <f t="shared" si="15"/>
        <v>0</v>
      </c>
      <c r="F29" s="33">
        <f t="shared" si="15"/>
        <v>0</v>
      </c>
      <c r="G29" s="33">
        <f t="shared" si="15"/>
        <v>0</v>
      </c>
      <c r="H29" s="33">
        <f t="shared" si="15"/>
        <v>0</v>
      </c>
      <c r="I29" s="33">
        <f t="shared" si="15"/>
        <v>0</v>
      </c>
      <c r="J29" s="32">
        <f t="shared" si="5"/>
        <v>0</v>
      </c>
      <c r="L29" s="23"/>
    </row>
    <row r="30" spans="1:12" ht="16.05" customHeight="1" x14ac:dyDescent="0.2">
      <c r="A30" s="30"/>
      <c r="B30" s="30" t="s">
        <v>21</v>
      </c>
      <c r="C30" s="16" t="s">
        <v>14</v>
      </c>
      <c r="D30" s="33">
        <v>0</v>
      </c>
      <c r="E30" s="33">
        <v>0</v>
      </c>
      <c r="F30" s="33">
        <v>0</v>
      </c>
      <c r="G30" s="33">
        <v>0</v>
      </c>
      <c r="H30" s="33">
        <v>0</v>
      </c>
      <c r="I30" s="33">
        <v>0</v>
      </c>
      <c r="J30" s="32">
        <f t="shared" si="5"/>
        <v>0</v>
      </c>
      <c r="L30" s="23"/>
    </row>
    <row r="31" spans="1:12" ht="16.05" customHeight="1" x14ac:dyDescent="0.2">
      <c r="A31" s="30"/>
      <c r="B31" s="30"/>
      <c r="C31" s="19" t="s">
        <v>15</v>
      </c>
      <c r="D31" s="33">
        <f t="shared" ref="D31:I31" si="16">IF($J30=0,0,D30/$J30%)</f>
        <v>0</v>
      </c>
      <c r="E31" s="33">
        <f t="shared" si="16"/>
        <v>0</v>
      </c>
      <c r="F31" s="33">
        <f t="shared" si="16"/>
        <v>0</v>
      </c>
      <c r="G31" s="33">
        <f t="shared" si="16"/>
        <v>0</v>
      </c>
      <c r="H31" s="33">
        <f t="shared" si="16"/>
        <v>0</v>
      </c>
      <c r="I31" s="33">
        <f t="shared" si="16"/>
        <v>0</v>
      </c>
      <c r="J31" s="32">
        <f t="shared" si="5"/>
        <v>0</v>
      </c>
      <c r="L31" s="23"/>
    </row>
    <row r="32" spans="1:12" ht="16.05" customHeight="1" x14ac:dyDescent="0.2">
      <c r="A32" s="30"/>
      <c r="B32" s="30"/>
      <c r="C32" s="16" t="s">
        <v>16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2">
        <f t="shared" si="5"/>
        <v>0</v>
      </c>
      <c r="L32" s="23"/>
    </row>
    <row r="33" spans="1:12" ht="16.05" customHeight="1" x14ac:dyDescent="0.2">
      <c r="A33" s="30"/>
      <c r="B33" s="30"/>
      <c r="C33" s="19" t="s">
        <v>15</v>
      </c>
      <c r="D33" s="33">
        <f t="shared" ref="D33:I33" si="17">IF($J32=0,0,D32/$J32%)</f>
        <v>0</v>
      </c>
      <c r="E33" s="33">
        <f t="shared" si="17"/>
        <v>0</v>
      </c>
      <c r="F33" s="33">
        <f t="shared" si="17"/>
        <v>0</v>
      </c>
      <c r="G33" s="33">
        <f t="shared" si="17"/>
        <v>0</v>
      </c>
      <c r="H33" s="33">
        <f t="shared" si="17"/>
        <v>0</v>
      </c>
      <c r="I33" s="33">
        <f t="shared" si="17"/>
        <v>0</v>
      </c>
      <c r="J33" s="32">
        <f t="shared" si="5"/>
        <v>0</v>
      </c>
      <c r="L33" s="23"/>
    </row>
    <row r="34" spans="1:12" ht="16.05" customHeight="1" x14ac:dyDescent="0.2">
      <c r="A34" s="30"/>
      <c r="B34" s="30"/>
      <c r="C34" s="16" t="s">
        <v>17</v>
      </c>
      <c r="D34" s="33">
        <f t="shared" ref="D34:I34" si="18">SUM(D32,D30)</f>
        <v>0</v>
      </c>
      <c r="E34" s="33">
        <f t="shared" si="18"/>
        <v>0</v>
      </c>
      <c r="F34" s="33">
        <f t="shared" si="18"/>
        <v>0</v>
      </c>
      <c r="G34" s="33">
        <f t="shared" si="18"/>
        <v>0</v>
      </c>
      <c r="H34" s="33">
        <f t="shared" si="18"/>
        <v>0</v>
      </c>
      <c r="I34" s="33">
        <f t="shared" si="18"/>
        <v>0</v>
      </c>
      <c r="J34" s="32">
        <f t="shared" si="5"/>
        <v>0</v>
      </c>
      <c r="L34" s="23"/>
    </row>
    <row r="35" spans="1:12" ht="16.05" customHeight="1" x14ac:dyDescent="0.2">
      <c r="A35" s="35"/>
      <c r="B35" s="42"/>
      <c r="C35" s="19" t="s">
        <v>15</v>
      </c>
      <c r="D35" s="33">
        <f t="shared" ref="D35:I35" si="19">IF($J34=0,0,D34/$J34%)</f>
        <v>0</v>
      </c>
      <c r="E35" s="33">
        <f t="shared" si="19"/>
        <v>0</v>
      </c>
      <c r="F35" s="33">
        <f t="shared" si="19"/>
        <v>0</v>
      </c>
      <c r="G35" s="33">
        <f t="shared" si="19"/>
        <v>0</v>
      </c>
      <c r="H35" s="33">
        <f t="shared" si="19"/>
        <v>0</v>
      </c>
      <c r="I35" s="33">
        <f t="shared" si="19"/>
        <v>0</v>
      </c>
      <c r="J35" s="32">
        <f t="shared" si="5"/>
        <v>0</v>
      </c>
      <c r="L35" s="23"/>
    </row>
    <row r="36" spans="1:12" ht="16.05" customHeight="1" x14ac:dyDescent="0.2">
      <c r="A36" s="30" t="s">
        <v>22</v>
      </c>
      <c r="B36" s="31"/>
      <c r="C36" s="16" t="s">
        <v>14</v>
      </c>
      <c r="D36" s="33">
        <f>SUMIF($C$42:$C$227,"道内",D$42:D$227)</f>
        <v>11497.2</v>
      </c>
      <c r="E36" s="33">
        <f t="shared" ref="E36:I36" si="20">SUMIF($C$42:$C$227,"道内",E$42:E$227)</f>
        <v>22.1</v>
      </c>
      <c r="F36" s="33">
        <f t="shared" si="20"/>
        <v>143.30000000000001</v>
      </c>
      <c r="G36" s="33">
        <f t="shared" si="20"/>
        <v>4219.4000000000005</v>
      </c>
      <c r="H36" s="33">
        <f t="shared" si="20"/>
        <v>0</v>
      </c>
      <c r="I36" s="33">
        <f t="shared" si="20"/>
        <v>1315.5</v>
      </c>
      <c r="J36" s="32">
        <f t="shared" si="5"/>
        <v>17197.5</v>
      </c>
      <c r="L36" s="23"/>
    </row>
    <row r="37" spans="1:12" ht="16.05" customHeight="1" x14ac:dyDescent="0.2">
      <c r="A37" s="30"/>
      <c r="B37" s="31"/>
      <c r="C37" s="19" t="s">
        <v>15</v>
      </c>
      <c r="D37" s="33">
        <f t="shared" ref="D37:I37" si="21">IF($J36=0,0,D36/$J36%)</f>
        <v>66.85390318360227</v>
      </c>
      <c r="E37" s="33">
        <f t="shared" si="21"/>
        <v>0.1285070504433784</v>
      </c>
      <c r="F37" s="33">
        <f t="shared" si="21"/>
        <v>0.83326064835005098</v>
      </c>
      <c r="G37" s="33">
        <f t="shared" si="21"/>
        <v>24.534961476958863</v>
      </c>
      <c r="H37" s="33">
        <f t="shared" si="21"/>
        <v>0</v>
      </c>
      <c r="I37" s="33">
        <f t="shared" si="21"/>
        <v>7.6493676406454432</v>
      </c>
      <c r="J37" s="32">
        <f t="shared" si="5"/>
        <v>100</v>
      </c>
      <c r="L37" s="23"/>
    </row>
    <row r="38" spans="1:12" ht="16.05" customHeight="1" x14ac:dyDescent="0.2">
      <c r="A38" s="30"/>
      <c r="B38" s="31"/>
      <c r="C38" s="16" t="s">
        <v>16</v>
      </c>
      <c r="D38" s="33">
        <f>SUMIF($C$42:$C$227,"道外",D$42:D$227)</f>
        <v>10505.600000000002</v>
      </c>
      <c r="E38" s="33">
        <f t="shared" ref="E38:I38" si="22">SUMIF($C$42:$C$227,"道外",E$42:E$227)</f>
        <v>0</v>
      </c>
      <c r="F38" s="33">
        <f t="shared" si="22"/>
        <v>1500</v>
      </c>
      <c r="G38" s="33">
        <f t="shared" si="22"/>
        <v>1058.7</v>
      </c>
      <c r="H38" s="33">
        <f t="shared" si="22"/>
        <v>0</v>
      </c>
      <c r="I38" s="33">
        <f t="shared" si="22"/>
        <v>540.29999999999995</v>
      </c>
      <c r="J38" s="32">
        <f t="shared" si="5"/>
        <v>13604.600000000002</v>
      </c>
      <c r="L38" s="23"/>
    </row>
    <row r="39" spans="1:12" ht="16.05" customHeight="1" x14ac:dyDescent="0.2">
      <c r="A39" s="30"/>
      <c r="B39" s="31"/>
      <c r="C39" s="19" t="s">
        <v>15</v>
      </c>
      <c r="D39" s="33">
        <f t="shared" ref="D39:I39" si="23">IF($J38=0,0,D38/$J38%)</f>
        <v>77.220939976184525</v>
      </c>
      <c r="E39" s="33">
        <f t="shared" si="23"/>
        <v>0</v>
      </c>
      <c r="F39" s="33">
        <f t="shared" si="23"/>
        <v>11.025682489746114</v>
      </c>
      <c r="G39" s="33">
        <f t="shared" si="23"/>
        <v>7.7819267012628073</v>
      </c>
      <c r="H39" s="33">
        <f t="shared" si="23"/>
        <v>0</v>
      </c>
      <c r="I39" s="33">
        <f t="shared" si="23"/>
        <v>3.9714508328065499</v>
      </c>
      <c r="J39" s="32">
        <f t="shared" si="5"/>
        <v>100</v>
      </c>
      <c r="L39" s="23"/>
    </row>
    <row r="40" spans="1:12" ht="16.05" customHeight="1" x14ac:dyDescent="0.2">
      <c r="A40" s="30"/>
      <c r="B40" s="31"/>
      <c r="C40" s="16" t="s">
        <v>17</v>
      </c>
      <c r="D40" s="33">
        <f t="shared" ref="D40:I40" si="24">SUM(D38,D36)</f>
        <v>22002.800000000003</v>
      </c>
      <c r="E40" s="33">
        <f t="shared" si="24"/>
        <v>22.1</v>
      </c>
      <c r="F40" s="33">
        <f t="shared" si="24"/>
        <v>1643.3</v>
      </c>
      <c r="G40" s="33">
        <f t="shared" si="24"/>
        <v>5278.1</v>
      </c>
      <c r="H40" s="33">
        <f t="shared" si="24"/>
        <v>0</v>
      </c>
      <c r="I40" s="33">
        <f t="shared" si="24"/>
        <v>1855.8</v>
      </c>
      <c r="J40" s="32">
        <f t="shared" si="5"/>
        <v>30802.100000000002</v>
      </c>
      <c r="L40" s="23"/>
    </row>
    <row r="41" spans="1:12" ht="16.05" customHeight="1" x14ac:dyDescent="0.2">
      <c r="A41" s="30"/>
      <c r="B41" s="34"/>
      <c r="C41" s="19" t="s">
        <v>15</v>
      </c>
      <c r="D41" s="33">
        <f t="shared" ref="D41:I41" si="25">IF($J40=0,0,D40/$J40%)</f>
        <v>71.432791920031434</v>
      </c>
      <c r="E41" s="33">
        <f t="shared" si="25"/>
        <v>7.174835481996357E-2</v>
      </c>
      <c r="F41" s="33">
        <f t="shared" si="25"/>
        <v>5.3350258586265218</v>
      </c>
      <c r="G41" s="33">
        <f t="shared" si="25"/>
        <v>17.135519980780533</v>
      </c>
      <c r="H41" s="33">
        <f t="shared" si="25"/>
        <v>0</v>
      </c>
      <c r="I41" s="33">
        <f t="shared" si="25"/>
        <v>6.0249138857415563</v>
      </c>
      <c r="J41" s="32">
        <f t="shared" si="5"/>
        <v>100</v>
      </c>
      <c r="L41" s="23"/>
    </row>
    <row r="42" spans="1:12" ht="16.05" customHeight="1" x14ac:dyDescent="0.2">
      <c r="A42" s="30"/>
      <c r="B42" s="30" t="s">
        <v>23</v>
      </c>
      <c r="C42" s="16" t="s">
        <v>14</v>
      </c>
      <c r="D42" s="17">
        <v>567.30000000000007</v>
      </c>
      <c r="E42" s="17">
        <v>0</v>
      </c>
      <c r="F42" s="17">
        <v>143.30000000000001</v>
      </c>
      <c r="G42" s="17">
        <v>515.5</v>
      </c>
      <c r="H42" s="17">
        <v>0</v>
      </c>
      <c r="I42" s="17">
        <v>1282.5</v>
      </c>
      <c r="J42" s="32">
        <f t="shared" si="5"/>
        <v>2508.6000000000004</v>
      </c>
      <c r="L42" s="23"/>
    </row>
    <row r="43" spans="1:12" ht="16.05" customHeight="1" x14ac:dyDescent="0.2">
      <c r="A43" s="30"/>
      <c r="B43" s="30"/>
      <c r="C43" s="19" t="s">
        <v>15</v>
      </c>
      <c r="D43" s="33">
        <f t="shared" ref="D43:I43" si="26">IF($J42=0,0,D42/$J42%)</f>
        <v>22.614207127481464</v>
      </c>
      <c r="E43" s="33">
        <f t="shared" si="26"/>
        <v>0</v>
      </c>
      <c r="F43" s="33">
        <f t="shared" si="26"/>
        <v>5.712349517659252</v>
      </c>
      <c r="G43" s="33">
        <f t="shared" si="26"/>
        <v>20.549310372319219</v>
      </c>
      <c r="H43" s="33">
        <f t="shared" si="26"/>
        <v>0</v>
      </c>
      <c r="I43" s="33">
        <f t="shared" si="26"/>
        <v>51.124132982540061</v>
      </c>
      <c r="J43" s="32">
        <f t="shared" si="5"/>
        <v>100</v>
      </c>
      <c r="L43" s="23"/>
    </row>
    <row r="44" spans="1:12" ht="16.05" customHeight="1" x14ac:dyDescent="0.2">
      <c r="A44" s="30"/>
      <c r="B44" s="30"/>
      <c r="C44" s="16" t="s">
        <v>16</v>
      </c>
      <c r="D44" s="33">
        <v>3926.6</v>
      </c>
      <c r="E44" s="33">
        <v>0</v>
      </c>
      <c r="F44" s="33">
        <v>1500</v>
      </c>
      <c r="G44" s="33">
        <v>1000</v>
      </c>
      <c r="H44" s="33">
        <v>0</v>
      </c>
      <c r="I44" s="33">
        <v>0</v>
      </c>
      <c r="J44" s="32">
        <f t="shared" si="5"/>
        <v>6426.6</v>
      </c>
      <c r="L44" s="23"/>
    </row>
    <row r="45" spans="1:12" ht="16.05" customHeight="1" x14ac:dyDescent="0.2">
      <c r="A45" s="30"/>
      <c r="B45" s="30"/>
      <c r="C45" s="19" t="s">
        <v>15</v>
      </c>
      <c r="D45" s="33">
        <f t="shared" ref="D45:I45" si="27">IF($J44=0,0,D44/$J44%)</f>
        <v>61.099181526779319</v>
      </c>
      <c r="E45" s="33">
        <f t="shared" si="27"/>
        <v>0</v>
      </c>
      <c r="F45" s="33">
        <f t="shared" si="27"/>
        <v>23.340491083932402</v>
      </c>
      <c r="G45" s="33">
        <f t="shared" si="27"/>
        <v>15.56032738928827</v>
      </c>
      <c r="H45" s="33">
        <f t="shared" si="27"/>
        <v>0</v>
      </c>
      <c r="I45" s="33">
        <f t="shared" si="27"/>
        <v>0</v>
      </c>
      <c r="J45" s="32">
        <f t="shared" si="5"/>
        <v>100</v>
      </c>
      <c r="L45" s="23"/>
    </row>
    <row r="46" spans="1:12" ht="16.05" customHeight="1" x14ac:dyDescent="0.2">
      <c r="A46" s="30"/>
      <c r="B46" s="30"/>
      <c r="C46" s="16" t="s">
        <v>17</v>
      </c>
      <c r="D46" s="33">
        <f t="shared" ref="D46:I46" si="28">SUM(D44,D42)</f>
        <v>4493.8999999999996</v>
      </c>
      <c r="E46" s="33">
        <f t="shared" si="28"/>
        <v>0</v>
      </c>
      <c r="F46" s="33">
        <f t="shared" si="28"/>
        <v>1643.3</v>
      </c>
      <c r="G46" s="33">
        <f t="shared" si="28"/>
        <v>1515.5</v>
      </c>
      <c r="H46" s="33">
        <f t="shared" si="28"/>
        <v>0</v>
      </c>
      <c r="I46" s="33">
        <f t="shared" si="28"/>
        <v>1282.5</v>
      </c>
      <c r="J46" s="32">
        <f t="shared" si="5"/>
        <v>8935.2000000000007</v>
      </c>
      <c r="L46" s="23"/>
    </row>
    <row r="47" spans="1:12" ht="16.05" customHeight="1" x14ac:dyDescent="0.2">
      <c r="A47" s="30"/>
      <c r="B47" s="35"/>
      <c r="C47" s="19" t="s">
        <v>15</v>
      </c>
      <c r="D47" s="33">
        <f t="shared" ref="D47:I47" si="29">IF($J46=0,0,D46/$J46%)</f>
        <v>50.294341480884583</v>
      </c>
      <c r="E47" s="33">
        <f t="shared" si="29"/>
        <v>0</v>
      </c>
      <c r="F47" s="33">
        <f t="shared" si="29"/>
        <v>18.39130629420718</v>
      </c>
      <c r="G47" s="33">
        <f t="shared" si="29"/>
        <v>16.961008147551258</v>
      </c>
      <c r="H47" s="33">
        <f t="shared" si="29"/>
        <v>0</v>
      </c>
      <c r="I47" s="33">
        <f t="shared" si="29"/>
        <v>14.353344077356969</v>
      </c>
      <c r="J47" s="32">
        <f t="shared" si="5"/>
        <v>99.999999999999986</v>
      </c>
      <c r="L47" s="23"/>
    </row>
    <row r="48" spans="1:12" ht="16.05" customHeight="1" x14ac:dyDescent="0.2">
      <c r="A48" s="30"/>
      <c r="B48" s="30" t="s">
        <v>24</v>
      </c>
      <c r="C48" s="16" t="s">
        <v>14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2">
        <f t="shared" si="5"/>
        <v>0</v>
      </c>
      <c r="L48" s="23"/>
    </row>
    <row r="49" spans="1:12" ht="16.05" customHeight="1" x14ac:dyDescent="0.2">
      <c r="A49" s="30"/>
      <c r="B49" s="30"/>
      <c r="C49" s="19" t="s">
        <v>15</v>
      </c>
      <c r="D49" s="33">
        <f t="shared" ref="D49:I49" si="30">IF($J48=0,0,D48/$J48%)</f>
        <v>0</v>
      </c>
      <c r="E49" s="33">
        <f t="shared" si="30"/>
        <v>0</v>
      </c>
      <c r="F49" s="33">
        <f t="shared" si="30"/>
        <v>0</v>
      </c>
      <c r="G49" s="33">
        <f t="shared" si="30"/>
        <v>0</v>
      </c>
      <c r="H49" s="33">
        <f t="shared" si="30"/>
        <v>0</v>
      </c>
      <c r="I49" s="33">
        <f t="shared" si="30"/>
        <v>0</v>
      </c>
      <c r="J49" s="32">
        <f t="shared" si="5"/>
        <v>0</v>
      </c>
      <c r="L49" s="23"/>
    </row>
    <row r="50" spans="1:12" ht="16.05" customHeight="1" x14ac:dyDescent="0.2">
      <c r="A50" s="30"/>
      <c r="B50" s="30"/>
      <c r="C50" s="16" t="s">
        <v>16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2">
        <f t="shared" si="5"/>
        <v>0</v>
      </c>
      <c r="L50" s="23"/>
    </row>
    <row r="51" spans="1:12" ht="16.05" customHeight="1" x14ac:dyDescent="0.2">
      <c r="A51" s="30"/>
      <c r="B51" s="30"/>
      <c r="C51" s="19" t="s">
        <v>15</v>
      </c>
      <c r="D51" s="33">
        <f t="shared" ref="D51:I51" si="31">IF($J50=0,0,D50/$J50%)</f>
        <v>0</v>
      </c>
      <c r="E51" s="33">
        <f t="shared" si="31"/>
        <v>0</v>
      </c>
      <c r="F51" s="33">
        <f t="shared" si="31"/>
        <v>0</v>
      </c>
      <c r="G51" s="33">
        <f t="shared" si="31"/>
        <v>0</v>
      </c>
      <c r="H51" s="33">
        <f t="shared" si="31"/>
        <v>0</v>
      </c>
      <c r="I51" s="33">
        <f t="shared" si="31"/>
        <v>0</v>
      </c>
      <c r="J51" s="32">
        <f t="shared" si="5"/>
        <v>0</v>
      </c>
      <c r="L51" s="23"/>
    </row>
    <row r="52" spans="1:12" ht="16.05" customHeight="1" x14ac:dyDescent="0.2">
      <c r="A52" s="30"/>
      <c r="B52" s="30"/>
      <c r="C52" s="16" t="s">
        <v>17</v>
      </c>
      <c r="D52" s="33">
        <f t="shared" ref="D52:I52" si="32">SUM(D50,D48)</f>
        <v>0</v>
      </c>
      <c r="E52" s="33">
        <f t="shared" si="32"/>
        <v>0</v>
      </c>
      <c r="F52" s="33">
        <f t="shared" si="32"/>
        <v>0</v>
      </c>
      <c r="G52" s="33">
        <f t="shared" si="32"/>
        <v>0</v>
      </c>
      <c r="H52" s="33">
        <f t="shared" si="32"/>
        <v>0</v>
      </c>
      <c r="I52" s="33">
        <f t="shared" si="32"/>
        <v>0</v>
      </c>
      <c r="J52" s="32">
        <f t="shared" si="5"/>
        <v>0</v>
      </c>
      <c r="L52" s="23"/>
    </row>
    <row r="53" spans="1:12" ht="16.05" customHeight="1" x14ac:dyDescent="0.2">
      <c r="A53" s="30"/>
      <c r="B53" s="35"/>
      <c r="C53" s="19" t="s">
        <v>15</v>
      </c>
      <c r="D53" s="33">
        <f t="shared" ref="D53:I53" si="33">IF($J52=0,0,D52/$J52%)</f>
        <v>0</v>
      </c>
      <c r="E53" s="33">
        <f t="shared" si="33"/>
        <v>0</v>
      </c>
      <c r="F53" s="33">
        <f t="shared" si="33"/>
        <v>0</v>
      </c>
      <c r="G53" s="33">
        <f t="shared" si="33"/>
        <v>0</v>
      </c>
      <c r="H53" s="33">
        <f t="shared" si="33"/>
        <v>0</v>
      </c>
      <c r="I53" s="33">
        <f t="shared" si="33"/>
        <v>0</v>
      </c>
      <c r="J53" s="32">
        <f t="shared" si="5"/>
        <v>0</v>
      </c>
      <c r="L53" s="23"/>
    </row>
    <row r="54" spans="1:12" ht="16.05" customHeight="1" x14ac:dyDescent="0.2">
      <c r="A54" s="30"/>
      <c r="B54" s="30" t="s">
        <v>25</v>
      </c>
      <c r="C54" s="16" t="s">
        <v>14</v>
      </c>
      <c r="D54" s="33">
        <v>0</v>
      </c>
      <c r="E54" s="33">
        <v>0</v>
      </c>
      <c r="F54" s="33">
        <v>0</v>
      </c>
      <c r="G54" s="33">
        <v>0</v>
      </c>
      <c r="H54" s="33">
        <v>0</v>
      </c>
      <c r="I54" s="33">
        <v>0</v>
      </c>
      <c r="J54" s="32">
        <f t="shared" si="5"/>
        <v>0</v>
      </c>
      <c r="L54" s="23"/>
    </row>
    <row r="55" spans="1:12" ht="16.05" customHeight="1" x14ac:dyDescent="0.2">
      <c r="A55" s="30"/>
      <c r="B55" s="30"/>
      <c r="C55" s="19" t="s">
        <v>15</v>
      </c>
      <c r="D55" s="33">
        <f t="shared" ref="D55:I55" si="34">IF($J54=0,0,D54/$J54%)</f>
        <v>0</v>
      </c>
      <c r="E55" s="33">
        <f t="shared" si="34"/>
        <v>0</v>
      </c>
      <c r="F55" s="33">
        <f t="shared" si="34"/>
        <v>0</v>
      </c>
      <c r="G55" s="33">
        <f t="shared" si="34"/>
        <v>0</v>
      </c>
      <c r="H55" s="33">
        <f t="shared" si="34"/>
        <v>0</v>
      </c>
      <c r="I55" s="33">
        <f t="shared" si="34"/>
        <v>0</v>
      </c>
      <c r="J55" s="32">
        <f t="shared" si="5"/>
        <v>0</v>
      </c>
      <c r="L55" s="23"/>
    </row>
    <row r="56" spans="1:12" ht="16.05" customHeight="1" x14ac:dyDescent="0.2">
      <c r="A56" s="30"/>
      <c r="B56" s="30"/>
      <c r="C56" s="16" t="s">
        <v>16</v>
      </c>
      <c r="D56" s="33">
        <v>0</v>
      </c>
      <c r="E56" s="33">
        <v>0</v>
      </c>
      <c r="F56" s="33">
        <v>0</v>
      </c>
      <c r="G56" s="33">
        <v>0</v>
      </c>
      <c r="H56" s="33">
        <v>0</v>
      </c>
      <c r="I56" s="33">
        <v>0</v>
      </c>
      <c r="J56" s="32">
        <f t="shared" si="5"/>
        <v>0</v>
      </c>
      <c r="L56" s="23"/>
    </row>
    <row r="57" spans="1:12" ht="16.05" customHeight="1" x14ac:dyDescent="0.2">
      <c r="A57" s="30"/>
      <c r="B57" s="30"/>
      <c r="C57" s="19" t="s">
        <v>15</v>
      </c>
      <c r="D57" s="33">
        <f t="shared" ref="D57:I57" si="35">IF($J56=0,0,D56/$J56%)</f>
        <v>0</v>
      </c>
      <c r="E57" s="33">
        <f t="shared" si="35"/>
        <v>0</v>
      </c>
      <c r="F57" s="33">
        <f t="shared" si="35"/>
        <v>0</v>
      </c>
      <c r="G57" s="33">
        <f t="shared" si="35"/>
        <v>0</v>
      </c>
      <c r="H57" s="33">
        <f t="shared" si="35"/>
        <v>0</v>
      </c>
      <c r="I57" s="33">
        <f t="shared" si="35"/>
        <v>0</v>
      </c>
      <c r="J57" s="32">
        <f t="shared" si="5"/>
        <v>0</v>
      </c>
      <c r="L57" s="23"/>
    </row>
    <row r="58" spans="1:12" ht="16.05" customHeight="1" x14ac:dyDescent="0.2">
      <c r="A58" s="30"/>
      <c r="B58" s="30"/>
      <c r="C58" s="16" t="s">
        <v>17</v>
      </c>
      <c r="D58" s="33">
        <f t="shared" ref="D58:I58" si="36">SUM(D56,D54)</f>
        <v>0</v>
      </c>
      <c r="E58" s="33">
        <f t="shared" si="36"/>
        <v>0</v>
      </c>
      <c r="F58" s="33">
        <f t="shared" si="36"/>
        <v>0</v>
      </c>
      <c r="G58" s="33">
        <f t="shared" si="36"/>
        <v>0</v>
      </c>
      <c r="H58" s="33">
        <f t="shared" si="36"/>
        <v>0</v>
      </c>
      <c r="I58" s="33">
        <f t="shared" si="36"/>
        <v>0</v>
      </c>
      <c r="J58" s="32">
        <f t="shared" si="5"/>
        <v>0</v>
      </c>
      <c r="L58" s="23"/>
    </row>
    <row r="59" spans="1:12" ht="16.05" customHeight="1" x14ac:dyDescent="0.2">
      <c r="A59" s="30"/>
      <c r="B59" s="35"/>
      <c r="C59" s="19" t="s">
        <v>15</v>
      </c>
      <c r="D59" s="33">
        <f t="shared" ref="D59:I59" si="37">IF($J58=0,0,D58/$J58%)</f>
        <v>0</v>
      </c>
      <c r="E59" s="33">
        <f t="shared" si="37"/>
        <v>0</v>
      </c>
      <c r="F59" s="33">
        <f t="shared" si="37"/>
        <v>0</v>
      </c>
      <c r="G59" s="33">
        <f t="shared" si="37"/>
        <v>0</v>
      </c>
      <c r="H59" s="33">
        <f t="shared" si="37"/>
        <v>0</v>
      </c>
      <c r="I59" s="33">
        <f t="shared" si="37"/>
        <v>0</v>
      </c>
      <c r="J59" s="32">
        <f t="shared" si="5"/>
        <v>0</v>
      </c>
      <c r="L59" s="23"/>
    </row>
    <row r="60" spans="1:12" ht="16.05" customHeight="1" x14ac:dyDescent="0.2">
      <c r="A60" s="30"/>
      <c r="B60" s="30" t="s">
        <v>26</v>
      </c>
      <c r="C60" s="16" t="s">
        <v>14</v>
      </c>
      <c r="D60" s="33">
        <v>320.89999999999998</v>
      </c>
      <c r="E60" s="33">
        <v>0</v>
      </c>
      <c r="F60" s="33">
        <v>0</v>
      </c>
      <c r="G60" s="33">
        <v>3140.6000000000004</v>
      </c>
      <c r="H60" s="33">
        <v>0</v>
      </c>
      <c r="I60" s="33">
        <v>24.5</v>
      </c>
      <c r="J60" s="32">
        <f t="shared" si="5"/>
        <v>3486.0000000000005</v>
      </c>
      <c r="L60" s="23"/>
    </row>
    <row r="61" spans="1:12" ht="16.05" customHeight="1" x14ac:dyDescent="0.2">
      <c r="A61" s="30"/>
      <c r="B61" s="30"/>
      <c r="C61" s="19" t="s">
        <v>15</v>
      </c>
      <c r="D61" s="33">
        <f t="shared" ref="D61:I61" si="38">IF($J60=0,0,D60/$J60%)</f>
        <v>9.2053930005737215</v>
      </c>
      <c r="E61" s="33">
        <f t="shared" si="38"/>
        <v>0</v>
      </c>
      <c r="F61" s="33">
        <f t="shared" si="38"/>
        <v>0</v>
      </c>
      <c r="G61" s="33">
        <f t="shared" si="38"/>
        <v>90.091795754446352</v>
      </c>
      <c r="H61" s="33">
        <f t="shared" si="38"/>
        <v>0</v>
      </c>
      <c r="I61" s="33">
        <f t="shared" si="38"/>
        <v>0.70281124497991954</v>
      </c>
      <c r="J61" s="32">
        <f t="shared" si="5"/>
        <v>100</v>
      </c>
      <c r="L61" s="23"/>
    </row>
    <row r="62" spans="1:12" ht="16.05" customHeight="1" x14ac:dyDescent="0.2">
      <c r="A62" s="30"/>
      <c r="B62" s="30"/>
      <c r="C62" s="16" t="s">
        <v>16</v>
      </c>
      <c r="D62" s="33">
        <v>3261.2000000000003</v>
      </c>
      <c r="E62" s="33">
        <v>0</v>
      </c>
      <c r="F62" s="33">
        <v>0</v>
      </c>
      <c r="G62" s="33">
        <v>58.7</v>
      </c>
      <c r="H62" s="33">
        <v>0</v>
      </c>
      <c r="I62" s="33">
        <v>540.29999999999995</v>
      </c>
      <c r="J62" s="32">
        <f t="shared" si="5"/>
        <v>3860.2</v>
      </c>
      <c r="L62" s="23"/>
    </row>
    <row r="63" spans="1:12" ht="16.05" customHeight="1" x14ac:dyDescent="0.2">
      <c r="A63" s="30"/>
      <c r="B63" s="30"/>
      <c r="C63" s="19" t="s">
        <v>15</v>
      </c>
      <c r="D63" s="33">
        <f t="shared" ref="D63:I63" si="39">IF($J62=0,0,D62/$J62%)</f>
        <v>84.482669291746561</v>
      </c>
      <c r="E63" s="33">
        <f t="shared" si="39"/>
        <v>0</v>
      </c>
      <c r="F63" s="33">
        <f t="shared" si="39"/>
        <v>0</v>
      </c>
      <c r="G63" s="33">
        <f t="shared" si="39"/>
        <v>1.5206465986218332</v>
      </c>
      <c r="H63" s="33">
        <f t="shared" si="39"/>
        <v>0</v>
      </c>
      <c r="I63" s="33">
        <f t="shared" si="39"/>
        <v>13.996684109631625</v>
      </c>
      <c r="J63" s="32">
        <f t="shared" si="5"/>
        <v>100.00000000000003</v>
      </c>
      <c r="L63" s="23"/>
    </row>
    <row r="64" spans="1:12" ht="16.05" customHeight="1" x14ac:dyDescent="0.2">
      <c r="A64" s="30"/>
      <c r="B64" s="30"/>
      <c r="C64" s="16" t="s">
        <v>17</v>
      </c>
      <c r="D64" s="33">
        <f t="shared" ref="D64:I64" si="40">SUM(D62,D60)</f>
        <v>3582.1000000000004</v>
      </c>
      <c r="E64" s="33">
        <f t="shared" si="40"/>
        <v>0</v>
      </c>
      <c r="F64" s="33">
        <f t="shared" si="40"/>
        <v>0</v>
      </c>
      <c r="G64" s="33">
        <f t="shared" si="40"/>
        <v>3199.3</v>
      </c>
      <c r="H64" s="33">
        <f t="shared" si="40"/>
        <v>0</v>
      </c>
      <c r="I64" s="33">
        <f t="shared" si="40"/>
        <v>564.79999999999995</v>
      </c>
      <c r="J64" s="32">
        <f t="shared" si="5"/>
        <v>7346.2000000000007</v>
      </c>
      <c r="L64" s="23"/>
    </row>
    <row r="65" spans="1:12" ht="16.05" customHeight="1" x14ac:dyDescent="0.2">
      <c r="A65" s="30"/>
      <c r="B65" s="35"/>
      <c r="C65" s="19" t="s">
        <v>15</v>
      </c>
      <c r="D65" s="33">
        <f t="shared" ref="D65:I65" si="41">IF($J64=0,0,D64/$J64%)</f>
        <v>48.761264327135123</v>
      </c>
      <c r="E65" s="33">
        <f t="shared" si="41"/>
        <v>0</v>
      </c>
      <c r="F65" s="33">
        <f t="shared" si="41"/>
        <v>0</v>
      </c>
      <c r="G65" s="33">
        <f t="shared" si="41"/>
        <v>43.550407013149659</v>
      </c>
      <c r="H65" s="33">
        <f t="shared" si="41"/>
        <v>0</v>
      </c>
      <c r="I65" s="33">
        <f t="shared" si="41"/>
        <v>7.6883286597152258</v>
      </c>
      <c r="J65" s="32">
        <f t="shared" si="5"/>
        <v>100.00000000000001</v>
      </c>
      <c r="L65" s="23"/>
    </row>
    <row r="66" spans="1:12" ht="16.05" customHeight="1" x14ac:dyDescent="0.2">
      <c r="A66" s="30"/>
      <c r="B66" s="30" t="s">
        <v>27</v>
      </c>
      <c r="C66" s="16" t="s">
        <v>14</v>
      </c>
      <c r="D66" s="33">
        <v>0</v>
      </c>
      <c r="E66" s="33">
        <v>0</v>
      </c>
      <c r="F66" s="33">
        <v>0</v>
      </c>
      <c r="G66" s="33">
        <v>0</v>
      </c>
      <c r="H66" s="33">
        <v>0</v>
      </c>
      <c r="I66" s="33">
        <v>0</v>
      </c>
      <c r="J66" s="32">
        <f t="shared" si="5"/>
        <v>0</v>
      </c>
      <c r="L66" s="23"/>
    </row>
    <row r="67" spans="1:12" ht="16.05" customHeight="1" x14ac:dyDescent="0.2">
      <c r="A67" s="30"/>
      <c r="B67" s="30"/>
      <c r="C67" s="19" t="s">
        <v>15</v>
      </c>
      <c r="D67" s="33">
        <f t="shared" ref="D67:I67" si="42">IF($J66=0,0,D66/$J66%)</f>
        <v>0</v>
      </c>
      <c r="E67" s="33">
        <f t="shared" si="42"/>
        <v>0</v>
      </c>
      <c r="F67" s="33">
        <f t="shared" si="42"/>
        <v>0</v>
      </c>
      <c r="G67" s="33">
        <f t="shared" si="42"/>
        <v>0</v>
      </c>
      <c r="H67" s="33">
        <f t="shared" si="42"/>
        <v>0</v>
      </c>
      <c r="I67" s="33">
        <f t="shared" si="42"/>
        <v>0</v>
      </c>
      <c r="J67" s="32">
        <f t="shared" si="5"/>
        <v>0</v>
      </c>
      <c r="L67" s="23"/>
    </row>
    <row r="68" spans="1:12" ht="16.05" customHeight="1" x14ac:dyDescent="0.2">
      <c r="A68" s="30"/>
      <c r="B68" s="30"/>
      <c r="C68" s="16" t="s">
        <v>16</v>
      </c>
      <c r="D68" s="33">
        <v>0</v>
      </c>
      <c r="E68" s="33">
        <v>0</v>
      </c>
      <c r="F68" s="33">
        <v>0</v>
      </c>
      <c r="G68" s="33">
        <v>0</v>
      </c>
      <c r="H68" s="33">
        <v>0</v>
      </c>
      <c r="I68" s="33">
        <v>0</v>
      </c>
      <c r="J68" s="32">
        <f t="shared" si="5"/>
        <v>0</v>
      </c>
      <c r="L68" s="23"/>
    </row>
    <row r="69" spans="1:12" ht="16.05" customHeight="1" x14ac:dyDescent="0.2">
      <c r="A69" s="30"/>
      <c r="B69" s="30"/>
      <c r="C69" s="19" t="s">
        <v>15</v>
      </c>
      <c r="D69" s="33">
        <f t="shared" ref="D69:I69" si="43">IF($J68=0,0,D68/$J68%)</f>
        <v>0</v>
      </c>
      <c r="E69" s="33">
        <f t="shared" si="43"/>
        <v>0</v>
      </c>
      <c r="F69" s="33">
        <f t="shared" si="43"/>
        <v>0</v>
      </c>
      <c r="G69" s="33">
        <f t="shared" si="43"/>
        <v>0</v>
      </c>
      <c r="H69" s="33">
        <f t="shared" si="43"/>
        <v>0</v>
      </c>
      <c r="I69" s="33">
        <f t="shared" si="43"/>
        <v>0</v>
      </c>
      <c r="J69" s="32">
        <f t="shared" si="5"/>
        <v>0</v>
      </c>
      <c r="L69" s="23"/>
    </row>
    <row r="70" spans="1:12" ht="16.05" customHeight="1" x14ac:dyDescent="0.2">
      <c r="A70" s="30"/>
      <c r="B70" s="30"/>
      <c r="C70" s="16" t="s">
        <v>17</v>
      </c>
      <c r="D70" s="33">
        <f t="shared" ref="D70:I70" si="44">SUM(D68,D66)</f>
        <v>0</v>
      </c>
      <c r="E70" s="33">
        <f t="shared" si="44"/>
        <v>0</v>
      </c>
      <c r="F70" s="33">
        <f t="shared" si="44"/>
        <v>0</v>
      </c>
      <c r="G70" s="33">
        <f t="shared" si="44"/>
        <v>0</v>
      </c>
      <c r="H70" s="33">
        <f t="shared" si="44"/>
        <v>0</v>
      </c>
      <c r="I70" s="33">
        <f t="shared" si="44"/>
        <v>0</v>
      </c>
      <c r="J70" s="32">
        <f t="shared" si="5"/>
        <v>0</v>
      </c>
      <c r="L70" s="23"/>
    </row>
    <row r="71" spans="1:12" ht="16.05" customHeight="1" x14ac:dyDescent="0.2">
      <c r="A71" s="30"/>
      <c r="B71" s="35"/>
      <c r="C71" s="19" t="s">
        <v>15</v>
      </c>
      <c r="D71" s="33">
        <f t="shared" ref="D71:I71" si="45">IF($J70=0,0,D70/$J70%)</f>
        <v>0</v>
      </c>
      <c r="E71" s="33">
        <f t="shared" si="45"/>
        <v>0</v>
      </c>
      <c r="F71" s="33">
        <f t="shared" si="45"/>
        <v>0</v>
      </c>
      <c r="G71" s="33">
        <f t="shared" si="45"/>
        <v>0</v>
      </c>
      <c r="H71" s="33">
        <f t="shared" si="45"/>
        <v>0</v>
      </c>
      <c r="I71" s="33">
        <f t="shared" si="45"/>
        <v>0</v>
      </c>
      <c r="J71" s="32">
        <f t="shared" si="5"/>
        <v>0</v>
      </c>
      <c r="L71" s="23"/>
    </row>
    <row r="72" spans="1:12" ht="16.05" customHeight="1" x14ac:dyDescent="0.2">
      <c r="A72" s="30"/>
      <c r="B72" s="30" t="s">
        <v>28</v>
      </c>
      <c r="C72" s="16" t="s">
        <v>14</v>
      </c>
      <c r="D72" s="33">
        <v>442.2</v>
      </c>
      <c r="E72" s="33">
        <v>0</v>
      </c>
      <c r="F72" s="33">
        <v>0</v>
      </c>
      <c r="G72" s="33">
        <v>0</v>
      </c>
      <c r="H72" s="33">
        <v>0</v>
      </c>
      <c r="I72" s="33">
        <v>0</v>
      </c>
      <c r="J72" s="32">
        <f t="shared" si="5"/>
        <v>442.2</v>
      </c>
      <c r="L72" s="23"/>
    </row>
    <row r="73" spans="1:12" ht="16.05" customHeight="1" x14ac:dyDescent="0.2">
      <c r="A73" s="30"/>
      <c r="B73" s="30"/>
      <c r="C73" s="19" t="s">
        <v>15</v>
      </c>
      <c r="D73" s="33">
        <f t="shared" ref="D73:I73" si="46">IF($J72=0,0,D72/$J72%)</f>
        <v>100</v>
      </c>
      <c r="E73" s="33">
        <f t="shared" si="46"/>
        <v>0</v>
      </c>
      <c r="F73" s="33">
        <f t="shared" si="46"/>
        <v>0</v>
      </c>
      <c r="G73" s="33">
        <f t="shared" si="46"/>
        <v>0</v>
      </c>
      <c r="H73" s="33">
        <f t="shared" si="46"/>
        <v>0</v>
      </c>
      <c r="I73" s="33">
        <f t="shared" si="46"/>
        <v>0</v>
      </c>
      <c r="J73" s="32">
        <f t="shared" si="5"/>
        <v>100</v>
      </c>
      <c r="L73" s="23"/>
    </row>
    <row r="74" spans="1:12" ht="16.05" customHeight="1" x14ac:dyDescent="0.2">
      <c r="A74" s="30"/>
      <c r="B74" s="30"/>
      <c r="C74" s="16" t="s">
        <v>16</v>
      </c>
      <c r="D74" s="33">
        <v>0</v>
      </c>
      <c r="E74" s="33">
        <v>0</v>
      </c>
      <c r="F74" s="33">
        <v>0</v>
      </c>
      <c r="G74" s="33">
        <v>0</v>
      </c>
      <c r="H74" s="33">
        <v>0</v>
      </c>
      <c r="I74" s="33">
        <v>0</v>
      </c>
      <c r="J74" s="32">
        <f t="shared" si="5"/>
        <v>0</v>
      </c>
      <c r="L74" s="23"/>
    </row>
    <row r="75" spans="1:12" ht="16.05" customHeight="1" x14ac:dyDescent="0.2">
      <c r="A75" s="30"/>
      <c r="B75" s="30"/>
      <c r="C75" s="19" t="s">
        <v>15</v>
      </c>
      <c r="D75" s="33">
        <f t="shared" ref="D75:I75" si="47">IF($J74=0,0,D74/$J74%)</f>
        <v>0</v>
      </c>
      <c r="E75" s="33">
        <f t="shared" si="47"/>
        <v>0</v>
      </c>
      <c r="F75" s="33">
        <f t="shared" si="47"/>
        <v>0</v>
      </c>
      <c r="G75" s="33">
        <f t="shared" si="47"/>
        <v>0</v>
      </c>
      <c r="H75" s="33">
        <f t="shared" si="47"/>
        <v>0</v>
      </c>
      <c r="I75" s="33">
        <f t="shared" si="47"/>
        <v>0</v>
      </c>
      <c r="J75" s="32">
        <f t="shared" si="5"/>
        <v>0</v>
      </c>
      <c r="L75" s="23"/>
    </row>
    <row r="76" spans="1:12" ht="16.05" customHeight="1" x14ac:dyDescent="0.2">
      <c r="A76" s="30"/>
      <c r="B76" s="30"/>
      <c r="C76" s="16" t="s">
        <v>17</v>
      </c>
      <c r="D76" s="33">
        <f t="shared" ref="D76:I76" si="48">SUM(D74,D72)</f>
        <v>442.2</v>
      </c>
      <c r="E76" s="33">
        <f t="shared" si="48"/>
        <v>0</v>
      </c>
      <c r="F76" s="33">
        <f t="shared" si="48"/>
        <v>0</v>
      </c>
      <c r="G76" s="33">
        <f t="shared" si="48"/>
        <v>0</v>
      </c>
      <c r="H76" s="33">
        <f t="shared" si="48"/>
        <v>0</v>
      </c>
      <c r="I76" s="33">
        <f t="shared" si="48"/>
        <v>0</v>
      </c>
      <c r="J76" s="32">
        <f t="shared" si="5"/>
        <v>442.2</v>
      </c>
      <c r="L76" s="23"/>
    </row>
    <row r="77" spans="1:12" ht="16.05" customHeight="1" x14ac:dyDescent="0.2">
      <c r="A77" s="30"/>
      <c r="B77" s="35"/>
      <c r="C77" s="19" t="s">
        <v>15</v>
      </c>
      <c r="D77" s="33">
        <f t="shared" ref="D77:I77" si="49">IF($J76=0,0,D76/$J76%)</f>
        <v>100</v>
      </c>
      <c r="E77" s="33">
        <f t="shared" si="49"/>
        <v>0</v>
      </c>
      <c r="F77" s="33">
        <f t="shared" si="49"/>
        <v>0</v>
      </c>
      <c r="G77" s="33">
        <f t="shared" si="49"/>
        <v>0</v>
      </c>
      <c r="H77" s="33">
        <f t="shared" si="49"/>
        <v>0</v>
      </c>
      <c r="I77" s="33">
        <f t="shared" si="49"/>
        <v>0</v>
      </c>
      <c r="J77" s="32">
        <f t="shared" si="5"/>
        <v>100</v>
      </c>
      <c r="L77" s="23"/>
    </row>
    <row r="78" spans="1:12" ht="16.05" customHeight="1" x14ac:dyDescent="0.2">
      <c r="A78" s="30"/>
      <c r="B78" s="30" t="s">
        <v>29</v>
      </c>
      <c r="C78" s="16" t="s">
        <v>14</v>
      </c>
      <c r="D78" s="17">
        <v>2816.5</v>
      </c>
      <c r="E78" s="17">
        <v>0</v>
      </c>
      <c r="F78" s="17">
        <v>0</v>
      </c>
      <c r="G78" s="17">
        <v>484.8</v>
      </c>
      <c r="H78" s="17">
        <v>0</v>
      </c>
      <c r="I78" s="17">
        <v>0</v>
      </c>
      <c r="J78" s="32">
        <f t="shared" si="5"/>
        <v>3301.3</v>
      </c>
      <c r="L78" s="23"/>
    </row>
    <row r="79" spans="1:12" ht="16.05" customHeight="1" x14ac:dyDescent="0.2">
      <c r="A79" s="30"/>
      <c r="B79" s="30"/>
      <c r="C79" s="19" t="s">
        <v>15</v>
      </c>
      <c r="D79" s="33">
        <f t="shared" ref="D79:I79" si="50">IF($J78=0,0,D78/$J78%)</f>
        <v>85.314875957955948</v>
      </c>
      <c r="E79" s="33">
        <f t="shared" si="50"/>
        <v>0</v>
      </c>
      <c r="F79" s="33">
        <f t="shared" si="50"/>
        <v>0</v>
      </c>
      <c r="G79" s="33">
        <f t="shared" si="50"/>
        <v>14.685124042044041</v>
      </c>
      <c r="H79" s="33">
        <f t="shared" si="50"/>
        <v>0</v>
      </c>
      <c r="I79" s="33">
        <f t="shared" si="50"/>
        <v>0</v>
      </c>
      <c r="J79" s="32">
        <f t="shared" si="5"/>
        <v>99.999999999999986</v>
      </c>
      <c r="L79" s="23"/>
    </row>
    <row r="80" spans="1:12" ht="16.05" customHeight="1" x14ac:dyDescent="0.2">
      <c r="A80" s="30"/>
      <c r="B80" s="30"/>
      <c r="C80" s="16" t="s">
        <v>16</v>
      </c>
      <c r="D80" s="33">
        <v>193.8</v>
      </c>
      <c r="E80" s="33">
        <v>0</v>
      </c>
      <c r="F80" s="33">
        <v>0</v>
      </c>
      <c r="G80" s="33">
        <v>0</v>
      </c>
      <c r="H80" s="33">
        <v>0</v>
      </c>
      <c r="I80" s="33">
        <v>0</v>
      </c>
      <c r="J80" s="32">
        <f t="shared" si="5"/>
        <v>193.8</v>
      </c>
      <c r="L80" s="23"/>
    </row>
    <row r="81" spans="1:12" ht="16.05" customHeight="1" x14ac:dyDescent="0.2">
      <c r="A81" s="30"/>
      <c r="B81" s="30"/>
      <c r="C81" s="19" t="s">
        <v>15</v>
      </c>
      <c r="D81" s="33">
        <f t="shared" ref="D81:I81" si="51">IF($J80=0,0,D80/$J80%)</f>
        <v>100</v>
      </c>
      <c r="E81" s="33">
        <f t="shared" si="51"/>
        <v>0</v>
      </c>
      <c r="F81" s="33">
        <f t="shared" si="51"/>
        <v>0</v>
      </c>
      <c r="G81" s="33">
        <f t="shared" si="51"/>
        <v>0</v>
      </c>
      <c r="H81" s="33">
        <f t="shared" si="51"/>
        <v>0</v>
      </c>
      <c r="I81" s="33">
        <f t="shared" si="51"/>
        <v>0</v>
      </c>
      <c r="J81" s="32">
        <f t="shared" si="5"/>
        <v>100</v>
      </c>
      <c r="L81" s="23"/>
    </row>
    <row r="82" spans="1:12" ht="16.05" customHeight="1" x14ac:dyDescent="0.2">
      <c r="A82" s="30"/>
      <c r="B82" s="30"/>
      <c r="C82" s="16" t="s">
        <v>17</v>
      </c>
      <c r="D82" s="33">
        <f t="shared" ref="D82:I82" si="52">SUM(D80,D78)</f>
        <v>3010.3</v>
      </c>
      <c r="E82" s="33">
        <f t="shared" si="52"/>
        <v>0</v>
      </c>
      <c r="F82" s="33">
        <f t="shared" si="52"/>
        <v>0</v>
      </c>
      <c r="G82" s="33">
        <f t="shared" si="52"/>
        <v>484.8</v>
      </c>
      <c r="H82" s="33">
        <f t="shared" si="52"/>
        <v>0</v>
      </c>
      <c r="I82" s="33">
        <f t="shared" si="52"/>
        <v>0</v>
      </c>
      <c r="J82" s="32">
        <f t="shared" si="5"/>
        <v>3495.1000000000004</v>
      </c>
      <c r="L82" s="23"/>
    </row>
    <row r="83" spans="1:12" ht="16.05" customHeight="1" x14ac:dyDescent="0.2">
      <c r="A83" s="30"/>
      <c r="B83" s="35"/>
      <c r="C83" s="19" t="s">
        <v>15</v>
      </c>
      <c r="D83" s="33">
        <f t="shared" ref="D83:I83" si="53">IF($J82=0,0,D82/$J82%)</f>
        <v>86.129152241709832</v>
      </c>
      <c r="E83" s="33">
        <f t="shared" si="53"/>
        <v>0</v>
      </c>
      <c r="F83" s="33">
        <f t="shared" si="53"/>
        <v>0</v>
      </c>
      <c r="G83" s="33">
        <f t="shared" si="53"/>
        <v>13.870847758290179</v>
      </c>
      <c r="H83" s="33">
        <f t="shared" si="53"/>
        <v>0</v>
      </c>
      <c r="I83" s="33">
        <f t="shared" si="53"/>
        <v>0</v>
      </c>
      <c r="J83" s="32">
        <f t="shared" si="5"/>
        <v>100.00000000000001</v>
      </c>
      <c r="L83" s="23"/>
    </row>
    <row r="84" spans="1:12" ht="16.05" customHeight="1" x14ac:dyDescent="0.2">
      <c r="A84" s="30"/>
      <c r="B84" s="30" t="s">
        <v>30</v>
      </c>
      <c r="C84" s="16" t="s">
        <v>14</v>
      </c>
      <c r="D84" s="33">
        <v>36.299999999999997</v>
      </c>
      <c r="E84" s="33">
        <v>0</v>
      </c>
      <c r="F84" s="33">
        <v>0</v>
      </c>
      <c r="G84" s="33">
        <v>0</v>
      </c>
      <c r="H84" s="33">
        <v>0</v>
      </c>
      <c r="I84" s="33">
        <v>8.5</v>
      </c>
      <c r="J84" s="32">
        <f t="shared" si="5"/>
        <v>44.8</v>
      </c>
      <c r="L84" s="23"/>
    </row>
    <row r="85" spans="1:12" ht="16.05" customHeight="1" x14ac:dyDescent="0.2">
      <c r="A85" s="30"/>
      <c r="B85" s="30"/>
      <c r="C85" s="19" t="s">
        <v>15</v>
      </c>
      <c r="D85" s="33">
        <f t="shared" ref="D85:I85" si="54">IF($J84=0,0,D84/$J84%)</f>
        <v>81.026785714285722</v>
      </c>
      <c r="E85" s="33">
        <f t="shared" si="54"/>
        <v>0</v>
      </c>
      <c r="F85" s="33">
        <f t="shared" si="54"/>
        <v>0</v>
      </c>
      <c r="G85" s="33">
        <f t="shared" si="54"/>
        <v>0</v>
      </c>
      <c r="H85" s="33">
        <f t="shared" si="54"/>
        <v>0</v>
      </c>
      <c r="I85" s="33">
        <f t="shared" si="54"/>
        <v>18.973214285714288</v>
      </c>
      <c r="J85" s="32">
        <f t="shared" si="5"/>
        <v>100.00000000000001</v>
      </c>
      <c r="L85" s="23"/>
    </row>
    <row r="86" spans="1:12" ht="16.05" customHeight="1" x14ac:dyDescent="0.2">
      <c r="A86" s="30"/>
      <c r="B86" s="30"/>
      <c r="C86" s="16" t="s">
        <v>16</v>
      </c>
      <c r="D86" s="33">
        <v>7.3</v>
      </c>
      <c r="E86" s="33">
        <v>0</v>
      </c>
      <c r="F86" s="33">
        <v>0</v>
      </c>
      <c r="G86" s="33">
        <v>0</v>
      </c>
      <c r="H86" s="33">
        <v>0</v>
      </c>
      <c r="I86" s="33">
        <v>0</v>
      </c>
      <c r="J86" s="32">
        <f t="shared" si="5"/>
        <v>7.3</v>
      </c>
      <c r="L86" s="23"/>
    </row>
    <row r="87" spans="1:12" ht="16.05" customHeight="1" x14ac:dyDescent="0.2">
      <c r="A87" s="30"/>
      <c r="B87" s="30"/>
      <c r="C87" s="19" t="s">
        <v>15</v>
      </c>
      <c r="D87" s="33">
        <f t="shared" ref="D87:I87" si="55">IF($J86=0,0,D86/$J86%)</f>
        <v>100</v>
      </c>
      <c r="E87" s="33">
        <f t="shared" si="55"/>
        <v>0</v>
      </c>
      <c r="F87" s="33">
        <f t="shared" si="55"/>
        <v>0</v>
      </c>
      <c r="G87" s="33">
        <f t="shared" si="55"/>
        <v>0</v>
      </c>
      <c r="H87" s="33">
        <f t="shared" si="55"/>
        <v>0</v>
      </c>
      <c r="I87" s="33">
        <f t="shared" si="55"/>
        <v>0</v>
      </c>
      <c r="J87" s="32">
        <f t="shared" si="5"/>
        <v>100</v>
      </c>
      <c r="L87" s="23"/>
    </row>
    <row r="88" spans="1:12" ht="16.05" customHeight="1" x14ac:dyDescent="0.2">
      <c r="A88" s="30"/>
      <c r="B88" s="30"/>
      <c r="C88" s="16" t="s">
        <v>17</v>
      </c>
      <c r="D88" s="33">
        <f t="shared" ref="D88:I88" si="56">SUM(D86,D84)</f>
        <v>43.599999999999994</v>
      </c>
      <c r="E88" s="33">
        <f t="shared" si="56"/>
        <v>0</v>
      </c>
      <c r="F88" s="33">
        <f t="shared" si="56"/>
        <v>0</v>
      </c>
      <c r="G88" s="33">
        <f t="shared" si="56"/>
        <v>0</v>
      </c>
      <c r="H88" s="33">
        <f t="shared" si="56"/>
        <v>0</v>
      </c>
      <c r="I88" s="33">
        <f t="shared" si="56"/>
        <v>8.5</v>
      </c>
      <c r="J88" s="32">
        <f t="shared" si="5"/>
        <v>52.099999999999994</v>
      </c>
      <c r="L88" s="23"/>
    </row>
    <row r="89" spans="1:12" ht="16.05" customHeight="1" x14ac:dyDescent="0.2">
      <c r="A89" s="30"/>
      <c r="B89" s="35"/>
      <c r="C89" s="19" t="s">
        <v>15</v>
      </c>
      <c r="D89" s="33">
        <f t="shared" ref="D89:I89" si="57">IF($J88=0,0,D88/$J88%)</f>
        <v>83.685220729366605</v>
      </c>
      <c r="E89" s="33">
        <f t="shared" si="57"/>
        <v>0</v>
      </c>
      <c r="F89" s="33">
        <f t="shared" si="57"/>
        <v>0</v>
      </c>
      <c r="G89" s="33">
        <f t="shared" si="57"/>
        <v>0</v>
      </c>
      <c r="H89" s="33">
        <f t="shared" si="57"/>
        <v>0</v>
      </c>
      <c r="I89" s="33">
        <f t="shared" si="57"/>
        <v>16.314779270633402</v>
      </c>
      <c r="J89" s="32">
        <f t="shared" ref="J89:J152" si="58">SUM(D89:I89)</f>
        <v>100</v>
      </c>
      <c r="L89" s="23"/>
    </row>
    <row r="90" spans="1:12" ht="16.05" customHeight="1" x14ac:dyDescent="0.2">
      <c r="A90" s="30"/>
      <c r="B90" s="30" t="s">
        <v>31</v>
      </c>
      <c r="C90" s="16" t="s">
        <v>14</v>
      </c>
      <c r="D90" s="33">
        <v>134.80000000000001</v>
      </c>
      <c r="E90" s="33">
        <v>0</v>
      </c>
      <c r="F90" s="33">
        <v>0</v>
      </c>
      <c r="G90" s="33">
        <v>17.5</v>
      </c>
      <c r="H90" s="33">
        <v>0</v>
      </c>
      <c r="I90" s="33">
        <v>0</v>
      </c>
      <c r="J90" s="32">
        <f t="shared" si="58"/>
        <v>152.30000000000001</v>
      </c>
      <c r="L90" s="23"/>
    </row>
    <row r="91" spans="1:12" ht="16.05" customHeight="1" x14ac:dyDescent="0.2">
      <c r="A91" s="30"/>
      <c r="B91" s="30"/>
      <c r="C91" s="19" t="s">
        <v>15</v>
      </c>
      <c r="D91" s="33">
        <f t="shared" ref="D91:I91" si="59">IF($J90=0,0,D90/$J90%)</f>
        <v>88.509520682862771</v>
      </c>
      <c r="E91" s="33">
        <f t="shared" si="59"/>
        <v>0</v>
      </c>
      <c r="F91" s="33">
        <f t="shared" si="59"/>
        <v>0</v>
      </c>
      <c r="G91" s="33">
        <f t="shared" si="59"/>
        <v>11.490479317137229</v>
      </c>
      <c r="H91" s="33">
        <f t="shared" si="59"/>
        <v>0</v>
      </c>
      <c r="I91" s="33">
        <f t="shared" si="59"/>
        <v>0</v>
      </c>
      <c r="J91" s="32">
        <f t="shared" si="58"/>
        <v>100</v>
      </c>
      <c r="L91" s="23"/>
    </row>
    <row r="92" spans="1:12" ht="16.05" customHeight="1" x14ac:dyDescent="0.2">
      <c r="A92" s="30"/>
      <c r="B92" s="30"/>
      <c r="C92" s="16" t="s">
        <v>16</v>
      </c>
      <c r="D92" s="33">
        <v>16</v>
      </c>
      <c r="E92" s="33">
        <v>0</v>
      </c>
      <c r="F92" s="33">
        <v>0</v>
      </c>
      <c r="G92" s="33">
        <v>0</v>
      </c>
      <c r="H92" s="33">
        <v>0</v>
      </c>
      <c r="I92" s="33">
        <v>0</v>
      </c>
      <c r="J92" s="32">
        <f t="shared" si="58"/>
        <v>16</v>
      </c>
      <c r="L92" s="23"/>
    </row>
    <row r="93" spans="1:12" ht="16.05" customHeight="1" x14ac:dyDescent="0.2">
      <c r="A93" s="30"/>
      <c r="B93" s="30"/>
      <c r="C93" s="19" t="s">
        <v>15</v>
      </c>
      <c r="D93" s="33">
        <f t="shared" ref="D93:I93" si="60">IF($J92=0,0,D92/$J92%)</f>
        <v>100</v>
      </c>
      <c r="E93" s="33">
        <f t="shared" si="60"/>
        <v>0</v>
      </c>
      <c r="F93" s="33">
        <f t="shared" si="60"/>
        <v>0</v>
      </c>
      <c r="G93" s="33">
        <f t="shared" si="60"/>
        <v>0</v>
      </c>
      <c r="H93" s="33">
        <f t="shared" si="60"/>
        <v>0</v>
      </c>
      <c r="I93" s="33">
        <f t="shared" si="60"/>
        <v>0</v>
      </c>
      <c r="J93" s="32">
        <f t="shared" si="58"/>
        <v>100</v>
      </c>
      <c r="L93" s="23"/>
    </row>
    <row r="94" spans="1:12" ht="16.05" customHeight="1" x14ac:dyDescent="0.2">
      <c r="A94" s="30"/>
      <c r="B94" s="30"/>
      <c r="C94" s="16" t="s">
        <v>17</v>
      </c>
      <c r="D94" s="33">
        <f t="shared" ref="D94:I94" si="61">SUM(D92,D90)</f>
        <v>150.80000000000001</v>
      </c>
      <c r="E94" s="33">
        <f t="shared" si="61"/>
        <v>0</v>
      </c>
      <c r="F94" s="33">
        <f t="shared" si="61"/>
        <v>0</v>
      </c>
      <c r="G94" s="33">
        <f t="shared" si="61"/>
        <v>17.5</v>
      </c>
      <c r="H94" s="33">
        <f t="shared" si="61"/>
        <v>0</v>
      </c>
      <c r="I94" s="33">
        <f t="shared" si="61"/>
        <v>0</v>
      </c>
      <c r="J94" s="32">
        <f t="shared" si="58"/>
        <v>168.3</v>
      </c>
      <c r="L94" s="23"/>
    </row>
    <row r="95" spans="1:12" ht="16.05" customHeight="1" x14ac:dyDescent="0.2">
      <c r="A95" s="30"/>
      <c r="B95" s="35"/>
      <c r="C95" s="19" t="s">
        <v>15</v>
      </c>
      <c r="D95" s="33">
        <f t="shared" ref="D95:I95" si="62">IF($J94=0,0,D94/$J94%)</f>
        <v>89.601901366607251</v>
      </c>
      <c r="E95" s="33">
        <f t="shared" si="62"/>
        <v>0</v>
      </c>
      <c r="F95" s="33">
        <f t="shared" si="62"/>
        <v>0</v>
      </c>
      <c r="G95" s="33">
        <f t="shared" si="62"/>
        <v>10.398098633392751</v>
      </c>
      <c r="H95" s="33">
        <f t="shared" si="62"/>
        <v>0</v>
      </c>
      <c r="I95" s="33">
        <f t="shared" si="62"/>
        <v>0</v>
      </c>
      <c r="J95" s="32">
        <f t="shared" si="58"/>
        <v>100</v>
      </c>
      <c r="L95" s="23"/>
    </row>
    <row r="96" spans="1:12" ht="16.05" customHeight="1" x14ac:dyDescent="0.2">
      <c r="A96" s="30"/>
      <c r="B96" s="30" t="s">
        <v>32</v>
      </c>
      <c r="C96" s="16" t="s">
        <v>14</v>
      </c>
      <c r="D96" s="33">
        <v>106.3</v>
      </c>
      <c r="E96" s="33">
        <v>0</v>
      </c>
      <c r="F96" s="33">
        <v>0</v>
      </c>
      <c r="G96" s="33">
        <v>5.7</v>
      </c>
      <c r="H96" s="33">
        <v>0</v>
      </c>
      <c r="I96" s="33">
        <v>0</v>
      </c>
      <c r="J96" s="32">
        <f t="shared" si="58"/>
        <v>112</v>
      </c>
      <c r="L96" s="23"/>
    </row>
    <row r="97" spans="1:12" ht="16.05" customHeight="1" x14ac:dyDescent="0.2">
      <c r="A97" s="30"/>
      <c r="B97" s="30"/>
      <c r="C97" s="19" t="s">
        <v>15</v>
      </c>
      <c r="D97" s="33">
        <f t="shared" ref="D97:I97" si="63">IF($J96=0,0,D96/$J96%)</f>
        <v>94.910714285714278</v>
      </c>
      <c r="E97" s="33">
        <f t="shared" si="63"/>
        <v>0</v>
      </c>
      <c r="F97" s="33">
        <f t="shared" si="63"/>
        <v>0</v>
      </c>
      <c r="G97" s="33">
        <f t="shared" si="63"/>
        <v>5.0892857142857135</v>
      </c>
      <c r="H97" s="33">
        <f t="shared" si="63"/>
        <v>0</v>
      </c>
      <c r="I97" s="33">
        <f t="shared" si="63"/>
        <v>0</v>
      </c>
      <c r="J97" s="32">
        <f t="shared" si="58"/>
        <v>99.999999999999986</v>
      </c>
      <c r="L97" s="23"/>
    </row>
    <row r="98" spans="1:12" ht="16.05" customHeight="1" x14ac:dyDescent="0.2">
      <c r="A98" s="30"/>
      <c r="B98" s="30"/>
      <c r="C98" s="16" t="s">
        <v>16</v>
      </c>
      <c r="D98" s="33">
        <v>2.2999999999999998</v>
      </c>
      <c r="E98" s="33">
        <v>0</v>
      </c>
      <c r="F98" s="33">
        <v>0</v>
      </c>
      <c r="G98" s="33">
        <v>0</v>
      </c>
      <c r="H98" s="33">
        <v>0</v>
      </c>
      <c r="I98" s="33">
        <v>0</v>
      </c>
      <c r="J98" s="32">
        <f t="shared" si="58"/>
        <v>2.2999999999999998</v>
      </c>
      <c r="L98" s="23"/>
    </row>
    <row r="99" spans="1:12" ht="16.05" customHeight="1" x14ac:dyDescent="0.2">
      <c r="A99" s="30"/>
      <c r="B99" s="30"/>
      <c r="C99" s="19" t="s">
        <v>15</v>
      </c>
      <c r="D99" s="33">
        <f t="shared" ref="D99:I99" si="64">IF($J98=0,0,D98/$J98%)</f>
        <v>100</v>
      </c>
      <c r="E99" s="33">
        <f t="shared" si="64"/>
        <v>0</v>
      </c>
      <c r="F99" s="33">
        <f t="shared" si="64"/>
        <v>0</v>
      </c>
      <c r="G99" s="33">
        <f t="shared" si="64"/>
        <v>0</v>
      </c>
      <c r="H99" s="33">
        <f t="shared" si="64"/>
        <v>0</v>
      </c>
      <c r="I99" s="33">
        <f t="shared" si="64"/>
        <v>0</v>
      </c>
      <c r="J99" s="32">
        <f t="shared" si="58"/>
        <v>100</v>
      </c>
      <c r="L99" s="23"/>
    </row>
    <row r="100" spans="1:12" ht="16.05" customHeight="1" x14ac:dyDescent="0.2">
      <c r="A100" s="30"/>
      <c r="B100" s="30"/>
      <c r="C100" s="16" t="s">
        <v>17</v>
      </c>
      <c r="D100" s="33">
        <f t="shared" ref="D100:I100" si="65">SUM(D98,D96)</f>
        <v>108.6</v>
      </c>
      <c r="E100" s="33">
        <f t="shared" si="65"/>
        <v>0</v>
      </c>
      <c r="F100" s="33">
        <f t="shared" si="65"/>
        <v>0</v>
      </c>
      <c r="G100" s="33">
        <f t="shared" si="65"/>
        <v>5.7</v>
      </c>
      <c r="H100" s="33">
        <f t="shared" si="65"/>
        <v>0</v>
      </c>
      <c r="I100" s="33">
        <f t="shared" si="65"/>
        <v>0</v>
      </c>
      <c r="J100" s="32">
        <f t="shared" si="58"/>
        <v>114.3</v>
      </c>
      <c r="L100" s="23"/>
    </row>
    <row r="101" spans="1:12" ht="16.05" customHeight="1" x14ac:dyDescent="0.2">
      <c r="A101" s="30"/>
      <c r="B101" s="35"/>
      <c r="C101" s="19" t="s">
        <v>15</v>
      </c>
      <c r="D101" s="33">
        <f t="shared" ref="D101:I101" si="66">IF($J100=0,0,D100/$J100%)</f>
        <v>95.01312335958005</v>
      </c>
      <c r="E101" s="33">
        <f t="shared" si="66"/>
        <v>0</v>
      </c>
      <c r="F101" s="33">
        <f t="shared" si="66"/>
        <v>0</v>
      </c>
      <c r="G101" s="33">
        <f t="shared" si="66"/>
        <v>4.9868766404199478</v>
      </c>
      <c r="H101" s="33">
        <f t="shared" si="66"/>
        <v>0</v>
      </c>
      <c r="I101" s="33">
        <f t="shared" si="66"/>
        <v>0</v>
      </c>
      <c r="J101" s="32">
        <f t="shared" si="58"/>
        <v>100</v>
      </c>
      <c r="L101" s="23"/>
    </row>
    <row r="102" spans="1:12" ht="16.05" customHeight="1" x14ac:dyDescent="0.2">
      <c r="A102" s="30"/>
      <c r="B102" s="30" t="s">
        <v>33</v>
      </c>
      <c r="C102" s="16" t="s">
        <v>14</v>
      </c>
      <c r="D102" s="17">
        <v>101.5</v>
      </c>
      <c r="E102" s="17">
        <v>0</v>
      </c>
      <c r="F102" s="17">
        <v>0</v>
      </c>
      <c r="G102" s="17">
        <v>0</v>
      </c>
      <c r="H102" s="17">
        <v>0</v>
      </c>
      <c r="I102" s="17">
        <v>0</v>
      </c>
      <c r="J102" s="32">
        <f t="shared" si="58"/>
        <v>101.5</v>
      </c>
      <c r="L102" s="23"/>
    </row>
    <row r="103" spans="1:12" ht="16.05" customHeight="1" x14ac:dyDescent="0.2">
      <c r="A103" s="30"/>
      <c r="B103" s="30"/>
      <c r="C103" s="19" t="s">
        <v>15</v>
      </c>
      <c r="D103" s="33">
        <f t="shared" ref="D103:I103" si="67">IF($J102=0,0,D102/$J102%)</f>
        <v>100.00000000000001</v>
      </c>
      <c r="E103" s="33">
        <f t="shared" si="67"/>
        <v>0</v>
      </c>
      <c r="F103" s="33">
        <f t="shared" si="67"/>
        <v>0</v>
      </c>
      <c r="G103" s="33">
        <f t="shared" si="67"/>
        <v>0</v>
      </c>
      <c r="H103" s="33">
        <f t="shared" si="67"/>
        <v>0</v>
      </c>
      <c r="I103" s="33">
        <f t="shared" si="67"/>
        <v>0</v>
      </c>
      <c r="J103" s="32">
        <f t="shared" si="58"/>
        <v>100.00000000000001</v>
      </c>
      <c r="L103" s="23"/>
    </row>
    <row r="104" spans="1:12" ht="16.05" customHeight="1" x14ac:dyDescent="0.2">
      <c r="A104" s="30"/>
      <c r="B104" s="30"/>
      <c r="C104" s="16" t="s">
        <v>16</v>
      </c>
      <c r="D104" s="33">
        <v>0</v>
      </c>
      <c r="E104" s="33">
        <v>0</v>
      </c>
      <c r="F104" s="33">
        <v>0</v>
      </c>
      <c r="G104" s="33">
        <v>0</v>
      </c>
      <c r="H104" s="33">
        <v>0</v>
      </c>
      <c r="I104" s="33">
        <v>0</v>
      </c>
      <c r="J104" s="32">
        <f t="shared" si="58"/>
        <v>0</v>
      </c>
      <c r="L104" s="23"/>
    </row>
    <row r="105" spans="1:12" ht="16.05" customHeight="1" x14ac:dyDescent="0.2">
      <c r="A105" s="30"/>
      <c r="B105" s="30"/>
      <c r="C105" s="19" t="s">
        <v>15</v>
      </c>
      <c r="D105" s="33">
        <f t="shared" ref="D105:I105" si="68">IF($J104=0,0,D104/$J104%)</f>
        <v>0</v>
      </c>
      <c r="E105" s="33">
        <f t="shared" si="68"/>
        <v>0</v>
      </c>
      <c r="F105" s="33">
        <f t="shared" si="68"/>
        <v>0</v>
      </c>
      <c r="G105" s="33">
        <f t="shared" si="68"/>
        <v>0</v>
      </c>
      <c r="H105" s="33">
        <f t="shared" si="68"/>
        <v>0</v>
      </c>
      <c r="I105" s="33">
        <f t="shared" si="68"/>
        <v>0</v>
      </c>
      <c r="J105" s="32">
        <f t="shared" si="58"/>
        <v>0</v>
      </c>
      <c r="L105" s="23"/>
    </row>
    <row r="106" spans="1:12" ht="16.05" customHeight="1" x14ac:dyDescent="0.2">
      <c r="A106" s="30"/>
      <c r="B106" s="30"/>
      <c r="C106" s="16" t="s">
        <v>17</v>
      </c>
      <c r="D106" s="33">
        <f t="shared" ref="D106:I106" si="69">SUM(D104,D102)</f>
        <v>101.5</v>
      </c>
      <c r="E106" s="33">
        <f t="shared" si="69"/>
        <v>0</v>
      </c>
      <c r="F106" s="33">
        <f t="shared" si="69"/>
        <v>0</v>
      </c>
      <c r="G106" s="33">
        <f t="shared" si="69"/>
        <v>0</v>
      </c>
      <c r="H106" s="33">
        <f t="shared" si="69"/>
        <v>0</v>
      </c>
      <c r="I106" s="33">
        <f t="shared" si="69"/>
        <v>0</v>
      </c>
      <c r="J106" s="32">
        <f t="shared" si="58"/>
        <v>101.5</v>
      </c>
      <c r="L106" s="23"/>
    </row>
    <row r="107" spans="1:12" ht="16.05" customHeight="1" x14ac:dyDescent="0.2">
      <c r="A107" s="30"/>
      <c r="B107" s="35"/>
      <c r="C107" s="19" t="s">
        <v>15</v>
      </c>
      <c r="D107" s="33">
        <f t="shared" ref="D107:I107" si="70">IF($J106=0,0,D106/$J106%)</f>
        <v>100.00000000000001</v>
      </c>
      <c r="E107" s="33">
        <f t="shared" si="70"/>
        <v>0</v>
      </c>
      <c r="F107" s="33">
        <f t="shared" si="70"/>
        <v>0</v>
      </c>
      <c r="G107" s="33">
        <f t="shared" si="70"/>
        <v>0</v>
      </c>
      <c r="H107" s="33">
        <f t="shared" si="70"/>
        <v>0</v>
      </c>
      <c r="I107" s="33">
        <f t="shared" si="70"/>
        <v>0</v>
      </c>
      <c r="J107" s="32">
        <f t="shared" si="58"/>
        <v>100.00000000000001</v>
      </c>
      <c r="L107" s="23"/>
    </row>
    <row r="108" spans="1:12" ht="16.05" customHeight="1" x14ac:dyDescent="0.2">
      <c r="A108" s="30"/>
      <c r="B108" s="30" t="s">
        <v>34</v>
      </c>
      <c r="C108" s="16" t="s">
        <v>14</v>
      </c>
      <c r="D108" s="33">
        <v>486.2</v>
      </c>
      <c r="E108" s="33">
        <v>0</v>
      </c>
      <c r="F108" s="33">
        <v>0</v>
      </c>
      <c r="G108" s="33">
        <v>25.5</v>
      </c>
      <c r="H108" s="33">
        <v>0</v>
      </c>
      <c r="I108" s="33">
        <v>0</v>
      </c>
      <c r="J108" s="32">
        <f t="shared" si="58"/>
        <v>511.7</v>
      </c>
      <c r="L108" s="23"/>
    </row>
    <row r="109" spans="1:12" ht="16.05" customHeight="1" x14ac:dyDescent="0.2">
      <c r="A109" s="30"/>
      <c r="B109" s="30"/>
      <c r="C109" s="19" t="s">
        <v>15</v>
      </c>
      <c r="D109" s="33">
        <f t="shared" ref="D109:I109" si="71">IF($J108=0,0,D108/$J108%)</f>
        <v>95.016611295681059</v>
      </c>
      <c r="E109" s="33">
        <f t="shared" si="71"/>
        <v>0</v>
      </c>
      <c r="F109" s="33">
        <f t="shared" si="71"/>
        <v>0</v>
      </c>
      <c r="G109" s="33">
        <f t="shared" si="71"/>
        <v>4.9833887043189371</v>
      </c>
      <c r="H109" s="33">
        <f t="shared" si="71"/>
        <v>0</v>
      </c>
      <c r="I109" s="33">
        <f t="shared" si="71"/>
        <v>0</v>
      </c>
      <c r="J109" s="32">
        <f t="shared" si="58"/>
        <v>100</v>
      </c>
      <c r="L109" s="23"/>
    </row>
    <row r="110" spans="1:12" ht="16.05" customHeight="1" x14ac:dyDescent="0.2">
      <c r="A110" s="30"/>
      <c r="B110" s="30"/>
      <c r="C110" s="16" t="s">
        <v>16</v>
      </c>
      <c r="D110" s="33">
        <v>2441.6999999999998</v>
      </c>
      <c r="E110" s="33">
        <v>0</v>
      </c>
      <c r="F110" s="33">
        <v>0</v>
      </c>
      <c r="G110" s="33">
        <v>0</v>
      </c>
      <c r="H110" s="33">
        <v>0</v>
      </c>
      <c r="I110" s="33">
        <v>0</v>
      </c>
      <c r="J110" s="32">
        <f t="shared" si="58"/>
        <v>2441.6999999999998</v>
      </c>
      <c r="L110" s="23"/>
    </row>
    <row r="111" spans="1:12" ht="16.05" customHeight="1" x14ac:dyDescent="0.2">
      <c r="A111" s="30"/>
      <c r="B111" s="30"/>
      <c r="C111" s="19" t="s">
        <v>15</v>
      </c>
      <c r="D111" s="33">
        <f t="shared" ref="D111:I111" si="72">IF($J110=0,0,D110/$J110%)</f>
        <v>100</v>
      </c>
      <c r="E111" s="33">
        <f t="shared" si="72"/>
        <v>0</v>
      </c>
      <c r="F111" s="33">
        <f t="shared" si="72"/>
        <v>0</v>
      </c>
      <c r="G111" s="33">
        <f t="shared" si="72"/>
        <v>0</v>
      </c>
      <c r="H111" s="33">
        <f t="shared" si="72"/>
        <v>0</v>
      </c>
      <c r="I111" s="33">
        <f t="shared" si="72"/>
        <v>0</v>
      </c>
      <c r="J111" s="32">
        <f t="shared" si="58"/>
        <v>100</v>
      </c>
      <c r="L111" s="23"/>
    </row>
    <row r="112" spans="1:12" ht="16.05" customHeight="1" x14ac:dyDescent="0.2">
      <c r="A112" s="30"/>
      <c r="B112" s="30"/>
      <c r="C112" s="16" t="s">
        <v>17</v>
      </c>
      <c r="D112" s="33">
        <f t="shared" ref="D112:I112" si="73">SUM(D110,D108)</f>
        <v>2927.8999999999996</v>
      </c>
      <c r="E112" s="33">
        <f t="shared" si="73"/>
        <v>0</v>
      </c>
      <c r="F112" s="33">
        <f t="shared" si="73"/>
        <v>0</v>
      </c>
      <c r="G112" s="33">
        <f t="shared" si="73"/>
        <v>25.5</v>
      </c>
      <c r="H112" s="33">
        <f t="shared" si="73"/>
        <v>0</v>
      </c>
      <c r="I112" s="33">
        <f t="shared" si="73"/>
        <v>0</v>
      </c>
      <c r="J112" s="32">
        <f t="shared" si="58"/>
        <v>2953.3999999999996</v>
      </c>
      <c r="L112" s="23"/>
    </row>
    <row r="113" spans="1:12" ht="16.05" customHeight="1" x14ac:dyDescent="0.2">
      <c r="A113" s="30"/>
      <c r="B113" s="35"/>
      <c r="C113" s="19" t="s">
        <v>15</v>
      </c>
      <c r="D113" s="33">
        <f t="shared" ref="D113:I113" si="74">IF($J112=0,0,D112/$J112%)</f>
        <v>99.136588338863689</v>
      </c>
      <c r="E113" s="33">
        <f t="shared" si="74"/>
        <v>0</v>
      </c>
      <c r="F113" s="33">
        <f t="shared" si="74"/>
        <v>0</v>
      </c>
      <c r="G113" s="33">
        <f t="shared" si="74"/>
        <v>0.86341166113631762</v>
      </c>
      <c r="H113" s="33">
        <f t="shared" si="74"/>
        <v>0</v>
      </c>
      <c r="I113" s="33">
        <f t="shared" si="74"/>
        <v>0</v>
      </c>
      <c r="J113" s="32">
        <f t="shared" si="58"/>
        <v>100</v>
      </c>
      <c r="L113" s="23"/>
    </row>
    <row r="114" spans="1:12" ht="16.05" customHeight="1" x14ac:dyDescent="0.2">
      <c r="A114" s="30"/>
      <c r="B114" s="30" t="s">
        <v>35</v>
      </c>
      <c r="C114" s="16" t="s">
        <v>14</v>
      </c>
      <c r="D114" s="33">
        <v>10</v>
      </c>
      <c r="E114" s="33">
        <v>0</v>
      </c>
      <c r="F114" s="33">
        <v>0</v>
      </c>
      <c r="G114" s="33">
        <v>0</v>
      </c>
      <c r="H114" s="33">
        <v>0</v>
      </c>
      <c r="I114" s="33">
        <v>0</v>
      </c>
      <c r="J114" s="32">
        <f t="shared" si="58"/>
        <v>10</v>
      </c>
      <c r="L114" s="23"/>
    </row>
    <row r="115" spans="1:12" ht="16.05" customHeight="1" x14ac:dyDescent="0.2">
      <c r="A115" s="30"/>
      <c r="B115" s="30"/>
      <c r="C115" s="19" t="s">
        <v>15</v>
      </c>
      <c r="D115" s="33">
        <f t="shared" ref="D115:I115" si="75">IF($J114=0,0,D114/$J114%)</f>
        <v>100</v>
      </c>
      <c r="E115" s="33">
        <f t="shared" si="75"/>
        <v>0</v>
      </c>
      <c r="F115" s="33">
        <f t="shared" si="75"/>
        <v>0</v>
      </c>
      <c r="G115" s="33">
        <f t="shared" si="75"/>
        <v>0</v>
      </c>
      <c r="H115" s="33">
        <f t="shared" si="75"/>
        <v>0</v>
      </c>
      <c r="I115" s="33">
        <f t="shared" si="75"/>
        <v>0</v>
      </c>
      <c r="J115" s="32">
        <f t="shared" si="58"/>
        <v>100</v>
      </c>
      <c r="L115" s="23"/>
    </row>
    <row r="116" spans="1:12" ht="16.05" customHeight="1" x14ac:dyDescent="0.2">
      <c r="A116" s="30"/>
      <c r="B116" s="30"/>
      <c r="C116" s="16" t="s">
        <v>16</v>
      </c>
      <c r="D116" s="33">
        <v>90.4</v>
      </c>
      <c r="E116" s="33">
        <v>0</v>
      </c>
      <c r="F116" s="33">
        <v>0</v>
      </c>
      <c r="G116" s="33">
        <v>0</v>
      </c>
      <c r="H116" s="33">
        <v>0</v>
      </c>
      <c r="I116" s="33">
        <v>0</v>
      </c>
      <c r="J116" s="32">
        <f t="shared" si="58"/>
        <v>90.4</v>
      </c>
      <c r="L116" s="23"/>
    </row>
    <row r="117" spans="1:12" ht="16.05" customHeight="1" x14ac:dyDescent="0.2">
      <c r="A117" s="30"/>
      <c r="B117" s="30"/>
      <c r="C117" s="19" t="s">
        <v>15</v>
      </c>
      <c r="D117" s="33">
        <f t="shared" ref="D117:I117" si="76">IF($J116=0,0,D116/$J116%)</f>
        <v>100</v>
      </c>
      <c r="E117" s="33">
        <f t="shared" si="76"/>
        <v>0</v>
      </c>
      <c r="F117" s="33">
        <f t="shared" si="76"/>
        <v>0</v>
      </c>
      <c r="G117" s="33">
        <f t="shared" si="76"/>
        <v>0</v>
      </c>
      <c r="H117" s="33">
        <f t="shared" si="76"/>
        <v>0</v>
      </c>
      <c r="I117" s="33">
        <f t="shared" si="76"/>
        <v>0</v>
      </c>
      <c r="J117" s="32">
        <f t="shared" si="58"/>
        <v>100</v>
      </c>
      <c r="L117" s="23"/>
    </row>
    <row r="118" spans="1:12" ht="16.05" customHeight="1" x14ac:dyDescent="0.2">
      <c r="A118" s="30"/>
      <c r="B118" s="30"/>
      <c r="C118" s="16" t="s">
        <v>17</v>
      </c>
      <c r="D118" s="33">
        <f t="shared" ref="D118:I118" si="77">SUM(D116,D114)</f>
        <v>100.4</v>
      </c>
      <c r="E118" s="33">
        <f t="shared" si="77"/>
        <v>0</v>
      </c>
      <c r="F118" s="33">
        <f t="shared" si="77"/>
        <v>0</v>
      </c>
      <c r="G118" s="33">
        <f t="shared" si="77"/>
        <v>0</v>
      </c>
      <c r="H118" s="33">
        <f t="shared" si="77"/>
        <v>0</v>
      </c>
      <c r="I118" s="33">
        <f t="shared" si="77"/>
        <v>0</v>
      </c>
      <c r="J118" s="32">
        <f t="shared" si="58"/>
        <v>100.4</v>
      </c>
      <c r="L118" s="23"/>
    </row>
    <row r="119" spans="1:12" ht="16.05" customHeight="1" x14ac:dyDescent="0.2">
      <c r="A119" s="30"/>
      <c r="B119" s="35"/>
      <c r="C119" s="19" t="s">
        <v>15</v>
      </c>
      <c r="D119" s="33">
        <f t="shared" ref="D119:I119" si="78">IF($J118=0,0,D118/$J118%)</f>
        <v>100</v>
      </c>
      <c r="E119" s="33">
        <f t="shared" si="78"/>
        <v>0</v>
      </c>
      <c r="F119" s="33">
        <f t="shared" si="78"/>
        <v>0</v>
      </c>
      <c r="G119" s="33">
        <f t="shared" si="78"/>
        <v>0</v>
      </c>
      <c r="H119" s="33">
        <f t="shared" si="78"/>
        <v>0</v>
      </c>
      <c r="I119" s="33">
        <f t="shared" si="78"/>
        <v>0</v>
      </c>
      <c r="J119" s="32">
        <f t="shared" si="58"/>
        <v>100</v>
      </c>
      <c r="L119" s="23"/>
    </row>
    <row r="120" spans="1:12" ht="16.05" customHeight="1" x14ac:dyDescent="0.2">
      <c r="A120" s="30"/>
      <c r="B120" s="30" t="s">
        <v>36</v>
      </c>
      <c r="C120" s="16" t="s">
        <v>14</v>
      </c>
      <c r="D120" s="33">
        <v>21.6</v>
      </c>
      <c r="E120" s="33">
        <v>0</v>
      </c>
      <c r="F120" s="33">
        <v>0</v>
      </c>
      <c r="G120" s="33">
        <v>0</v>
      </c>
      <c r="H120" s="33">
        <v>0</v>
      </c>
      <c r="I120" s="33">
        <v>0</v>
      </c>
      <c r="J120" s="32">
        <f t="shared" si="58"/>
        <v>21.6</v>
      </c>
      <c r="L120" s="23"/>
    </row>
    <row r="121" spans="1:12" ht="16.05" customHeight="1" x14ac:dyDescent="0.2">
      <c r="A121" s="30"/>
      <c r="B121" s="30"/>
      <c r="C121" s="19" t="s">
        <v>15</v>
      </c>
      <c r="D121" s="33">
        <f t="shared" ref="D121:I121" si="79">IF($J120=0,0,D120/$J120%)</f>
        <v>100</v>
      </c>
      <c r="E121" s="33">
        <f t="shared" si="79"/>
        <v>0</v>
      </c>
      <c r="F121" s="33">
        <f t="shared" si="79"/>
        <v>0</v>
      </c>
      <c r="G121" s="33">
        <f t="shared" si="79"/>
        <v>0</v>
      </c>
      <c r="H121" s="33">
        <f t="shared" si="79"/>
        <v>0</v>
      </c>
      <c r="I121" s="33">
        <f t="shared" si="79"/>
        <v>0</v>
      </c>
      <c r="J121" s="32">
        <f t="shared" si="58"/>
        <v>100</v>
      </c>
      <c r="L121" s="23"/>
    </row>
    <row r="122" spans="1:12" ht="16.05" customHeight="1" x14ac:dyDescent="0.2">
      <c r="A122" s="30"/>
      <c r="B122" s="30"/>
      <c r="C122" s="16" t="s">
        <v>16</v>
      </c>
      <c r="D122" s="33">
        <v>0</v>
      </c>
      <c r="E122" s="33">
        <v>0</v>
      </c>
      <c r="F122" s="33">
        <v>0</v>
      </c>
      <c r="G122" s="33">
        <v>0</v>
      </c>
      <c r="H122" s="33">
        <v>0</v>
      </c>
      <c r="I122" s="33">
        <v>0</v>
      </c>
      <c r="J122" s="32">
        <f t="shared" si="58"/>
        <v>0</v>
      </c>
      <c r="L122" s="23"/>
    </row>
    <row r="123" spans="1:12" ht="16.05" customHeight="1" x14ac:dyDescent="0.2">
      <c r="A123" s="30"/>
      <c r="B123" s="30"/>
      <c r="C123" s="19" t="s">
        <v>15</v>
      </c>
      <c r="D123" s="33">
        <f t="shared" ref="D123:I123" si="80">IF($J122=0,0,D122/$J122%)</f>
        <v>0</v>
      </c>
      <c r="E123" s="33">
        <f t="shared" si="80"/>
        <v>0</v>
      </c>
      <c r="F123" s="33">
        <f t="shared" si="80"/>
        <v>0</v>
      </c>
      <c r="G123" s="33">
        <f t="shared" si="80"/>
        <v>0</v>
      </c>
      <c r="H123" s="33">
        <f t="shared" si="80"/>
        <v>0</v>
      </c>
      <c r="I123" s="33">
        <f t="shared" si="80"/>
        <v>0</v>
      </c>
      <c r="J123" s="32">
        <f t="shared" si="58"/>
        <v>0</v>
      </c>
      <c r="L123" s="23"/>
    </row>
    <row r="124" spans="1:12" ht="16.05" customHeight="1" x14ac:dyDescent="0.2">
      <c r="A124" s="30"/>
      <c r="B124" s="30"/>
      <c r="C124" s="16" t="s">
        <v>17</v>
      </c>
      <c r="D124" s="33">
        <f t="shared" ref="D124:I124" si="81">SUM(D122,D120)</f>
        <v>21.6</v>
      </c>
      <c r="E124" s="33">
        <f t="shared" si="81"/>
        <v>0</v>
      </c>
      <c r="F124" s="33">
        <f t="shared" si="81"/>
        <v>0</v>
      </c>
      <c r="G124" s="33">
        <f t="shared" si="81"/>
        <v>0</v>
      </c>
      <c r="H124" s="33">
        <f t="shared" si="81"/>
        <v>0</v>
      </c>
      <c r="I124" s="33">
        <f t="shared" si="81"/>
        <v>0</v>
      </c>
      <c r="J124" s="32">
        <f t="shared" si="58"/>
        <v>21.6</v>
      </c>
      <c r="L124" s="23"/>
    </row>
    <row r="125" spans="1:12" ht="16.05" customHeight="1" x14ac:dyDescent="0.2">
      <c r="A125" s="30"/>
      <c r="B125" s="35"/>
      <c r="C125" s="19" t="s">
        <v>15</v>
      </c>
      <c r="D125" s="33">
        <f t="shared" ref="D125:I125" si="82">IF($J124=0,0,D124/$J124%)</f>
        <v>100</v>
      </c>
      <c r="E125" s="33">
        <f t="shared" si="82"/>
        <v>0</v>
      </c>
      <c r="F125" s="33">
        <f t="shared" si="82"/>
        <v>0</v>
      </c>
      <c r="G125" s="33">
        <f t="shared" si="82"/>
        <v>0</v>
      </c>
      <c r="H125" s="33">
        <f t="shared" si="82"/>
        <v>0</v>
      </c>
      <c r="I125" s="33">
        <f t="shared" si="82"/>
        <v>0</v>
      </c>
      <c r="J125" s="32">
        <f t="shared" si="58"/>
        <v>100</v>
      </c>
      <c r="L125" s="23"/>
    </row>
    <row r="126" spans="1:12" ht="16.05" customHeight="1" x14ac:dyDescent="0.2">
      <c r="A126" s="30"/>
      <c r="B126" s="30" t="s">
        <v>37</v>
      </c>
      <c r="C126" s="16" t="s">
        <v>14</v>
      </c>
      <c r="D126" s="33">
        <v>316.8</v>
      </c>
      <c r="E126" s="33">
        <v>0</v>
      </c>
      <c r="F126" s="33">
        <v>0</v>
      </c>
      <c r="G126" s="33">
        <v>1.2</v>
      </c>
      <c r="H126" s="33">
        <v>0</v>
      </c>
      <c r="I126" s="33">
        <v>0</v>
      </c>
      <c r="J126" s="32">
        <f t="shared" si="58"/>
        <v>318</v>
      </c>
      <c r="L126" s="23"/>
    </row>
    <row r="127" spans="1:12" ht="16.05" customHeight="1" x14ac:dyDescent="0.2">
      <c r="A127" s="30"/>
      <c r="B127" s="30"/>
      <c r="C127" s="19" t="s">
        <v>15</v>
      </c>
      <c r="D127" s="33">
        <f t="shared" ref="D127:I127" si="83">IF($J126=0,0,D126/$J126%)</f>
        <v>99.622641509433961</v>
      </c>
      <c r="E127" s="33">
        <f t="shared" si="83"/>
        <v>0</v>
      </c>
      <c r="F127" s="33">
        <f t="shared" si="83"/>
        <v>0</v>
      </c>
      <c r="G127" s="33">
        <f t="shared" si="83"/>
        <v>0.37735849056603771</v>
      </c>
      <c r="H127" s="33">
        <f t="shared" si="83"/>
        <v>0</v>
      </c>
      <c r="I127" s="33">
        <f t="shared" si="83"/>
        <v>0</v>
      </c>
      <c r="J127" s="32">
        <f t="shared" si="58"/>
        <v>100</v>
      </c>
      <c r="L127" s="23"/>
    </row>
    <row r="128" spans="1:12" ht="16.05" customHeight="1" x14ac:dyDescent="0.2">
      <c r="A128" s="30"/>
      <c r="B128" s="30"/>
      <c r="C128" s="16" t="s">
        <v>16</v>
      </c>
      <c r="D128" s="33">
        <v>10.6</v>
      </c>
      <c r="E128" s="33">
        <v>0</v>
      </c>
      <c r="F128" s="33">
        <v>0</v>
      </c>
      <c r="G128" s="33">
        <v>0</v>
      </c>
      <c r="H128" s="33">
        <v>0</v>
      </c>
      <c r="I128" s="33">
        <v>0</v>
      </c>
      <c r="J128" s="32">
        <f t="shared" si="58"/>
        <v>10.6</v>
      </c>
      <c r="L128" s="23"/>
    </row>
    <row r="129" spans="1:12" ht="16.05" customHeight="1" x14ac:dyDescent="0.2">
      <c r="A129" s="30"/>
      <c r="B129" s="30"/>
      <c r="C129" s="19" t="s">
        <v>15</v>
      </c>
      <c r="D129" s="33">
        <f t="shared" ref="D129:I129" si="84">IF($J128=0,0,D128/$J128%)</f>
        <v>100</v>
      </c>
      <c r="E129" s="33">
        <f t="shared" si="84"/>
        <v>0</v>
      </c>
      <c r="F129" s="33">
        <f t="shared" si="84"/>
        <v>0</v>
      </c>
      <c r="G129" s="33">
        <f t="shared" si="84"/>
        <v>0</v>
      </c>
      <c r="H129" s="33">
        <f t="shared" si="84"/>
        <v>0</v>
      </c>
      <c r="I129" s="33">
        <f t="shared" si="84"/>
        <v>0</v>
      </c>
      <c r="J129" s="32">
        <f t="shared" si="58"/>
        <v>100</v>
      </c>
      <c r="L129" s="23"/>
    </row>
    <row r="130" spans="1:12" ht="16.05" customHeight="1" x14ac:dyDescent="0.2">
      <c r="A130" s="30"/>
      <c r="B130" s="30"/>
      <c r="C130" s="16" t="s">
        <v>17</v>
      </c>
      <c r="D130" s="33">
        <f t="shared" ref="D130:I130" si="85">SUM(D128,D126)</f>
        <v>327.40000000000003</v>
      </c>
      <c r="E130" s="33">
        <f t="shared" si="85"/>
        <v>0</v>
      </c>
      <c r="F130" s="33">
        <f t="shared" si="85"/>
        <v>0</v>
      </c>
      <c r="G130" s="33">
        <f t="shared" si="85"/>
        <v>1.2</v>
      </c>
      <c r="H130" s="33">
        <f t="shared" si="85"/>
        <v>0</v>
      </c>
      <c r="I130" s="33">
        <f t="shared" si="85"/>
        <v>0</v>
      </c>
      <c r="J130" s="32">
        <f t="shared" si="58"/>
        <v>328.6</v>
      </c>
      <c r="L130" s="23"/>
    </row>
    <row r="131" spans="1:12" ht="16.05" customHeight="1" x14ac:dyDescent="0.2">
      <c r="A131" s="30"/>
      <c r="B131" s="35"/>
      <c r="C131" s="19" t="s">
        <v>15</v>
      </c>
      <c r="D131" s="33">
        <f t="shared" ref="D131:I131" si="86">IF($J130=0,0,D130/$J130%)</f>
        <v>99.63481436396836</v>
      </c>
      <c r="E131" s="33">
        <f t="shared" si="86"/>
        <v>0</v>
      </c>
      <c r="F131" s="33">
        <f t="shared" si="86"/>
        <v>0</v>
      </c>
      <c r="G131" s="33">
        <f t="shared" si="86"/>
        <v>0.36518563603164939</v>
      </c>
      <c r="H131" s="33">
        <f t="shared" si="86"/>
        <v>0</v>
      </c>
      <c r="I131" s="33">
        <f t="shared" si="86"/>
        <v>0</v>
      </c>
      <c r="J131" s="32">
        <f t="shared" si="58"/>
        <v>100.00000000000001</v>
      </c>
      <c r="L131" s="23"/>
    </row>
    <row r="132" spans="1:12" ht="16.05" customHeight="1" x14ac:dyDescent="0.2">
      <c r="A132" s="30"/>
      <c r="B132" s="30" t="s">
        <v>38</v>
      </c>
      <c r="C132" s="16" t="s">
        <v>14</v>
      </c>
      <c r="D132" s="33">
        <v>0</v>
      </c>
      <c r="E132" s="33">
        <v>0</v>
      </c>
      <c r="F132" s="33">
        <v>0</v>
      </c>
      <c r="G132" s="33">
        <v>0</v>
      </c>
      <c r="H132" s="33">
        <v>0</v>
      </c>
      <c r="I132" s="33">
        <v>0</v>
      </c>
      <c r="J132" s="32">
        <f t="shared" si="58"/>
        <v>0</v>
      </c>
      <c r="L132" s="23"/>
    </row>
    <row r="133" spans="1:12" ht="16.05" customHeight="1" x14ac:dyDescent="0.2">
      <c r="A133" s="30"/>
      <c r="B133" s="30"/>
      <c r="C133" s="19" t="s">
        <v>15</v>
      </c>
      <c r="D133" s="33">
        <f t="shared" ref="D133:I133" si="87">IF($J132=0,0,D132/$J132%)</f>
        <v>0</v>
      </c>
      <c r="E133" s="33">
        <f t="shared" si="87"/>
        <v>0</v>
      </c>
      <c r="F133" s="33">
        <f t="shared" si="87"/>
        <v>0</v>
      </c>
      <c r="G133" s="33">
        <f t="shared" si="87"/>
        <v>0</v>
      </c>
      <c r="H133" s="33">
        <f t="shared" si="87"/>
        <v>0</v>
      </c>
      <c r="I133" s="33">
        <f t="shared" si="87"/>
        <v>0</v>
      </c>
      <c r="J133" s="32">
        <f t="shared" si="58"/>
        <v>0</v>
      </c>
      <c r="L133" s="23"/>
    </row>
    <row r="134" spans="1:12" ht="16.05" customHeight="1" x14ac:dyDescent="0.2">
      <c r="A134" s="30"/>
      <c r="B134" s="30"/>
      <c r="C134" s="16" t="s">
        <v>16</v>
      </c>
      <c r="D134" s="33">
        <v>0</v>
      </c>
      <c r="E134" s="33">
        <v>0</v>
      </c>
      <c r="F134" s="33">
        <v>0</v>
      </c>
      <c r="G134" s="33">
        <v>0</v>
      </c>
      <c r="H134" s="33">
        <v>0</v>
      </c>
      <c r="I134" s="33">
        <v>0</v>
      </c>
      <c r="J134" s="32">
        <f t="shared" si="58"/>
        <v>0</v>
      </c>
      <c r="L134" s="23"/>
    </row>
    <row r="135" spans="1:12" ht="16.05" customHeight="1" x14ac:dyDescent="0.2">
      <c r="A135" s="30"/>
      <c r="B135" s="30"/>
      <c r="C135" s="19" t="s">
        <v>15</v>
      </c>
      <c r="D135" s="33">
        <f t="shared" ref="D135:I135" si="88">IF($J134=0,0,D134/$J134%)</f>
        <v>0</v>
      </c>
      <c r="E135" s="33">
        <f t="shared" si="88"/>
        <v>0</v>
      </c>
      <c r="F135" s="33">
        <f t="shared" si="88"/>
        <v>0</v>
      </c>
      <c r="G135" s="33">
        <f t="shared" si="88"/>
        <v>0</v>
      </c>
      <c r="H135" s="33">
        <f t="shared" si="88"/>
        <v>0</v>
      </c>
      <c r="I135" s="33">
        <f t="shared" si="88"/>
        <v>0</v>
      </c>
      <c r="J135" s="32">
        <f t="shared" si="58"/>
        <v>0</v>
      </c>
      <c r="L135" s="23"/>
    </row>
    <row r="136" spans="1:12" ht="16.05" customHeight="1" x14ac:dyDescent="0.2">
      <c r="A136" s="30"/>
      <c r="B136" s="30"/>
      <c r="C136" s="16" t="s">
        <v>17</v>
      </c>
      <c r="D136" s="33">
        <f t="shared" ref="D136:I136" si="89">SUM(D134,D132)</f>
        <v>0</v>
      </c>
      <c r="E136" s="33">
        <f t="shared" si="89"/>
        <v>0</v>
      </c>
      <c r="F136" s="33">
        <f t="shared" si="89"/>
        <v>0</v>
      </c>
      <c r="G136" s="33">
        <f t="shared" si="89"/>
        <v>0</v>
      </c>
      <c r="H136" s="33">
        <f t="shared" si="89"/>
        <v>0</v>
      </c>
      <c r="I136" s="33">
        <f t="shared" si="89"/>
        <v>0</v>
      </c>
      <c r="J136" s="32">
        <f t="shared" si="58"/>
        <v>0</v>
      </c>
      <c r="L136" s="23"/>
    </row>
    <row r="137" spans="1:12" ht="16.05" customHeight="1" x14ac:dyDescent="0.2">
      <c r="A137" s="30"/>
      <c r="B137" s="35"/>
      <c r="C137" s="19" t="s">
        <v>15</v>
      </c>
      <c r="D137" s="33">
        <f t="shared" ref="D137:I137" si="90">IF($J136=0,0,D136/$J136%)</f>
        <v>0</v>
      </c>
      <c r="E137" s="33">
        <f t="shared" si="90"/>
        <v>0</v>
      </c>
      <c r="F137" s="33">
        <f t="shared" si="90"/>
        <v>0</v>
      </c>
      <c r="G137" s="33">
        <f t="shared" si="90"/>
        <v>0</v>
      </c>
      <c r="H137" s="33">
        <f t="shared" si="90"/>
        <v>0</v>
      </c>
      <c r="I137" s="33">
        <f t="shared" si="90"/>
        <v>0</v>
      </c>
      <c r="J137" s="32">
        <f t="shared" si="58"/>
        <v>0</v>
      </c>
      <c r="L137" s="23"/>
    </row>
    <row r="138" spans="1:12" ht="16.05" customHeight="1" x14ac:dyDescent="0.2">
      <c r="A138" s="30"/>
      <c r="B138" s="30" t="s">
        <v>39</v>
      </c>
      <c r="C138" s="16" t="s">
        <v>14</v>
      </c>
      <c r="D138" s="33">
        <v>2411.1999999999998</v>
      </c>
      <c r="E138" s="33">
        <v>0</v>
      </c>
      <c r="F138" s="33">
        <v>0</v>
      </c>
      <c r="G138" s="33">
        <v>28.6</v>
      </c>
      <c r="H138" s="33">
        <v>0</v>
      </c>
      <c r="I138" s="33">
        <v>0</v>
      </c>
      <c r="J138" s="32">
        <f t="shared" si="58"/>
        <v>2439.7999999999997</v>
      </c>
      <c r="L138" s="23"/>
    </row>
    <row r="139" spans="1:12" ht="16.05" customHeight="1" x14ac:dyDescent="0.2">
      <c r="A139" s="30"/>
      <c r="B139" s="30"/>
      <c r="C139" s="19" t="s">
        <v>15</v>
      </c>
      <c r="D139" s="33">
        <f t="shared" ref="D139:I139" si="91">IF($J138=0,0,D138/$J138%)</f>
        <v>98.827772768259706</v>
      </c>
      <c r="E139" s="33">
        <f t="shared" si="91"/>
        <v>0</v>
      </c>
      <c r="F139" s="33">
        <f t="shared" si="91"/>
        <v>0</v>
      </c>
      <c r="G139" s="33">
        <f t="shared" si="91"/>
        <v>1.1722272317403069</v>
      </c>
      <c r="H139" s="33">
        <f t="shared" si="91"/>
        <v>0</v>
      </c>
      <c r="I139" s="33">
        <f t="shared" si="91"/>
        <v>0</v>
      </c>
      <c r="J139" s="32">
        <f t="shared" si="58"/>
        <v>100.00000000000001</v>
      </c>
      <c r="L139" s="23"/>
    </row>
    <row r="140" spans="1:12" ht="16.05" customHeight="1" x14ac:dyDescent="0.2">
      <c r="A140" s="30"/>
      <c r="B140" s="30"/>
      <c r="C140" s="16" t="s">
        <v>16</v>
      </c>
      <c r="D140" s="33">
        <v>0</v>
      </c>
      <c r="E140" s="33">
        <v>0</v>
      </c>
      <c r="F140" s="33">
        <v>0</v>
      </c>
      <c r="G140" s="33">
        <v>0</v>
      </c>
      <c r="H140" s="33">
        <v>0</v>
      </c>
      <c r="I140" s="33">
        <v>0</v>
      </c>
      <c r="J140" s="32">
        <f t="shared" si="58"/>
        <v>0</v>
      </c>
      <c r="L140" s="23"/>
    </row>
    <row r="141" spans="1:12" ht="16.05" customHeight="1" x14ac:dyDescent="0.2">
      <c r="A141" s="30"/>
      <c r="B141" s="30"/>
      <c r="C141" s="19" t="s">
        <v>15</v>
      </c>
      <c r="D141" s="33">
        <f t="shared" ref="D141:I141" si="92">IF($J140=0,0,D140/$J140%)</f>
        <v>0</v>
      </c>
      <c r="E141" s="33">
        <f t="shared" si="92"/>
        <v>0</v>
      </c>
      <c r="F141" s="33">
        <f t="shared" si="92"/>
        <v>0</v>
      </c>
      <c r="G141" s="33">
        <f t="shared" si="92"/>
        <v>0</v>
      </c>
      <c r="H141" s="33">
        <f t="shared" si="92"/>
        <v>0</v>
      </c>
      <c r="I141" s="33">
        <f t="shared" si="92"/>
        <v>0</v>
      </c>
      <c r="J141" s="32">
        <f t="shared" si="58"/>
        <v>0</v>
      </c>
      <c r="L141" s="23"/>
    </row>
    <row r="142" spans="1:12" ht="16.05" customHeight="1" x14ac:dyDescent="0.2">
      <c r="A142" s="30"/>
      <c r="B142" s="30"/>
      <c r="C142" s="16" t="s">
        <v>17</v>
      </c>
      <c r="D142" s="33">
        <f t="shared" ref="D142:I142" si="93">SUM(D140,D138)</f>
        <v>2411.1999999999998</v>
      </c>
      <c r="E142" s="33">
        <f t="shared" si="93"/>
        <v>0</v>
      </c>
      <c r="F142" s="33">
        <f t="shared" si="93"/>
        <v>0</v>
      </c>
      <c r="G142" s="33">
        <f t="shared" si="93"/>
        <v>28.6</v>
      </c>
      <c r="H142" s="33">
        <f t="shared" si="93"/>
        <v>0</v>
      </c>
      <c r="I142" s="33">
        <f t="shared" si="93"/>
        <v>0</v>
      </c>
      <c r="J142" s="32">
        <f t="shared" si="58"/>
        <v>2439.7999999999997</v>
      </c>
      <c r="L142" s="23"/>
    </row>
    <row r="143" spans="1:12" ht="16.05" customHeight="1" x14ac:dyDescent="0.2">
      <c r="A143" s="30"/>
      <c r="B143" s="35"/>
      <c r="C143" s="19" t="s">
        <v>15</v>
      </c>
      <c r="D143" s="33">
        <f t="shared" ref="D143:I143" si="94">IF($J142=0,0,D142/$J142%)</f>
        <v>98.827772768259706</v>
      </c>
      <c r="E143" s="33">
        <f t="shared" si="94"/>
        <v>0</v>
      </c>
      <c r="F143" s="33">
        <f t="shared" si="94"/>
        <v>0</v>
      </c>
      <c r="G143" s="33">
        <f t="shared" si="94"/>
        <v>1.1722272317403069</v>
      </c>
      <c r="H143" s="33">
        <f t="shared" si="94"/>
        <v>0</v>
      </c>
      <c r="I143" s="33">
        <f t="shared" si="94"/>
        <v>0</v>
      </c>
      <c r="J143" s="32">
        <f t="shared" si="58"/>
        <v>100.00000000000001</v>
      </c>
      <c r="L143" s="23"/>
    </row>
    <row r="144" spans="1:12" ht="16.05" customHeight="1" x14ac:dyDescent="0.2">
      <c r="A144" s="30"/>
      <c r="B144" s="30" t="s">
        <v>40</v>
      </c>
      <c r="C144" s="16" t="s">
        <v>14</v>
      </c>
      <c r="D144" s="33">
        <v>0</v>
      </c>
      <c r="E144" s="33">
        <v>0</v>
      </c>
      <c r="F144" s="33">
        <v>0</v>
      </c>
      <c r="G144" s="33">
        <v>0</v>
      </c>
      <c r="H144" s="33">
        <v>0</v>
      </c>
      <c r="I144" s="33">
        <v>0</v>
      </c>
      <c r="J144" s="32">
        <f t="shared" si="58"/>
        <v>0</v>
      </c>
      <c r="L144" s="23"/>
    </row>
    <row r="145" spans="1:12" ht="16.05" customHeight="1" x14ac:dyDescent="0.2">
      <c r="A145" s="30"/>
      <c r="B145" s="30"/>
      <c r="C145" s="19" t="s">
        <v>15</v>
      </c>
      <c r="D145" s="33">
        <f t="shared" ref="D145:I145" si="95">IF($J144=0,0,D144/$J144%)</f>
        <v>0</v>
      </c>
      <c r="E145" s="33">
        <f t="shared" si="95"/>
        <v>0</v>
      </c>
      <c r="F145" s="33">
        <f t="shared" si="95"/>
        <v>0</v>
      </c>
      <c r="G145" s="33">
        <f t="shared" si="95"/>
        <v>0</v>
      </c>
      <c r="H145" s="33">
        <f t="shared" si="95"/>
        <v>0</v>
      </c>
      <c r="I145" s="33">
        <f t="shared" si="95"/>
        <v>0</v>
      </c>
      <c r="J145" s="32">
        <f t="shared" si="58"/>
        <v>0</v>
      </c>
      <c r="L145" s="23"/>
    </row>
    <row r="146" spans="1:12" ht="16.05" customHeight="1" x14ac:dyDescent="0.2">
      <c r="A146" s="30"/>
      <c r="B146" s="30"/>
      <c r="C146" s="16" t="s">
        <v>16</v>
      </c>
      <c r="D146" s="33">
        <v>0</v>
      </c>
      <c r="E146" s="33">
        <v>0</v>
      </c>
      <c r="F146" s="33">
        <v>0</v>
      </c>
      <c r="G146" s="33">
        <v>0</v>
      </c>
      <c r="H146" s="33">
        <v>0</v>
      </c>
      <c r="I146" s="33">
        <v>0</v>
      </c>
      <c r="J146" s="32">
        <f t="shared" si="58"/>
        <v>0</v>
      </c>
      <c r="L146" s="23"/>
    </row>
    <row r="147" spans="1:12" ht="16.05" customHeight="1" x14ac:dyDescent="0.2">
      <c r="A147" s="30"/>
      <c r="B147" s="30"/>
      <c r="C147" s="19" t="s">
        <v>15</v>
      </c>
      <c r="D147" s="33">
        <f t="shared" ref="D147:I147" si="96">IF($J146=0,0,D146/$J146%)</f>
        <v>0</v>
      </c>
      <c r="E147" s="33">
        <f t="shared" si="96"/>
        <v>0</v>
      </c>
      <c r="F147" s="33">
        <f t="shared" si="96"/>
        <v>0</v>
      </c>
      <c r="G147" s="33">
        <f t="shared" si="96"/>
        <v>0</v>
      </c>
      <c r="H147" s="33">
        <f t="shared" si="96"/>
        <v>0</v>
      </c>
      <c r="I147" s="33">
        <f t="shared" si="96"/>
        <v>0</v>
      </c>
      <c r="J147" s="32">
        <f t="shared" si="58"/>
        <v>0</v>
      </c>
      <c r="L147" s="23"/>
    </row>
    <row r="148" spans="1:12" ht="16.05" customHeight="1" x14ac:dyDescent="0.2">
      <c r="A148" s="30"/>
      <c r="B148" s="30"/>
      <c r="C148" s="16" t="s">
        <v>17</v>
      </c>
      <c r="D148" s="33">
        <f t="shared" ref="D148:I148" si="97">SUM(D146,D144)</f>
        <v>0</v>
      </c>
      <c r="E148" s="33">
        <f t="shared" si="97"/>
        <v>0</v>
      </c>
      <c r="F148" s="33">
        <f t="shared" si="97"/>
        <v>0</v>
      </c>
      <c r="G148" s="33">
        <f t="shared" si="97"/>
        <v>0</v>
      </c>
      <c r="H148" s="33">
        <f t="shared" si="97"/>
        <v>0</v>
      </c>
      <c r="I148" s="33">
        <f t="shared" si="97"/>
        <v>0</v>
      </c>
      <c r="J148" s="32">
        <f t="shared" si="58"/>
        <v>0</v>
      </c>
      <c r="L148" s="23"/>
    </row>
    <row r="149" spans="1:12" ht="16.05" customHeight="1" x14ac:dyDescent="0.2">
      <c r="A149" s="30"/>
      <c r="B149" s="35"/>
      <c r="C149" s="19" t="s">
        <v>15</v>
      </c>
      <c r="D149" s="33">
        <f t="shared" ref="D149:I149" si="98">IF($J148=0,0,D148/$J148%)</f>
        <v>0</v>
      </c>
      <c r="E149" s="33">
        <f t="shared" si="98"/>
        <v>0</v>
      </c>
      <c r="F149" s="33">
        <f t="shared" si="98"/>
        <v>0</v>
      </c>
      <c r="G149" s="33">
        <f t="shared" si="98"/>
        <v>0</v>
      </c>
      <c r="H149" s="33">
        <f t="shared" si="98"/>
        <v>0</v>
      </c>
      <c r="I149" s="33">
        <f t="shared" si="98"/>
        <v>0</v>
      </c>
      <c r="J149" s="32">
        <f t="shared" si="58"/>
        <v>0</v>
      </c>
      <c r="L149" s="23"/>
    </row>
    <row r="150" spans="1:12" ht="16.05" customHeight="1" x14ac:dyDescent="0.2">
      <c r="A150" s="30"/>
      <c r="B150" s="30" t="s">
        <v>41</v>
      </c>
      <c r="C150" s="16" t="s">
        <v>14</v>
      </c>
      <c r="D150" s="33">
        <v>2761</v>
      </c>
      <c r="E150" s="33">
        <v>0</v>
      </c>
      <c r="F150" s="33">
        <v>0</v>
      </c>
      <c r="G150" s="33">
        <v>0</v>
      </c>
      <c r="H150" s="33">
        <v>0</v>
      </c>
      <c r="I150" s="33">
        <v>0</v>
      </c>
      <c r="J150" s="32">
        <f t="shared" si="58"/>
        <v>2761</v>
      </c>
      <c r="L150" s="23"/>
    </row>
    <row r="151" spans="1:12" ht="16.05" customHeight="1" x14ac:dyDescent="0.2">
      <c r="A151" s="30"/>
      <c r="B151" s="30"/>
      <c r="C151" s="19" t="s">
        <v>15</v>
      </c>
      <c r="D151" s="33">
        <f t="shared" ref="D151:I151" si="99">IF($J150=0,0,D150/$J150%)</f>
        <v>100</v>
      </c>
      <c r="E151" s="33">
        <f t="shared" si="99"/>
        <v>0</v>
      </c>
      <c r="F151" s="33">
        <f t="shared" si="99"/>
        <v>0</v>
      </c>
      <c r="G151" s="33">
        <f t="shared" si="99"/>
        <v>0</v>
      </c>
      <c r="H151" s="33">
        <f t="shared" si="99"/>
        <v>0</v>
      </c>
      <c r="I151" s="33">
        <f t="shared" si="99"/>
        <v>0</v>
      </c>
      <c r="J151" s="32">
        <f t="shared" si="58"/>
        <v>100</v>
      </c>
      <c r="L151" s="23"/>
    </row>
    <row r="152" spans="1:12" ht="16.05" customHeight="1" x14ac:dyDescent="0.2">
      <c r="A152" s="30"/>
      <c r="B152" s="30"/>
      <c r="C152" s="16" t="s">
        <v>16</v>
      </c>
      <c r="D152" s="33">
        <v>554.6</v>
      </c>
      <c r="E152" s="33">
        <v>0</v>
      </c>
      <c r="F152" s="33">
        <v>0</v>
      </c>
      <c r="G152" s="33">
        <v>0</v>
      </c>
      <c r="H152" s="33">
        <v>0</v>
      </c>
      <c r="I152" s="33">
        <v>0</v>
      </c>
      <c r="J152" s="32">
        <f t="shared" si="58"/>
        <v>554.6</v>
      </c>
      <c r="L152" s="23"/>
    </row>
    <row r="153" spans="1:12" ht="16.05" customHeight="1" x14ac:dyDescent="0.2">
      <c r="A153" s="30"/>
      <c r="B153" s="30"/>
      <c r="C153" s="19" t="s">
        <v>15</v>
      </c>
      <c r="D153" s="33">
        <f t="shared" ref="D153:I153" si="100">IF($J152=0,0,D152/$J152%)</f>
        <v>100</v>
      </c>
      <c r="E153" s="33">
        <f t="shared" si="100"/>
        <v>0</v>
      </c>
      <c r="F153" s="33">
        <f t="shared" si="100"/>
        <v>0</v>
      </c>
      <c r="G153" s="33">
        <f t="shared" si="100"/>
        <v>0</v>
      </c>
      <c r="H153" s="33">
        <f t="shared" si="100"/>
        <v>0</v>
      </c>
      <c r="I153" s="33">
        <f t="shared" si="100"/>
        <v>0</v>
      </c>
      <c r="J153" s="32">
        <f t="shared" ref="J153:J216" si="101">SUM(D153:I153)</f>
        <v>100</v>
      </c>
      <c r="L153" s="23"/>
    </row>
    <row r="154" spans="1:12" ht="16.05" customHeight="1" x14ac:dyDescent="0.2">
      <c r="A154" s="30"/>
      <c r="B154" s="30"/>
      <c r="C154" s="16" t="s">
        <v>17</v>
      </c>
      <c r="D154" s="33">
        <f t="shared" ref="D154:I154" si="102">SUM(D152,D150)</f>
        <v>3315.6</v>
      </c>
      <c r="E154" s="33">
        <f t="shared" si="102"/>
        <v>0</v>
      </c>
      <c r="F154" s="33">
        <f t="shared" si="102"/>
        <v>0</v>
      </c>
      <c r="G154" s="33">
        <f t="shared" si="102"/>
        <v>0</v>
      </c>
      <c r="H154" s="33">
        <f t="shared" si="102"/>
        <v>0</v>
      </c>
      <c r="I154" s="33">
        <f t="shared" si="102"/>
        <v>0</v>
      </c>
      <c r="J154" s="32">
        <f t="shared" si="101"/>
        <v>3315.6</v>
      </c>
      <c r="L154" s="23"/>
    </row>
    <row r="155" spans="1:12" ht="16.05" customHeight="1" x14ac:dyDescent="0.2">
      <c r="A155" s="30"/>
      <c r="B155" s="35"/>
      <c r="C155" s="19" t="s">
        <v>15</v>
      </c>
      <c r="D155" s="33">
        <f t="shared" ref="D155:I155" si="103">IF($J154=0,0,D154/$J154%)</f>
        <v>100</v>
      </c>
      <c r="E155" s="33">
        <f t="shared" si="103"/>
        <v>0</v>
      </c>
      <c r="F155" s="33">
        <f t="shared" si="103"/>
        <v>0</v>
      </c>
      <c r="G155" s="33">
        <f t="shared" si="103"/>
        <v>0</v>
      </c>
      <c r="H155" s="33">
        <f t="shared" si="103"/>
        <v>0</v>
      </c>
      <c r="I155" s="33">
        <f t="shared" si="103"/>
        <v>0</v>
      </c>
      <c r="J155" s="32">
        <f t="shared" si="101"/>
        <v>100</v>
      </c>
      <c r="L155" s="23"/>
    </row>
    <row r="156" spans="1:12" ht="16.05" customHeight="1" x14ac:dyDescent="0.2">
      <c r="A156" s="30"/>
      <c r="B156" s="30" t="s">
        <v>42</v>
      </c>
      <c r="C156" s="16" t="s">
        <v>14</v>
      </c>
      <c r="D156" s="33">
        <v>0</v>
      </c>
      <c r="E156" s="33">
        <v>0</v>
      </c>
      <c r="F156" s="33">
        <v>0</v>
      </c>
      <c r="G156" s="33">
        <v>0</v>
      </c>
      <c r="H156" s="33">
        <v>0</v>
      </c>
      <c r="I156" s="33">
        <v>0</v>
      </c>
      <c r="J156" s="32">
        <f t="shared" si="101"/>
        <v>0</v>
      </c>
      <c r="L156" s="23"/>
    </row>
    <row r="157" spans="1:12" ht="16.05" customHeight="1" x14ac:dyDescent="0.2">
      <c r="A157" s="30"/>
      <c r="B157" s="30"/>
      <c r="C157" s="19" t="s">
        <v>15</v>
      </c>
      <c r="D157" s="33">
        <f t="shared" ref="D157:I157" si="104">IF($J156=0,0,D156/$J156%)</f>
        <v>0</v>
      </c>
      <c r="E157" s="33">
        <f t="shared" si="104"/>
        <v>0</v>
      </c>
      <c r="F157" s="33">
        <f t="shared" si="104"/>
        <v>0</v>
      </c>
      <c r="G157" s="33">
        <f t="shared" si="104"/>
        <v>0</v>
      </c>
      <c r="H157" s="33">
        <f t="shared" si="104"/>
        <v>0</v>
      </c>
      <c r="I157" s="33">
        <f t="shared" si="104"/>
        <v>0</v>
      </c>
      <c r="J157" s="32">
        <f t="shared" si="101"/>
        <v>0</v>
      </c>
      <c r="L157" s="23"/>
    </row>
    <row r="158" spans="1:12" ht="16.05" customHeight="1" x14ac:dyDescent="0.2">
      <c r="A158" s="30"/>
      <c r="B158" s="30"/>
      <c r="C158" s="16" t="s">
        <v>16</v>
      </c>
      <c r="D158" s="33">
        <v>0</v>
      </c>
      <c r="E158" s="33">
        <v>0</v>
      </c>
      <c r="F158" s="33">
        <v>0</v>
      </c>
      <c r="G158" s="33">
        <v>0</v>
      </c>
      <c r="H158" s="33">
        <v>0</v>
      </c>
      <c r="I158" s="33">
        <v>0</v>
      </c>
      <c r="J158" s="32">
        <f t="shared" si="101"/>
        <v>0</v>
      </c>
      <c r="L158" s="23"/>
    </row>
    <row r="159" spans="1:12" ht="16.05" customHeight="1" x14ac:dyDescent="0.2">
      <c r="A159" s="30"/>
      <c r="B159" s="30"/>
      <c r="C159" s="19" t="s">
        <v>15</v>
      </c>
      <c r="D159" s="33">
        <f t="shared" ref="D159:I159" si="105">IF($J158=0,0,D158/$J158%)</f>
        <v>0</v>
      </c>
      <c r="E159" s="33">
        <f t="shared" si="105"/>
        <v>0</v>
      </c>
      <c r="F159" s="33">
        <f t="shared" si="105"/>
        <v>0</v>
      </c>
      <c r="G159" s="33">
        <f t="shared" si="105"/>
        <v>0</v>
      </c>
      <c r="H159" s="33">
        <f t="shared" si="105"/>
        <v>0</v>
      </c>
      <c r="I159" s="33">
        <f t="shared" si="105"/>
        <v>0</v>
      </c>
      <c r="J159" s="32">
        <f t="shared" si="101"/>
        <v>0</v>
      </c>
      <c r="L159" s="23"/>
    </row>
    <row r="160" spans="1:12" ht="16.05" customHeight="1" x14ac:dyDescent="0.2">
      <c r="A160" s="30"/>
      <c r="B160" s="30"/>
      <c r="C160" s="16" t="s">
        <v>17</v>
      </c>
      <c r="D160" s="33">
        <f t="shared" ref="D160:I160" si="106">SUM(D158,D156)</f>
        <v>0</v>
      </c>
      <c r="E160" s="33">
        <f t="shared" si="106"/>
        <v>0</v>
      </c>
      <c r="F160" s="33">
        <f t="shared" si="106"/>
        <v>0</v>
      </c>
      <c r="G160" s="33">
        <f t="shared" si="106"/>
        <v>0</v>
      </c>
      <c r="H160" s="33">
        <f t="shared" si="106"/>
        <v>0</v>
      </c>
      <c r="I160" s="33">
        <f t="shared" si="106"/>
        <v>0</v>
      </c>
      <c r="J160" s="32">
        <f t="shared" si="101"/>
        <v>0</v>
      </c>
      <c r="L160" s="23"/>
    </row>
    <row r="161" spans="1:12" ht="16.05" customHeight="1" x14ac:dyDescent="0.2">
      <c r="A161" s="30"/>
      <c r="B161" s="35"/>
      <c r="C161" s="19" t="s">
        <v>15</v>
      </c>
      <c r="D161" s="33">
        <f t="shared" ref="D161:I161" si="107">IF($J160=0,0,D160/$J160%)</f>
        <v>0</v>
      </c>
      <c r="E161" s="33">
        <f t="shared" si="107"/>
        <v>0</v>
      </c>
      <c r="F161" s="33">
        <f t="shared" si="107"/>
        <v>0</v>
      </c>
      <c r="G161" s="33">
        <f t="shared" si="107"/>
        <v>0</v>
      </c>
      <c r="H161" s="33">
        <f t="shared" si="107"/>
        <v>0</v>
      </c>
      <c r="I161" s="33">
        <f t="shared" si="107"/>
        <v>0</v>
      </c>
      <c r="J161" s="32">
        <f t="shared" si="101"/>
        <v>0</v>
      </c>
      <c r="L161" s="23"/>
    </row>
    <row r="162" spans="1:12" ht="16.05" customHeight="1" x14ac:dyDescent="0.2">
      <c r="A162" s="30"/>
      <c r="B162" s="30" t="s">
        <v>43</v>
      </c>
      <c r="C162" s="16" t="s">
        <v>14</v>
      </c>
      <c r="D162" s="33">
        <v>689.1</v>
      </c>
      <c r="E162" s="33">
        <v>0</v>
      </c>
      <c r="F162" s="33">
        <v>0</v>
      </c>
      <c r="G162" s="33">
        <v>0</v>
      </c>
      <c r="H162" s="33">
        <v>0</v>
      </c>
      <c r="I162" s="33">
        <v>0</v>
      </c>
      <c r="J162" s="32">
        <f t="shared" si="101"/>
        <v>689.1</v>
      </c>
      <c r="L162" s="23"/>
    </row>
    <row r="163" spans="1:12" ht="16.05" customHeight="1" x14ac:dyDescent="0.2">
      <c r="A163" s="30"/>
      <c r="B163" s="30"/>
      <c r="C163" s="19" t="s">
        <v>15</v>
      </c>
      <c r="D163" s="33">
        <f t="shared" ref="D163:I163" si="108">IF($J162=0,0,D162/$J162%)</f>
        <v>100</v>
      </c>
      <c r="E163" s="33">
        <f t="shared" si="108"/>
        <v>0</v>
      </c>
      <c r="F163" s="33">
        <f t="shared" si="108"/>
        <v>0</v>
      </c>
      <c r="G163" s="33">
        <f t="shared" si="108"/>
        <v>0</v>
      </c>
      <c r="H163" s="33">
        <f t="shared" si="108"/>
        <v>0</v>
      </c>
      <c r="I163" s="33">
        <f t="shared" si="108"/>
        <v>0</v>
      </c>
      <c r="J163" s="32">
        <f t="shared" si="101"/>
        <v>100</v>
      </c>
      <c r="L163" s="23"/>
    </row>
    <row r="164" spans="1:12" ht="16.05" customHeight="1" x14ac:dyDescent="0.2">
      <c r="A164" s="30"/>
      <c r="B164" s="30"/>
      <c r="C164" s="16" t="s">
        <v>16</v>
      </c>
      <c r="D164" s="33">
        <v>0</v>
      </c>
      <c r="E164" s="33">
        <v>0</v>
      </c>
      <c r="F164" s="33">
        <v>0</v>
      </c>
      <c r="G164" s="33">
        <v>0</v>
      </c>
      <c r="H164" s="33">
        <v>0</v>
      </c>
      <c r="I164" s="33">
        <v>0</v>
      </c>
      <c r="J164" s="32">
        <f t="shared" si="101"/>
        <v>0</v>
      </c>
      <c r="L164" s="23"/>
    </row>
    <row r="165" spans="1:12" ht="16.05" customHeight="1" x14ac:dyDescent="0.2">
      <c r="A165" s="30"/>
      <c r="B165" s="30"/>
      <c r="C165" s="19" t="s">
        <v>15</v>
      </c>
      <c r="D165" s="33">
        <f t="shared" ref="D165:I165" si="109">IF($J164=0,0,D164/$J164%)</f>
        <v>0</v>
      </c>
      <c r="E165" s="33">
        <f t="shared" si="109"/>
        <v>0</v>
      </c>
      <c r="F165" s="33">
        <f t="shared" si="109"/>
        <v>0</v>
      </c>
      <c r="G165" s="33">
        <f t="shared" si="109"/>
        <v>0</v>
      </c>
      <c r="H165" s="33">
        <f t="shared" si="109"/>
        <v>0</v>
      </c>
      <c r="I165" s="33">
        <f t="shared" si="109"/>
        <v>0</v>
      </c>
      <c r="J165" s="32">
        <f t="shared" si="101"/>
        <v>0</v>
      </c>
      <c r="L165" s="23"/>
    </row>
    <row r="166" spans="1:12" ht="16.05" customHeight="1" x14ac:dyDescent="0.2">
      <c r="A166" s="30"/>
      <c r="B166" s="30"/>
      <c r="C166" s="16" t="s">
        <v>17</v>
      </c>
      <c r="D166" s="33">
        <f t="shared" ref="D166:I166" si="110">SUM(D164,D162)</f>
        <v>689.1</v>
      </c>
      <c r="E166" s="33">
        <f t="shared" si="110"/>
        <v>0</v>
      </c>
      <c r="F166" s="33">
        <f t="shared" si="110"/>
        <v>0</v>
      </c>
      <c r="G166" s="33">
        <f t="shared" si="110"/>
        <v>0</v>
      </c>
      <c r="H166" s="33">
        <f t="shared" si="110"/>
        <v>0</v>
      </c>
      <c r="I166" s="33">
        <f t="shared" si="110"/>
        <v>0</v>
      </c>
      <c r="J166" s="32">
        <f t="shared" si="101"/>
        <v>689.1</v>
      </c>
      <c r="L166" s="23"/>
    </row>
    <row r="167" spans="1:12" ht="16.05" customHeight="1" x14ac:dyDescent="0.2">
      <c r="A167" s="30"/>
      <c r="B167" s="35"/>
      <c r="C167" s="19" t="s">
        <v>15</v>
      </c>
      <c r="D167" s="33">
        <f t="shared" ref="D167:I167" si="111">IF($J166=0,0,D166/$J166%)</f>
        <v>100</v>
      </c>
      <c r="E167" s="33">
        <f t="shared" si="111"/>
        <v>0</v>
      </c>
      <c r="F167" s="33">
        <f t="shared" si="111"/>
        <v>0</v>
      </c>
      <c r="G167" s="33">
        <f t="shared" si="111"/>
        <v>0</v>
      </c>
      <c r="H167" s="33">
        <f t="shared" si="111"/>
        <v>0</v>
      </c>
      <c r="I167" s="33">
        <f t="shared" si="111"/>
        <v>0</v>
      </c>
      <c r="J167" s="32">
        <f t="shared" si="101"/>
        <v>100</v>
      </c>
      <c r="L167" s="23"/>
    </row>
    <row r="168" spans="1:12" ht="16.05" customHeight="1" x14ac:dyDescent="0.2">
      <c r="A168" s="30"/>
      <c r="B168" s="30" t="s">
        <v>44</v>
      </c>
      <c r="C168" s="16" t="s">
        <v>14</v>
      </c>
      <c r="D168" s="33">
        <v>0</v>
      </c>
      <c r="E168" s="33">
        <v>0</v>
      </c>
      <c r="F168" s="33">
        <v>0</v>
      </c>
      <c r="G168" s="33">
        <v>0</v>
      </c>
      <c r="H168" s="33">
        <v>0</v>
      </c>
      <c r="I168" s="33">
        <v>0</v>
      </c>
      <c r="J168" s="32">
        <f t="shared" si="101"/>
        <v>0</v>
      </c>
      <c r="L168" s="23"/>
    </row>
    <row r="169" spans="1:12" ht="16.05" customHeight="1" x14ac:dyDescent="0.2">
      <c r="A169" s="30"/>
      <c r="B169" s="30"/>
      <c r="C169" s="19" t="s">
        <v>15</v>
      </c>
      <c r="D169" s="33">
        <f t="shared" ref="D169:I169" si="112">IF($J168=0,0,D168/$J168%)</f>
        <v>0</v>
      </c>
      <c r="E169" s="33">
        <f t="shared" si="112"/>
        <v>0</v>
      </c>
      <c r="F169" s="33">
        <f t="shared" si="112"/>
        <v>0</v>
      </c>
      <c r="G169" s="33">
        <f t="shared" si="112"/>
        <v>0</v>
      </c>
      <c r="H169" s="33">
        <f t="shared" si="112"/>
        <v>0</v>
      </c>
      <c r="I169" s="33">
        <f t="shared" si="112"/>
        <v>0</v>
      </c>
      <c r="J169" s="32">
        <f t="shared" si="101"/>
        <v>0</v>
      </c>
      <c r="L169" s="23"/>
    </row>
    <row r="170" spans="1:12" ht="16.05" customHeight="1" x14ac:dyDescent="0.2">
      <c r="A170" s="30"/>
      <c r="B170" s="30"/>
      <c r="C170" s="16" t="s">
        <v>16</v>
      </c>
      <c r="D170" s="33">
        <v>0</v>
      </c>
      <c r="E170" s="33">
        <v>0</v>
      </c>
      <c r="F170" s="33">
        <v>0</v>
      </c>
      <c r="G170" s="33">
        <v>0</v>
      </c>
      <c r="H170" s="33">
        <v>0</v>
      </c>
      <c r="I170" s="33">
        <v>0</v>
      </c>
      <c r="J170" s="32">
        <f t="shared" si="101"/>
        <v>0</v>
      </c>
      <c r="L170" s="23"/>
    </row>
    <row r="171" spans="1:12" ht="16.05" customHeight="1" x14ac:dyDescent="0.2">
      <c r="A171" s="30"/>
      <c r="B171" s="30"/>
      <c r="C171" s="19" t="s">
        <v>15</v>
      </c>
      <c r="D171" s="33">
        <f t="shared" ref="D171:I171" si="113">IF($J170=0,0,D170/$J170%)</f>
        <v>0</v>
      </c>
      <c r="E171" s="33">
        <f t="shared" si="113"/>
        <v>0</v>
      </c>
      <c r="F171" s="33">
        <f t="shared" si="113"/>
        <v>0</v>
      </c>
      <c r="G171" s="33">
        <f t="shared" si="113"/>
        <v>0</v>
      </c>
      <c r="H171" s="33">
        <f t="shared" si="113"/>
        <v>0</v>
      </c>
      <c r="I171" s="33">
        <f t="shared" si="113"/>
        <v>0</v>
      </c>
      <c r="J171" s="32">
        <f t="shared" si="101"/>
        <v>0</v>
      </c>
      <c r="L171" s="23"/>
    </row>
    <row r="172" spans="1:12" ht="16.05" customHeight="1" x14ac:dyDescent="0.2">
      <c r="A172" s="30"/>
      <c r="B172" s="30"/>
      <c r="C172" s="16" t="s">
        <v>17</v>
      </c>
      <c r="D172" s="33">
        <f t="shared" ref="D172:I172" si="114">SUM(D170,D168)</f>
        <v>0</v>
      </c>
      <c r="E172" s="33">
        <f t="shared" si="114"/>
        <v>0</v>
      </c>
      <c r="F172" s="33">
        <f t="shared" si="114"/>
        <v>0</v>
      </c>
      <c r="G172" s="33">
        <f t="shared" si="114"/>
        <v>0</v>
      </c>
      <c r="H172" s="33">
        <f t="shared" si="114"/>
        <v>0</v>
      </c>
      <c r="I172" s="33">
        <f t="shared" si="114"/>
        <v>0</v>
      </c>
      <c r="J172" s="32">
        <f t="shared" si="101"/>
        <v>0</v>
      </c>
      <c r="L172" s="23"/>
    </row>
    <row r="173" spans="1:12" ht="16.05" customHeight="1" x14ac:dyDescent="0.2">
      <c r="A173" s="30"/>
      <c r="B173" s="35"/>
      <c r="C173" s="19" t="s">
        <v>15</v>
      </c>
      <c r="D173" s="33">
        <f t="shared" ref="D173:I173" si="115">IF($J172=0,0,D172/$J172%)</f>
        <v>0</v>
      </c>
      <c r="E173" s="33">
        <f t="shared" si="115"/>
        <v>0</v>
      </c>
      <c r="F173" s="33">
        <f t="shared" si="115"/>
        <v>0</v>
      </c>
      <c r="G173" s="33">
        <f t="shared" si="115"/>
        <v>0</v>
      </c>
      <c r="H173" s="33">
        <f t="shared" si="115"/>
        <v>0</v>
      </c>
      <c r="I173" s="33">
        <f t="shared" si="115"/>
        <v>0</v>
      </c>
      <c r="J173" s="32">
        <f t="shared" si="101"/>
        <v>0</v>
      </c>
      <c r="L173" s="23"/>
    </row>
    <row r="174" spans="1:12" ht="16.05" customHeight="1" x14ac:dyDescent="0.2">
      <c r="A174" s="30"/>
      <c r="B174" s="30" t="s">
        <v>45</v>
      </c>
      <c r="C174" s="16" t="s">
        <v>14</v>
      </c>
      <c r="D174" s="33">
        <v>40.900000000000006</v>
      </c>
      <c r="E174" s="33">
        <v>22.1</v>
      </c>
      <c r="F174" s="33">
        <v>0</v>
      </c>
      <c r="G174" s="33">
        <v>0</v>
      </c>
      <c r="H174" s="33">
        <v>0</v>
      </c>
      <c r="I174" s="33">
        <v>0</v>
      </c>
      <c r="J174" s="32">
        <f t="shared" si="101"/>
        <v>63.000000000000007</v>
      </c>
      <c r="L174" s="23"/>
    </row>
    <row r="175" spans="1:12" ht="16.05" customHeight="1" x14ac:dyDescent="0.2">
      <c r="A175" s="30"/>
      <c r="B175" s="30"/>
      <c r="C175" s="19" t="s">
        <v>15</v>
      </c>
      <c r="D175" s="33">
        <f t="shared" ref="D175:I175" si="116">IF($J174=0,0,D174/$J174%)</f>
        <v>64.920634920634924</v>
      </c>
      <c r="E175" s="33">
        <f t="shared" si="116"/>
        <v>35.079365079365076</v>
      </c>
      <c r="F175" s="33">
        <f t="shared" si="116"/>
        <v>0</v>
      </c>
      <c r="G175" s="33">
        <f t="shared" si="116"/>
        <v>0</v>
      </c>
      <c r="H175" s="33">
        <f t="shared" si="116"/>
        <v>0</v>
      </c>
      <c r="I175" s="33">
        <f t="shared" si="116"/>
        <v>0</v>
      </c>
      <c r="J175" s="32">
        <f t="shared" si="101"/>
        <v>100</v>
      </c>
      <c r="L175" s="23"/>
    </row>
    <row r="176" spans="1:12" ht="16.05" customHeight="1" x14ac:dyDescent="0.2">
      <c r="A176" s="30"/>
      <c r="B176" s="30"/>
      <c r="C176" s="16" t="s">
        <v>16</v>
      </c>
      <c r="D176" s="33">
        <v>0</v>
      </c>
      <c r="E176" s="33">
        <v>0</v>
      </c>
      <c r="F176" s="33">
        <v>0</v>
      </c>
      <c r="G176" s="33">
        <v>0</v>
      </c>
      <c r="H176" s="33">
        <v>0</v>
      </c>
      <c r="I176" s="33">
        <v>0</v>
      </c>
      <c r="J176" s="32">
        <f t="shared" si="101"/>
        <v>0</v>
      </c>
      <c r="L176" s="23"/>
    </row>
    <row r="177" spans="1:12" ht="16.05" customHeight="1" x14ac:dyDescent="0.2">
      <c r="A177" s="30"/>
      <c r="B177" s="30"/>
      <c r="C177" s="19" t="s">
        <v>15</v>
      </c>
      <c r="D177" s="33">
        <f t="shared" ref="D177:I177" si="117">IF($J176=0,0,D176/$J176%)</f>
        <v>0</v>
      </c>
      <c r="E177" s="33">
        <f t="shared" si="117"/>
        <v>0</v>
      </c>
      <c r="F177" s="33">
        <f t="shared" si="117"/>
        <v>0</v>
      </c>
      <c r="G177" s="33">
        <f t="shared" si="117"/>
        <v>0</v>
      </c>
      <c r="H177" s="33">
        <f t="shared" si="117"/>
        <v>0</v>
      </c>
      <c r="I177" s="33">
        <f t="shared" si="117"/>
        <v>0</v>
      </c>
      <c r="J177" s="32">
        <f t="shared" si="101"/>
        <v>0</v>
      </c>
      <c r="L177" s="23"/>
    </row>
    <row r="178" spans="1:12" ht="16.05" customHeight="1" x14ac:dyDescent="0.2">
      <c r="A178" s="30"/>
      <c r="B178" s="30"/>
      <c r="C178" s="16" t="s">
        <v>17</v>
      </c>
      <c r="D178" s="33">
        <f t="shared" ref="D178:I178" si="118">SUM(D176,D174)</f>
        <v>40.900000000000006</v>
      </c>
      <c r="E178" s="33">
        <f t="shared" si="118"/>
        <v>22.1</v>
      </c>
      <c r="F178" s="33">
        <f t="shared" si="118"/>
        <v>0</v>
      </c>
      <c r="G178" s="33">
        <f t="shared" si="118"/>
        <v>0</v>
      </c>
      <c r="H178" s="33">
        <f t="shared" si="118"/>
        <v>0</v>
      </c>
      <c r="I178" s="33">
        <f t="shared" si="118"/>
        <v>0</v>
      </c>
      <c r="J178" s="32">
        <f t="shared" si="101"/>
        <v>63.000000000000007</v>
      </c>
      <c r="L178" s="23"/>
    </row>
    <row r="179" spans="1:12" ht="16.05" customHeight="1" x14ac:dyDescent="0.2">
      <c r="A179" s="30"/>
      <c r="B179" s="35"/>
      <c r="C179" s="19" t="s">
        <v>15</v>
      </c>
      <c r="D179" s="33">
        <f t="shared" ref="D179:I179" si="119">IF($J178=0,0,D178/$J178%)</f>
        <v>64.920634920634924</v>
      </c>
      <c r="E179" s="33">
        <f t="shared" si="119"/>
        <v>35.079365079365076</v>
      </c>
      <c r="F179" s="33">
        <f t="shared" si="119"/>
        <v>0</v>
      </c>
      <c r="G179" s="33">
        <f t="shared" si="119"/>
        <v>0</v>
      </c>
      <c r="H179" s="33">
        <f t="shared" si="119"/>
        <v>0</v>
      </c>
      <c r="I179" s="33">
        <f t="shared" si="119"/>
        <v>0</v>
      </c>
      <c r="J179" s="32">
        <f t="shared" si="101"/>
        <v>100</v>
      </c>
      <c r="L179" s="23"/>
    </row>
    <row r="180" spans="1:12" ht="16.05" customHeight="1" x14ac:dyDescent="0.2">
      <c r="A180" s="30"/>
      <c r="B180" s="30" t="s">
        <v>46</v>
      </c>
      <c r="C180" s="16" t="s">
        <v>14</v>
      </c>
      <c r="D180" s="33">
        <v>0</v>
      </c>
      <c r="E180" s="33">
        <v>0</v>
      </c>
      <c r="F180" s="33">
        <v>0</v>
      </c>
      <c r="G180" s="33">
        <v>0</v>
      </c>
      <c r="H180" s="33">
        <v>0</v>
      </c>
      <c r="I180" s="33">
        <v>0</v>
      </c>
      <c r="J180" s="32">
        <f t="shared" si="101"/>
        <v>0</v>
      </c>
      <c r="L180" s="23"/>
    </row>
    <row r="181" spans="1:12" ht="16.05" customHeight="1" x14ac:dyDescent="0.2">
      <c r="A181" s="30"/>
      <c r="B181" s="30"/>
      <c r="C181" s="19" t="s">
        <v>15</v>
      </c>
      <c r="D181" s="33">
        <f t="shared" ref="D181:I181" si="120">IF($J180=0,0,D180/$J180%)</f>
        <v>0</v>
      </c>
      <c r="E181" s="33">
        <f t="shared" si="120"/>
        <v>0</v>
      </c>
      <c r="F181" s="33">
        <f t="shared" si="120"/>
        <v>0</v>
      </c>
      <c r="G181" s="33">
        <f t="shared" si="120"/>
        <v>0</v>
      </c>
      <c r="H181" s="33">
        <f t="shared" si="120"/>
        <v>0</v>
      </c>
      <c r="I181" s="33">
        <f t="shared" si="120"/>
        <v>0</v>
      </c>
      <c r="J181" s="32">
        <f t="shared" si="101"/>
        <v>0</v>
      </c>
      <c r="L181" s="23"/>
    </row>
    <row r="182" spans="1:12" ht="16.05" customHeight="1" x14ac:dyDescent="0.2">
      <c r="A182" s="30"/>
      <c r="B182" s="30"/>
      <c r="C182" s="16" t="s">
        <v>16</v>
      </c>
      <c r="D182" s="33">
        <v>0</v>
      </c>
      <c r="E182" s="33">
        <v>0</v>
      </c>
      <c r="F182" s="33">
        <v>0</v>
      </c>
      <c r="G182" s="33">
        <v>0</v>
      </c>
      <c r="H182" s="33">
        <v>0</v>
      </c>
      <c r="I182" s="33">
        <v>0</v>
      </c>
      <c r="J182" s="32">
        <f t="shared" si="101"/>
        <v>0</v>
      </c>
      <c r="L182" s="23"/>
    </row>
    <row r="183" spans="1:12" ht="16.05" customHeight="1" x14ac:dyDescent="0.2">
      <c r="A183" s="30"/>
      <c r="B183" s="30"/>
      <c r="C183" s="19" t="s">
        <v>15</v>
      </c>
      <c r="D183" s="33">
        <f t="shared" ref="D183:I183" si="121">IF($J182=0,0,D182/$J182%)</f>
        <v>0</v>
      </c>
      <c r="E183" s="33">
        <f t="shared" si="121"/>
        <v>0</v>
      </c>
      <c r="F183" s="33">
        <f t="shared" si="121"/>
        <v>0</v>
      </c>
      <c r="G183" s="33">
        <f t="shared" si="121"/>
        <v>0</v>
      </c>
      <c r="H183" s="33">
        <f t="shared" si="121"/>
        <v>0</v>
      </c>
      <c r="I183" s="33">
        <f t="shared" si="121"/>
        <v>0</v>
      </c>
      <c r="J183" s="32">
        <f t="shared" si="101"/>
        <v>0</v>
      </c>
      <c r="L183" s="23"/>
    </row>
    <row r="184" spans="1:12" ht="16.05" customHeight="1" x14ac:dyDescent="0.2">
      <c r="A184" s="30"/>
      <c r="B184" s="30"/>
      <c r="C184" s="16" t="s">
        <v>17</v>
      </c>
      <c r="D184" s="33">
        <f t="shared" ref="D184:I184" si="122">SUM(D182,D180)</f>
        <v>0</v>
      </c>
      <c r="E184" s="33">
        <f t="shared" si="122"/>
        <v>0</v>
      </c>
      <c r="F184" s="33">
        <f t="shared" si="122"/>
        <v>0</v>
      </c>
      <c r="G184" s="33">
        <f t="shared" si="122"/>
        <v>0</v>
      </c>
      <c r="H184" s="33">
        <f t="shared" si="122"/>
        <v>0</v>
      </c>
      <c r="I184" s="33">
        <f t="shared" si="122"/>
        <v>0</v>
      </c>
      <c r="J184" s="32">
        <f t="shared" si="101"/>
        <v>0</v>
      </c>
      <c r="L184" s="23"/>
    </row>
    <row r="185" spans="1:12" ht="16.05" customHeight="1" x14ac:dyDescent="0.2">
      <c r="A185" s="30"/>
      <c r="B185" s="35"/>
      <c r="C185" s="19" t="s">
        <v>15</v>
      </c>
      <c r="D185" s="33">
        <f t="shared" ref="D185:I185" si="123">IF($J184=0,0,D184/$J184%)</f>
        <v>0</v>
      </c>
      <c r="E185" s="33">
        <f t="shared" si="123"/>
        <v>0</v>
      </c>
      <c r="F185" s="33">
        <f t="shared" si="123"/>
        <v>0</v>
      </c>
      <c r="G185" s="33">
        <f t="shared" si="123"/>
        <v>0</v>
      </c>
      <c r="H185" s="33">
        <f t="shared" si="123"/>
        <v>0</v>
      </c>
      <c r="I185" s="33">
        <f t="shared" si="123"/>
        <v>0</v>
      </c>
      <c r="J185" s="32">
        <f t="shared" si="101"/>
        <v>0</v>
      </c>
      <c r="L185" s="23"/>
    </row>
    <row r="186" spans="1:12" ht="16.05" customHeight="1" x14ac:dyDescent="0.2">
      <c r="A186" s="30"/>
      <c r="B186" s="30" t="s">
        <v>47</v>
      </c>
      <c r="C186" s="16" t="s">
        <v>14</v>
      </c>
      <c r="D186" s="33">
        <v>84.5</v>
      </c>
      <c r="E186" s="33">
        <v>0</v>
      </c>
      <c r="F186" s="33">
        <v>0</v>
      </c>
      <c r="G186" s="33">
        <v>0</v>
      </c>
      <c r="H186" s="33">
        <v>0</v>
      </c>
      <c r="I186" s="33">
        <v>0</v>
      </c>
      <c r="J186" s="32">
        <f t="shared" si="101"/>
        <v>84.5</v>
      </c>
      <c r="L186" s="23"/>
    </row>
    <row r="187" spans="1:12" ht="16.05" customHeight="1" x14ac:dyDescent="0.2">
      <c r="A187" s="30"/>
      <c r="B187" s="30"/>
      <c r="C187" s="19" t="s">
        <v>15</v>
      </c>
      <c r="D187" s="33">
        <f t="shared" ref="D187:I187" si="124">IF($J186=0,0,D186/$J186%)</f>
        <v>100</v>
      </c>
      <c r="E187" s="33">
        <f t="shared" si="124"/>
        <v>0</v>
      </c>
      <c r="F187" s="33">
        <f t="shared" si="124"/>
        <v>0</v>
      </c>
      <c r="G187" s="33">
        <f t="shared" si="124"/>
        <v>0</v>
      </c>
      <c r="H187" s="33">
        <f t="shared" si="124"/>
        <v>0</v>
      </c>
      <c r="I187" s="33">
        <f t="shared" si="124"/>
        <v>0</v>
      </c>
      <c r="J187" s="32">
        <f t="shared" si="101"/>
        <v>100</v>
      </c>
      <c r="L187" s="23"/>
    </row>
    <row r="188" spans="1:12" ht="16.05" customHeight="1" x14ac:dyDescent="0.2">
      <c r="A188" s="30"/>
      <c r="B188" s="30"/>
      <c r="C188" s="16" t="s">
        <v>16</v>
      </c>
      <c r="D188" s="33">
        <v>0</v>
      </c>
      <c r="E188" s="33">
        <v>0</v>
      </c>
      <c r="F188" s="33">
        <v>0</v>
      </c>
      <c r="G188" s="33">
        <v>0</v>
      </c>
      <c r="H188" s="33">
        <v>0</v>
      </c>
      <c r="I188" s="33">
        <v>0</v>
      </c>
      <c r="J188" s="32">
        <f t="shared" si="101"/>
        <v>0</v>
      </c>
      <c r="L188" s="23"/>
    </row>
    <row r="189" spans="1:12" ht="16.05" customHeight="1" x14ac:dyDescent="0.2">
      <c r="A189" s="30"/>
      <c r="B189" s="30"/>
      <c r="C189" s="19" t="s">
        <v>15</v>
      </c>
      <c r="D189" s="33">
        <f t="shared" ref="D189:I189" si="125">IF($J188=0,0,D188/$J188%)</f>
        <v>0</v>
      </c>
      <c r="E189" s="33">
        <f t="shared" si="125"/>
        <v>0</v>
      </c>
      <c r="F189" s="33">
        <f t="shared" si="125"/>
        <v>0</v>
      </c>
      <c r="G189" s="33">
        <f t="shared" si="125"/>
        <v>0</v>
      </c>
      <c r="H189" s="33">
        <f t="shared" si="125"/>
        <v>0</v>
      </c>
      <c r="I189" s="33">
        <f t="shared" si="125"/>
        <v>0</v>
      </c>
      <c r="J189" s="32">
        <f t="shared" si="101"/>
        <v>0</v>
      </c>
      <c r="L189" s="23"/>
    </row>
    <row r="190" spans="1:12" ht="16.05" customHeight="1" x14ac:dyDescent="0.2">
      <c r="A190" s="30"/>
      <c r="B190" s="30"/>
      <c r="C190" s="16" t="s">
        <v>17</v>
      </c>
      <c r="D190" s="33">
        <f t="shared" ref="D190:I190" si="126">SUM(D188,D186)</f>
        <v>84.5</v>
      </c>
      <c r="E190" s="33">
        <f t="shared" si="126"/>
        <v>0</v>
      </c>
      <c r="F190" s="33">
        <f t="shared" si="126"/>
        <v>0</v>
      </c>
      <c r="G190" s="33">
        <f t="shared" si="126"/>
        <v>0</v>
      </c>
      <c r="H190" s="33">
        <f t="shared" si="126"/>
        <v>0</v>
      </c>
      <c r="I190" s="33">
        <f t="shared" si="126"/>
        <v>0</v>
      </c>
      <c r="J190" s="32">
        <f t="shared" si="101"/>
        <v>84.5</v>
      </c>
      <c r="L190" s="23"/>
    </row>
    <row r="191" spans="1:12" ht="16.05" customHeight="1" x14ac:dyDescent="0.2">
      <c r="A191" s="30"/>
      <c r="B191" s="35"/>
      <c r="C191" s="19" t="s">
        <v>15</v>
      </c>
      <c r="D191" s="33">
        <f t="shared" ref="D191:I191" si="127">IF($J190=0,0,D190/$J190%)</f>
        <v>100</v>
      </c>
      <c r="E191" s="33">
        <f t="shared" si="127"/>
        <v>0</v>
      </c>
      <c r="F191" s="33">
        <f t="shared" si="127"/>
        <v>0</v>
      </c>
      <c r="G191" s="33">
        <f t="shared" si="127"/>
        <v>0</v>
      </c>
      <c r="H191" s="33">
        <f t="shared" si="127"/>
        <v>0</v>
      </c>
      <c r="I191" s="33">
        <f t="shared" si="127"/>
        <v>0</v>
      </c>
      <c r="J191" s="32">
        <f t="shared" si="101"/>
        <v>100</v>
      </c>
      <c r="L191" s="23"/>
    </row>
    <row r="192" spans="1:12" ht="16.05" customHeight="1" x14ac:dyDescent="0.2">
      <c r="A192" s="30"/>
      <c r="B192" s="30" t="s">
        <v>48</v>
      </c>
      <c r="C192" s="16" t="s">
        <v>14</v>
      </c>
      <c r="D192" s="33">
        <v>0</v>
      </c>
      <c r="E192" s="33">
        <v>0</v>
      </c>
      <c r="F192" s="33">
        <v>0</v>
      </c>
      <c r="G192" s="33">
        <v>0</v>
      </c>
      <c r="H192" s="33">
        <v>0</v>
      </c>
      <c r="I192" s="33">
        <v>0</v>
      </c>
      <c r="J192" s="32">
        <f t="shared" si="101"/>
        <v>0</v>
      </c>
      <c r="L192" s="23"/>
    </row>
    <row r="193" spans="1:12" ht="16.05" customHeight="1" x14ac:dyDescent="0.2">
      <c r="A193" s="30"/>
      <c r="B193" s="30"/>
      <c r="C193" s="19" t="s">
        <v>15</v>
      </c>
      <c r="D193" s="33">
        <f t="shared" ref="D193:I193" si="128">IF($J192=0,0,D192/$J192%)</f>
        <v>0</v>
      </c>
      <c r="E193" s="33">
        <f t="shared" si="128"/>
        <v>0</v>
      </c>
      <c r="F193" s="33">
        <f t="shared" si="128"/>
        <v>0</v>
      </c>
      <c r="G193" s="33">
        <f t="shared" si="128"/>
        <v>0</v>
      </c>
      <c r="H193" s="33">
        <f t="shared" si="128"/>
        <v>0</v>
      </c>
      <c r="I193" s="33">
        <f t="shared" si="128"/>
        <v>0</v>
      </c>
      <c r="J193" s="32">
        <f t="shared" si="101"/>
        <v>0</v>
      </c>
      <c r="L193" s="23"/>
    </row>
    <row r="194" spans="1:12" ht="16.05" customHeight="1" x14ac:dyDescent="0.2">
      <c r="A194" s="30"/>
      <c r="B194" s="30"/>
      <c r="C194" s="16" t="s">
        <v>16</v>
      </c>
      <c r="D194" s="33">
        <v>0</v>
      </c>
      <c r="E194" s="33">
        <v>0</v>
      </c>
      <c r="F194" s="33">
        <v>0</v>
      </c>
      <c r="G194" s="33">
        <v>0</v>
      </c>
      <c r="H194" s="33">
        <v>0</v>
      </c>
      <c r="I194" s="33">
        <v>0</v>
      </c>
      <c r="J194" s="32">
        <f t="shared" si="101"/>
        <v>0</v>
      </c>
      <c r="L194" s="23"/>
    </row>
    <row r="195" spans="1:12" ht="16.05" customHeight="1" x14ac:dyDescent="0.2">
      <c r="A195" s="30"/>
      <c r="B195" s="30"/>
      <c r="C195" s="19" t="s">
        <v>15</v>
      </c>
      <c r="D195" s="33">
        <f t="shared" ref="D195:I195" si="129">IF($J194=0,0,D194/$J194%)</f>
        <v>0</v>
      </c>
      <c r="E195" s="33">
        <f t="shared" si="129"/>
        <v>0</v>
      </c>
      <c r="F195" s="33">
        <f t="shared" si="129"/>
        <v>0</v>
      </c>
      <c r="G195" s="33">
        <f t="shared" si="129"/>
        <v>0</v>
      </c>
      <c r="H195" s="33">
        <f t="shared" si="129"/>
        <v>0</v>
      </c>
      <c r="I195" s="33">
        <f t="shared" si="129"/>
        <v>0</v>
      </c>
      <c r="J195" s="32">
        <f t="shared" si="101"/>
        <v>0</v>
      </c>
      <c r="L195" s="23"/>
    </row>
    <row r="196" spans="1:12" ht="16.05" customHeight="1" x14ac:dyDescent="0.2">
      <c r="A196" s="30"/>
      <c r="B196" s="30"/>
      <c r="C196" s="16" t="s">
        <v>17</v>
      </c>
      <c r="D196" s="33">
        <f t="shared" ref="D196:I196" si="130">SUM(D194,D192)</f>
        <v>0</v>
      </c>
      <c r="E196" s="33">
        <f t="shared" si="130"/>
        <v>0</v>
      </c>
      <c r="F196" s="33">
        <f t="shared" si="130"/>
        <v>0</v>
      </c>
      <c r="G196" s="33">
        <f t="shared" si="130"/>
        <v>0</v>
      </c>
      <c r="H196" s="33">
        <f t="shared" si="130"/>
        <v>0</v>
      </c>
      <c r="I196" s="33">
        <f t="shared" si="130"/>
        <v>0</v>
      </c>
      <c r="J196" s="32">
        <f t="shared" si="101"/>
        <v>0</v>
      </c>
      <c r="L196" s="23"/>
    </row>
    <row r="197" spans="1:12" ht="16.05" customHeight="1" x14ac:dyDescent="0.2">
      <c r="A197" s="30"/>
      <c r="B197" s="35"/>
      <c r="C197" s="19" t="s">
        <v>15</v>
      </c>
      <c r="D197" s="33">
        <f t="shared" ref="D197:I197" si="131">IF($J196=0,0,D196/$J196%)</f>
        <v>0</v>
      </c>
      <c r="E197" s="33">
        <f t="shared" si="131"/>
        <v>0</v>
      </c>
      <c r="F197" s="33">
        <f t="shared" si="131"/>
        <v>0</v>
      </c>
      <c r="G197" s="33">
        <f t="shared" si="131"/>
        <v>0</v>
      </c>
      <c r="H197" s="33">
        <f t="shared" si="131"/>
        <v>0</v>
      </c>
      <c r="I197" s="33">
        <f t="shared" si="131"/>
        <v>0</v>
      </c>
      <c r="J197" s="32">
        <f t="shared" si="101"/>
        <v>0</v>
      </c>
      <c r="L197" s="23"/>
    </row>
    <row r="198" spans="1:12" ht="16.05" customHeight="1" x14ac:dyDescent="0.2">
      <c r="A198" s="30"/>
      <c r="B198" s="30" t="s">
        <v>49</v>
      </c>
      <c r="C198" s="16" t="s">
        <v>14</v>
      </c>
      <c r="D198" s="33">
        <v>0</v>
      </c>
      <c r="E198" s="33">
        <v>0</v>
      </c>
      <c r="F198" s="33">
        <v>0</v>
      </c>
      <c r="G198" s="33">
        <v>0</v>
      </c>
      <c r="H198" s="33">
        <v>0</v>
      </c>
      <c r="I198" s="33">
        <v>0</v>
      </c>
      <c r="J198" s="32">
        <f t="shared" si="101"/>
        <v>0</v>
      </c>
      <c r="L198" s="23"/>
    </row>
    <row r="199" spans="1:12" ht="16.05" customHeight="1" x14ac:dyDescent="0.2">
      <c r="A199" s="30"/>
      <c r="B199" s="30"/>
      <c r="C199" s="19" t="s">
        <v>15</v>
      </c>
      <c r="D199" s="33">
        <f t="shared" ref="D199:I199" si="132">IF($J198=0,0,D198/$J198%)</f>
        <v>0</v>
      </c>
      <c r="E199" s="33">
        <f t="shared" si="132"/>
        <v>0</v>
      </c>
      <c r="F199" s="33">
        <f t="shared" si="132"/>
        <v>0</v>
      </c>
      <c r="G199" s="33">
        <f t="shared" si="132"/>
        <v>0</v>
      </c>
      <c r="H199" s="33">
        <f t="shared" si="132"/>
        <v>0</v>
      </c>
      <c r="I199" s="33">
        <f t="shared" si="132"/>
        <v>0</v>
      </c>
      <c r="J199" s="32">
        <f t="shared" si="101"/>
        <v>0</v>
      </c>
      <c r="L199" s="23"/>
    </row>
    <row r="200" spans="1:12" ht="16.05" customHeight="1" x14ac:dyDescent="0.2">
      <c r="A200" s="30"/>
      <c r="B200" s="30"/>
      <c r="C200" s="16" t="s">
        <v>16</v>
      </c>
      <c r="D200" s="33">
        <v>0</v>
      </c>
      <c r="E200" s="33">
        <v>0</v>
      </c>
      <c r="F200" s="33">
        <v>0</v>
      </c>
      <c r="G200" s="33">
        <v>0</v>
      </c>
      <c r="H200" s="33">
        <v>0</v>
      </c>
      <c r="I200" s="33">
        <v>0</v>
      </c>
      <c r="J200" s="32">
        <f t="shared" si="101"/>
        <v>0</v>
      </c>
      <c r="L200" s="23"/>
    </row>
    <row r="201" spans="1:12" ht="16.05" customHeight="1" x14ac:dyDescent="0.2">
      <c r="A201" s="30"/>
      <c r="B201" s="30"/>
      <c r="C201" s="19" t="s">
        <v>15</v>
      </c>
      <c r="D201" s="33">
        <f t="shared" ref="D201:I201" si="133">IF($J200=0,0,D200/$J200%)</f>
        <v>0</v>
      </c>
      <c r="E201" s="33">
        <f t="shared" si="133"/>
        <v>0</v>
      </c>
      <c r="F201" s="33">
        <f t="shared" si="133"/>
        <v>0</v>
      </c>
      <c r="G201" s="33">
        <f t="shared" si="133"/>
        <v>0</v>
      </c>
      <c r="H201" s="33">
        <f t="shared" si="133"/>
        <v>0</v>
      </c>
      <c r="I201" s="33">
        <f t="shared" si="133"/>
        <v>0</v>
      </c>
      <c r="J201" s="32">
        <f t="shared" si="101"/>
        <v>0</v>
      </c>
      <c r="L201" s="23"/>
    </row>
    <row r="202" spans="1:12" ht="16.05" customHeight="1" x14ac:dyDescent="0.2">
      <c r="A202" s="30"/>
      <c r="B202" s="30"/>
      <c r="C202" s="16" t="s">
        <v>17</v>
      </c>
      <c r="D202" s="33">
        <f t="shared" ref="D202:I202" si="134">SUM(D200,D198)</f>
        <v>0</v>
      </c>
      <c r="E202" s="33">
        <f t="shared" si="134"/>
        <v>0</v>
      </c>
      <c r="F202" s="33">
        <f t="shared" si="134"/>
        <v>0</v>
      </c>
      <c r="G202" s="33">
        <f t="shared" si="134"/>
        <v>0</v>
      </c>
      <c r="H202" s="33">
        <f t="shared" si="134"/>
        <v>0</v>
      </c>
      <c r="I202" s="33">
        <f t="shared" si="134"/>
        <v>0</v>
      </c>
      <c r="J202" s="32">
        <f t="shared" si="101"/>
        <v>0</v>
      </c>
      <c r="L202" s="23"/>
    </row>
    <row r="203" spans="1:12" ht="16.05" customHeight="1" x14ac:dyDescent="0.2">
      <c r="A203" s="30"/>
      <c r="B203" s="35"/>
      <c r="C203" s="19" t="s">
        <v>15</v>
      </c>
      <c r="D203" s="33">
        <f t="shared" ref="D203:I203" si="135">IF($J202=0,0,D202/$J202%)</f>
        <v>0</v>
      </c>
      <c r="E203" s="33">
        <f t="shared" si="135"/>
        <v>0</v>
      </c>
      <c r="F203" s="33">
        <f t="shared" si="135"/>
        <v>0</v>
      </c>
      <c r="G203" s="33">
        <f t="shared" si="135"/>
        <v>0</v>
      </c>
      <c r="H203" s="33">
        <f t="shared" si="135"/>
        <v>0</v>
      </c>
      <c r="I203" s="33">
        <f t="shared" si="135"/>
        <v>0</v>
      </c>
      <c r="J203" s="32">
        <f t="shared" si="101"/>
        <v>0</v>
      </c>
      <c r="L203" s="23"/>
    </row>
    <row r="204" spans="1:12" ht="16.05" customHeight="1" x14ac:dyDescent="0.2">
      <c r="A204" s="30"/>
      <c r="B204" s="30" t="s">
        <v>50</v>
      </c>
      <c r="C204" s="16" t="s">
        <v>14</v>
      </c>
      <c r="D204" s="33">
        <v>29.6</v>
      </c>
      <c r="E204" s="33">
        <v>0</v>
      </c>
      <c r="F204" s="33">
        <v>0</v>
      </c>
      <c r="G204" s="33">
        <v>0</v>
      </c>
      <c r="H204" s="33">
        <v>0</v>
      </c>
      <c r="I204" s="33">
        <v>0</v>
      </c>
      <c r="J204" s="32">
        <f t="shared" si="101"/>
        <v>29.6</v>
      </c>
      <c r="L204" s="23"/>
    </row>
    <row r="205" spans="1:12" ht="16.05" customHeight="1" x14ac:dyDescent="0.2">
      <c r="A205" s="30"/>
      <c r="B205" s="30"/>
      <c r="C205" s="19" t="s">
        <v>15</v>
      </c>
      <c r="D205" s="33">
        <f t="shared" ref="D205:I205" si="136">IF($J204=0,0,D204/$J204%)</f>
        <v>99.999999999999986</v>
      </c>
      <c r="E205" s="33">
        <f t="shared" si="136"/>
        <v>0</v>
      </c>
      <c r="F205" s="33">
        <f t="shared" si="136"/>
        <v>0</v>
      </c>
      <c r="G205" s="33">
        <f t="shared" si="136"/>
        <v>0</v>
      </c>
      <c r="H205" s="33">
        <f t="shared" si="136"/>
        <v>0</v>
      </c>
      <c r="I205" s="33">
        <f t="shared" si="136"/>
        <v>0</v>
      </c>
      <c r="J205" s="32">
        <f t="shared" si="101"/>
        <v>99.999999999999986</v>
      </c>
      <c r="L205" s="23"/>
    </row>
    <row r="206" spans="1:12" ht="16.05" customHeight="1" x14ac:dyDescent="0.2">
      <c r="A206" s="30"/>
      <c r="B206" s="30"/>
      <c r="C206" s="16" t="s">
        <v>16</v>
      </c>
      <c r="D206" s="33">
        <v>0</v>
      </c>
      <c r="E206" s="33">
        <v>0</v>
      </c>
      <c r="F206" s="33">
        <v>0</v>
      </c>
      <c r="G206" s="33">
        <v>0</v>
      </c>
      <c r="H206" s="33">
        <v>0</v>
      </c>
      <c r="I206" s="33">
        <v>0</v>
      </c>
      <c r="J206" s="32">
        <f t="shared" si="101"/>
        <v>0</v>
      </c>
      <c r="L206" s="23"/>
    </row>
    <row r="207" spans="1:12" ht="16.05" customHeight="1" x14ac:dyDescent="0.2">
      <c r="A207" s="30"/>
      <c r="B207" s="30"/>
      <c r="C207" s="19" t="s">
        <v>15</v>
      </c>
      <c r="D207" s="33">
        <f t="shared" ref="D207:I207" si="137">IF($J206=0,0,D206/$J206%)</f>
        <v>0</v>
      </c>
      <c r="E207" s="33">
        <f t="shared" si="137"/>
        <v>0</v>
      </c>
      <c r="F207" s="33">
        <f t="shared" si="137"/>
        <v>0</v>
      </c>
      <c r="G207" s="33">
        <f t="shared" si="137"/>
        <v>0</v>
      </c>
      <c r="H207" s="33">
        <f t="shared" si="137"/>
        <v>0</v>
      </c>
      <c r="I207" s="33">
        <f t="shared" si="137"/>
        <v>0</v>
      </c>
      <c r="J207" s="32">
        <f t="shared" si="101"/>
        <v>0</v>
      </c>
      <c r="L207" s="23"/>
    </row>
    <row r="208" spans="1:12" ht="16.05" customHeight="1" x14ac:dyDescent="0.2">
      <c r="A208" s="30"/>
      <c r="B208" s="30"/>
      <c r="C208" s="16" t="s">
        <v>17</v>
      </c>
      <c r="D208" s="33">
        <f t="shared" ref="D208:I208" si="138">SUM(D206,D204)</f>
        <v>29.6</v>
      </c>
      <c r="E208" s="33">
        <f t="shared" si="138"/>
        <v>0</v>
      </c>
      <c r="F208" s="33">
        <f t="shared" si="138"/>
        <v>0</v>
      </c>
      <c r="G208" s="33">
        <f t="shared" si="138"/>
        <v>0</v>
      </c>
      <c r="H208" s="33">
        <f t="shared" si="138"/>
        <v>0</v>
      </c>
      <c r="I208" s="33">
        <f t="shared" si="138"/>
        <v>0</v>
      </c>
      <c r="J208" s="32">
        <f t="shared" si="101"/>
        <v>29.6</v>
      </c>
      <c r="L208" s="23"/>
    </row>
    <row r="209" spans="1:12" ht="16.05" customHeight="1" x14ac:dyDescent="0.2">
      <c r="A209" s="30"/>
      <c r="B209" s="35"/>
      <c r="C209" s="19" t="s">
        <v>15</v>
      </c>
      <c r="D209" s="33">
        <f t="shared" ref="D209:I209" si="139">IF($J208=0,0,D208/$J208%)</f>
        <v>99.999999999999986</v>
      </c>
      <c r="E209" s="33">
        <f t="shared" si="139"/>
        <v>0</v>
      </c>
      <c r="F209" s="33">
        <f t="shared" si="139"/>
        <v>0</v>
      </c>
      <c r="G209" s="33">
        <f t="shared" si="139"/>
        <v>0</v>
      </c>
      <c r="H209" s="33">
        <f t="shared" si="139"/>
        <v>0</v>
      </c>
      <c r="I209" s="33">
        <f t="shared" si="139"/>
        <v>0</v>
      </c>
      <c r="J209" s="32">
        <f t="shared" si="101"/>
        <v>99.999999999999986</v>
      </c>
      <c r="L209" s="23"/>
    </row>
    <row r="210" spans="1:12" ht="16.05" customHeight="1" x14ac:dyDescent="0.2">
      <c r="A210" s="30"/>
      <c r="B210" s="30" t="s">
        <v>51</v>
      </c>
      <c r="C210" s="16" t="s">
        <v>14</v>
      </c>
      <c r="D210" s="33">
        <v>92.4</v>
      </c>
      <c r="E210" s="33">
        <v>0</v>
      </c>
      <c r="F210" s="33">
        <v>0</v>
      </c>
      <c r="G210" s="33">
        <v>0</v>
      </c>
      <c r="H210" s="33">
        <v>0</v>
      </c>
      <c r="I210" s="33">
        <v>0</v>
      </c>
      <c r="J210" s="32">
        <f t="shared" si="101"/>
        <v>92.4</v>
      </c>
      <c r="L210" s="23"/>
    </row>
    <row r="211" spans="1:12" ht="16.05" customHeight="1" x14ac:dyDescent="0.2">
      <c r="A211" s="30"/>
      <c r="B211" s="30"/>
      <c r="C211" s="19" t="s">
        <v>15</v>
      </c>
      <c r="D211" s="33">
        <f t="shared" ref="D211:I211" si="140">IF($J210=0,0,D210/$J210%)</f>
        <v>100</v>
      </c>
      <c r="E211" s="33">
        <f t="shared" si="140"/>
        <v>0</v>
      </c>
      <c r="F211" s="33">
        <f t="shared" si="140"/>
        <v>0</v>
      </c>
      <c r="G211" s="33">
        <f t="shared" si="140"/>
        <v>0</v>
      </c>
      <c r="H211" s="33">
        <f t="shared" si="140"/>
        <v>0</v>
      </c>
      <c r="I211" s="33">
        <f t="shared" si="140"/>
        <v>0</v>
      </c>
      <c r="J211" s="32">
        <f t="shared" si="101"/>
        <v>100</v>
      </c>
      <c r="L211" s="23"/>
    </row>
    <row r="212" spans="1:12" ht="16.05" customHeight="1" x14ac:dyDescent="0.2">
      <c r="A212" s="30"/>
      <c r="B212" s="30"/>
      <c r="C212" s="16" t="s">
        <v>16</v>
      </c>
      <c r="D212" s="33">
        <v>0</v>
      </c>
      <c r="E212" s="33">
        <v>0</v>
      </c>
      <c r="F212" s="33">
        <v>0</v>
      </c>
      <c r="G212" s="33">
        <v>0</v>
      </c>
      <c r="H212" s="33">
        <v>0</v>
      </c>
      <c r="I212" s="33">
        <v>0</v>
      </c>
      <c r="J212" s="32">
        <f t="shared" si="101"/>
        <v>0</v>
      </c>
      <c r="L212" s="23"/>
    </row>
    <row r="213" spans="1:12" ht="16.05" customHeight="1" x14ac:dyDescent="0.2">
      <c r="A213" s="30"/>
      <c r="B213" s="30"/>
      <c r="C213" s="19" t="s">
        <v>15</v>
      </c>
      <c r="D213" s="33">
        <f t="shared" ref="D213:I213" si="141">IF($J212=0,0,D212/$J212%)</f>
        <v>0</v>
      </c>
      <c r="E213" s="33">
        <f t="shared" si="141"/>
        <v>0</v>
      </c>
      <c r="F213" s="33">
        <f t="shared" si="141"/>
        <v>0</v>
      </c>
      <c r="G213" s="33">
        <f t="shared" si="141"/>
        <v>0</v>
      </c>
      <c r="H213" s="33">
        <f t="shared" si="141"/>
        <v>0</v>
      </c>
      <c r="I213" s="33">
        <f t="shared" si="141"/>
        <v>0</v>
      </c>
      <c r="J213" s="32">
        <f t="shared" si="101"/>
        <v>0</v>
      </c>
      <c r="L213" s="23"/>
    </row>
    <row r="214" spans="1:12" ht="16.05" customHeight="1" x14ac:dyDescent="0.2">
      <c r="A214" s="30"/>
      <c r="B214" s="30"/>
      <c r="C214" s="16" t="s">
        <v>17</v>
      </c>
      <c r="D214" s="33">
        <f t="shared" ref="D214:I214" si="142">SUM(D212,D210)</f>
        <v>92.4</v>
      </c>
      <c r="E214" s="33">
        <f t="shared" si="142"/>
        <v>0</v>
      </c>
      <c r="F214" s="33">
        <f t="shared" si="142"/>
        <v>0</v>
      </c>
      <c r="G214" s="33">
        <f t="shared" si="142"/>
        <v>0</v>
      </c>
      <c r="H214" s="33">
        <f t="shared" si="142"/>
        <v>0</v>
      </c>
      <c r="I214" s="33">
        <f t="shared" si="142"/>
        <v>0</v>
      </c>
      <c r="J214" s="32">
        <f t="shared" si="101"/>
        <v>92.4</v>
      </c>
      <c r="L214" s="23"/>
    </row>
    <row r="215" spans="1:12" ht="16.05" customHeight="1" x14ac:dyDescent="0.2">
      <c r="A215" s="30"/>
      <c r="B215" s="35"/>
      <c r="C215" s="19" t="s">
        <v>15</v>
      </c>
      <c r="D215" s="33">
        <f t="shared" ref="D215:I215" si="143">IF($J214=0,0,D214/$J214%)</f>
        <v>100</v>
      </c>
      <c r="E215" s="33">
        <f t="shared" si="143"/>
        <v>0</v>
      </c>
      <c r="F215" s="33">
        <f t="shared" si="143"/>
        <v>0</v>
      </c>
      <c r="G215" s="33">
        <f t="shared" si="143"/>
        <v>0</v>
      </c>
      <c r="H215" s="33">
        <f t="shared" si="143"/>
        <v>0</v>
      </c>
      <c r="I215" s="33">
        <f t="shared" si="143"/>
        <v>0</v>
      </c>
      <c r="J215" s="32">
        <f t="shared" si="101"/>
        <v>100</v>
      </c>
      <c r="L215" s="23"/>
    </row>
    <row r="216" spans="1:12" ht="16.05" customHeight="1" x14ac:dyDescent="0.2">
      <c r="A216" s="30"/>
      <c r="B216" s="30" t="s">
        <v>52</v>
      </c>
      <c r="C216" s="16" t="s">
        <v>14</v>
      </c>
      <c r="D216" s="33">
        <v>28.1</v>
      </c>
      <c r="E216" s="33">
        <v>0</v>
      </c>
      <c r="F216" s="33">
        <v>0</v>
      </c>
      <c r="G216" s="33">
        <v>0</v>
      </c>
      <c r="H216" s="33">
        <v>0</v>
      </c>
      <c r="I216" s="33">
        <v>0</v>
      </c>
      <c r="J216" s="32">
        <f t="shared" si="101"/>
        <v>28.1</v>
      </c>
      <c r="L216" s="23"/>
    </row>
    <row r="217" spans="1:12" ht="16.05" customHeight="1" x14ac:dyDescent="0.2">
      <c r="A217" s="30"/>
      <c r="B217" s="30"/>
      <c r="C217" s="19" t="s">
        <v>15</v>
      </c>
      <c r="D217" s="33">
        <f t="shared" ref="D217:I217" si="144">IF($J216=0,0,D216/$J216%)</f>
        <v>100</v>
      </c>
      <c r="E217" s="33">
        <f t="shared" si="144"/>
        <v>0</v>
      </c>
      <c r="F217" s="33">
        <f t="shared" si="144"/>
        <v>0</v>
      </c>
      <c r="G217" s="33">
        <f t="shared" si="144"/>
        <v>0</v>
      </c>
      <c r="H217" s="33">
        <f t="shared" si="144"/>
        <v>0</v>
      </c>
      <c r="I217" s="33">
        <f t="shared" si="144"/>
        <v>0</v>
      </c>
      <c r="J217" s="32">
        <f t="shared" ref="J217:J268" si="145">SUM(D217:I217)</f>
        <v>100</v>
      </c>
      <c r="L217" s="23"/>
    </row>
    <row r="218" spans="1:12" ht="16.05" customHeight="1" x14ac:dyDescent="0.2">
      <c r="A218" s="30"/>
      <c r="B218" s="30"/>
      <c r="C218" s="16" t="s">
        <v>16</v>
      </c>
      <c r="D218" s="33">
        <v>1.1000000000000001</v>
      </c>
      <c r="E218" s="33">
        <v>0</v>
      </c>
      <c r="F218" s="33">
        <v>0</v>
      </c>
      <c r="G218" s="33">
        <v>0</v>
      </c>
      <c r="H218" s="33">
        <v>0</v>
      </c>
      <c r="I218" s="33">
        <v>0</v>
      </c>
      <c r="J218" s="32">
        <f t="shared" si="145"/>
        <v>1.1000000000000001</v>
      </c>
      <c r="L218" s="23"/>
    </row>
    <row r="219" spans="1:12" ht="16.05" customHeight="1" x14ac:dyDescent="0.2">
      <c r="A219" s="30"/>
      <c r="B219" s="30"/>
      <c r="C219" s="19" t="s">
        <v>15</v>
      </c>
      <c r="D219" s="33">
        <f t="shared" ref="D219:I219" si="146">IF($J218=0,0,D218/$J218%)</f>
        <v>100</v>
      </c>
      <c r="E219" s="33">
        <f t="shared" si="146"/>
        <v>0</v>
      </c>
      <c r="F219" s="33">
        <f t="shared" si="146"/>
        <v>0</v>
      </c>
      <c r="G219" s="33">
        <f t="shared" si="146"/>
        <v>0</v>
      </c>
      <c r="H219" s="33">
        <f t="shared" si="146"/>
        <v>0</v>
      </c>
      <c r="I219" s="33">
        <f t="shared" si="146"/>
        <v>0</v>
      </c>
      <c r="J219" s="32">
        <f t="shared" si="145"/>
        <v>100</v>
      </c>
      <c r="L219" s="23"/>
    </row>
    <row r="220" spans="1:12" ht="16.05" customHeight="1" x14ac:dyDescent="0.2">
      <c r="A220" s="30"/>
      <c r="B220" s="30"/>
      <c r="C220" s="16" t="s">
        <v>17</v>
      </c>
      <c r="D220" s="33">
        <f t="shared" ref="D220:I220" si="147">SUM(D218,D216)</f>
        <v>29.200000000000003</v>
      </c>
      <c r="E220" s="33">
        <f t="shared" si="147"/>
        <v>0</v>
      </c>
      <c r="F220" s="33">
        <f t="shared" si="147"/>
        <v>0</v>
      </c>
      <c r="G220" s="33">
        <f t="shared" si="147"/>
        <v>0</v>
      </c>
      <c r="H220" s="33">
        <f t="shared" si="147"/>
        <v>0</v>
      </c>
      <c r="I220" s="33">
        <f t="shared" si="147"/>
        <v>0</v>
      </c>
      <c r="J220" s="32">
        <f t="shared" si="145"/>
        <v>29.200000000000003</v>
      </c>
      <c r="L220" s="23"/>
    </row>
    <row r="221" spans="1:12" ht="16.05" customHeight="1" x14ac:dyDescent="0.2">
      <c r="A221" s="30"/>
      <c r="B221" s="35"/>
      <c r="C221" s="19" t="s">
        <v>15</v>
      </c>
      <c r="D221" s="33">
        <f t="shared" ref="D221:I221" si="148">IF($J220=0,0,D220/$J220%)</f>
        <v>100</v>
      </c>
      <c r="E221" s="33">
        <f t="shared" si="148"/>
        <v>0</v>
      </c>
      <c r="F221" s="33">
        <f t="shared" si="148"/>
        <v>0</v>
      </c>
      <c r="G221" s="33">
        <f t="shared" si="148"/>
        <v>0</v>
      </c>
      <c r="H221" s="33">
        <f t="shared" si="148"/>
        <v>0</v>
      </c>
      <c r="I221" s="33">
        <f t="shared" si="148"/>
        <v>0</v>
      </c>
      <c r="J221" s="32">
        <f t="shared" si="145"/>
        <v>100</v>
      </c>
      <c r="L221" s="23"/>
    </row>
    <row r="222" spans="1:12" ht="16.05" customHeight="1" x14ac:dyDescent="0.2">
      <c r="A222" s="30"/>
      <c r="B222" s="30" t="s">
        <v>53</v>
      </c>
      <c r="C222" s="16" t="s">
        <v>14</v>
      </c>
      <c r="D222" s="33">
        <v>0</v>
      </c>
      <c r="E222" s="33">
        <v>0</v>
      </c>
      <c r="F222" s="33">
        <v>0</v>
      </c>
      <c r="G222" s="33">
        <v>0</v>
      </c>
      <c r="H222" s="33">
        <v>0</v>
      </c>
      <c r="I222" s="33">
        <v>0</v>
      </c>
      <c r="J222" s="32">
        <f>SUM(D222:I222)</f>
        <v>0</v>
      </c>
      <c r="L222" s="23"/>
    </row>
    <row r="223" spans="1:12" ht="16.05" customHeight="1" x14ac:dyDescent="0.2">
      <c r="A223" s="30"/>
      <c r="B223" s="30"/>
      <c r="C223" s="19" t="s">
        <v>15</v>
      </c>
      <c r="D223" s="33">
        <f t="shared" ref="D223:I223" si="149">IF($J222=0,0,D222/$J222%)</f>
        <v>0</v>
      </c>
      <c r="E223" s="33">
        <f t="shared" si="149"/>
        <v>0</v>
      </c>
      <c r="F223" s="33">
        <f t="shared" si="149"/>
        <v>0</v>
      </c>
      <c r="G223" s="33">
        <f t="shared" si="149"/>
        <v>0</v>
      </c>
      <c r="H223" s="33">
        <f t="shared" si="149"/>
        <v>0</v>
      </c>
      <c r="I223" s="33">
        <f t="shared" si="149"/>
        <v>0</v>
      </c>
      <c r="J223" s="32">
        <f t="shared" si="145"/>
        <v>0</v>
      </c>
      <c r="L223" s="23"/>
    </row>
    <row r="224" spans="1:12" ht="16.05" customHeight="1" x14ac:dyDescent="0.2">
      <c r="A224" s="30"/>
      <c r="B224" s="30"/>
      <c r="C224" s="16" t="s">
        <v>16</v>
      </c>
      <c r="D224" s="33">
        <v>0</v>
      </c>
      <c r="E224" s="33">
        <v>0</v>
      </c>
      <c r="F224" s="33">
        <v>0</v>
      </c>
      <c r="G224" s="33">
        <v>0</v>
      </c>
      <c r="H224" s="33">
        <v>0</v>
      </c>
      <c r="I224" s="33">
        <v>0</v>
      </c>
      <c r="J224" s="32">
        <f t="shared" si="145"/>
        <v>0</v>
      </c>
      <c r="L224" s="23"/>
    </row>
    <row r="225" spans="1:12" ht="16.05" customHeight="1" x14ac:dyDescent="0.2">
      <c r="A225" s="30"/>
      <c r="B225" s="30"/>
      <c r="C225" s="19" t="s">
        <v>15</v>
      </c>
      <c r="D225" s="33">
        <f t="shared" ref="D225:I225" si="150">IF($J224=0,0,D224/$J224%)</f>
        <v>0</v>
      </c>
      <c r="E225" s="33">
        <f t="shared" si="150"/>
        <v>0</v>
      </c>
      <c r="F225" s="33">
        <f t="shared" si="150"/>
        <v>0</v>
      </c>
      <c r="G225" s="33">
        <f t="shared" si="150"/>
        <v>0</v>
      </c>
      <c r="H225" s="33">
        <f t="shared" si="150"/>
        <v>0</v>
      </c>
      <c r="I225" s="33">
        <f t="shared" si="150"/>
        <v>0</v>
      </c>
      <c r="J225" s="32">
        <f t="shared" si="145"/>
        <v>0</v>
      </c>
      <c r="L225" s="23"/>
    </row>
    <row r="226" spans="1:12" ht="16.05" customHeight="1" x14ac:dyDescent="0.2">
      <c r="A226" s="30"/>
      <c r="B226" s="30"/>
      <c r="C226" s="16" t="s">
        <v>17</v>
      </c>
      <c r="D226" s="33">
        <f t="shared" ref="D226:I226" si="151">SUM(D224,D222)</f>
        <v>0</v>
      </c>
      <c r="E226" s="33">
        <f t="shared" si="151"/>
        <v>0</v>
      </c>
      <c r="F226" s="33">
        <f t="shared" si="151"/>
        <v>0</v>
      </c>
      <c r="G226" s="33">
        <f t="shared" si="151"/>
        <v>0</v>
      </c>
      <c r="H226" s="33">
        <f t="shared" si="151"/>
        <v>0</v>
      </c>
      <c r="I226" s="33">
        <f t="shared" si="151"/>
        <v>0</v>
      </c>
      <c r="J226" s="32">
        <f t="shared" si="145"/>
        <v>0</v>
      </c>
      <c r="L226" s="23"/>
    </row>
    <row r="227" spans="1:12" ht="16.05" customHeight="1" x14ac:dyDescent="0.2">
      <c r="A227" s="42"/>
      <c r="B227" s="35"/>
      <c r="C227" s="19" t="s">
        <v>15</v>
      </c>
      <c r="D227" s="33">
        <f t="shared" ref="D227:I227" si="152">IF($J226=0,0,D226/$J226%)</f>
        <v>0</v>
      </c>
      <c r="E227" s="33">
        <f t="shared" si="152"/>
        <v>0</v>
      </c>
      <c r="F227" s="33">
        <f t="shared" si="152"/>
        <v>0</v>
      </c>
      <c r="G227" s="33">
        <f t="shared" si="152"/>
        <v>0</v>
      </c>
      <c r="H227" s="33">
        <f t="shared" si="152"/>
        <v>0</v>
      </c>
      <c r="I227" s="33">
        <f t="shared" si="152"/>
        <v>0</v>
      </c>
      <c r="J227" s="32">
        <f t="shared" si="145"/>
        <v>0</v>
      </c>
      <c r="L227" s="23"/>
    </row>
    <row r="228" spans="1:12" ht="16.05" customHeight="1" x14ac:dyDescent="0.2">
      <c r="A228" s="30" t="s">
        <v>54</v>
      </c>
      <c r="B228" s="31"/>
      <c r="C228" s="16" t="s">
        <v>14</v>
      </c>
      <c r="D228" s="33">
        <f t="shared" ref="D228:I228" si="153">SUM(D234,D240,D246,D252,D258,D264,D270,D276,D282,D288)</f>
        <v>5.0999999999999996</v>
      </c>
      <c r="E228" s="33">
        <f t="shared" si="153"/>
        <v>0</v>
      </c>
      <c r="F228" s="33">
        <f t="shared" si="153"/>
        <v>0</v>
      </c>
      <c r="G228" s="33">
        <f t="shared" si="153"/>
        <v>0</v>
      </c>
      <c r="H228" s="33">
        <f t="shared" si="153"/>
        <v>0</v>
      </c>
      <c r="I228" s="33">
        <f t="shared" si="153"/>
        <v>1.5</v>
      </c>
      <c r="J228" s="32">
        <f t="shared" si="145"/>
        <v>6.6</v>
      </c>
      <c r="L228" s="23"/>
    </row>
    <row r="229" spans="1:12" ht="16.05" customHeight="1" x14ac:dyDescent="0.2">
      <c r="A229" s="30"/>
      <c r="B229" s="31"/>
      <c r="C229" s="19" t="s">
        <v>15</v>
      </c>
      <c r="D229" s="33">
        <f t="shared" ref="D229:I229" si="154">IF($J228=0,0,D228/$J228%)</f>
        <v>77.272727272727266</v>
      </c>
      <c r="E229" s="33">
        <f t="shared" si="154"/>
        <v>0</v>
      </c>
      <c r="F229" s="33">
        <f t="shared" si="154"/>
        <v>0</v>
      </c>
      <c r="G229" s="33">
        <f t="shared" si="154"/>
        <v>0</v>
      </c>
      <c r="H229" s="33">
        <f t="shared" si="154"/>
        <v>0</v>
      </c>
      <c r="I229" s="33">
        <f t="shared" si="154"/>
        <v>22.727272727272727</v>
      </c>
      <c r="J229" s="32">
        <f t="shared" si="145"/>
        <v>100</v>
      </c>
      <c r="L229" s="23"/>
    </row>
    <row r="230" spans="1:12" ht="16.05" customHeight="1" x14ac:dyDescent="0.2">
      <c r="A230" s="30"/>
      <c r="B230" s="31"/>
      <c r="C230" s="16" t="s">
        <v>16</v>
      </c>
      <c r="D230" s="33"/>
      <c r="E230" s="33"/>
      <c r="F230" s="33"/>
      <c r="G230" s="33"/>
      <c r="H230" s="33"/>
      <c r="I230" s="33"/>
      <c r="J230" s="32">
        <f t="shared" si="145"/>
        <v>0</v>
      </c>
      <c r="L230" s="23"/>
    </row>
    <row r="231" spans="1:12" ht="16.05" customHeight="1" x14ac:dyDescent="0.2">
      <c r="A231" s="30"/>
      <c r="B231" s="31"/>
      <c r="C231" s="19" t="s">
        <v>15</v>
      </c>
      <c r="D231" s="33">
        <f t="shared" ref="D231:I231" si="155">IF($J230=0,0,D230/$J230%)</f>
        <v>0</v>
      </c>
      <c r="E231" s="33">
        <f t="shared" si="155"/>
        <v>0</v>
      </c>
      <c r="F231" s="33">
        <f t="shared" si="155"/>
        <v>0</v>
      </c>
      <c r="G231" s="33">
        <f t="shared" si="155"/>
        <v>0</v>
      </c>
      <c r="H231" s="33">
        <f t="shared" si="155"/>
        <v>0</v>
      </c>
      <c r="I231" s="33">
        <f t="shared" si="155"/>
        <v>0</v>
      </c>
      <c r="J231" s="32">
        <f t="shared" si="145"/>
        <v>0</v>
      </c>
      <c r="L231" s="23"/>
    </row>
    <row r="232" spans="1:12" ht="16.05" customHeight="1" x14ac:dyDescent="0.2">
      <c r="A232" s="30"/>
      <c r="B232" s="31"/>
      <c r="C232" s="16" t="s">
        <v>17</v>
      </c>
      <c r="D232" s="33">
        <f t="shared" ref="D232:I232" si="156">SUM(D238,D244,D250,D256,D262,D268,D274,D280,D286,D292)</f>
        <v>5.0999999999999996</v>
      </c>
      <c r="E232" s="33">
        <f t="shared" si="156"/>
        <v>0</v>
      </c>
      <c r="F232" s="33">
        <f t="shared" si="156"/>
        <v>0</v>
      </c>
      <c r="G232" s="33">
        <f t="shared" si="156"/>
        <v>0</v>
      </c>
      <c r="H232" s="33">
        <f t="shared" si="156"/>
        <v>0</v>
      </c>
      <c r="I232" s="33">
        <f t="shared" si="156"/>
        <v>1.5</v>
      </c>
      <c r="J232" s="32">
        <f t="shared" si="145"/>
        <v>6.6</v>
      </c>
      <c r="L232" s="23"/>
    </row>
    <row r="233" spans="1:12" ht="16.05" customHeight="1" x14ac:dyDescent="0.2">
      <c r="A233" s="30"/>
      <c r="B233" s="34"/>
      <c r="C233" s="19" t="s">
        <v>15</v>
      </c>
      <c r="D233" s="33">
        <f t="shared" ref="D233:I233" si="157">IF($J232=0,0,D232/$J232%)</f>
        <v>77.272727272727266</v>
      </c>
      <c r="E233" s="33">
        <f t="shared" si="157"/>
        <v>0</v>
      </c>
      <c r="F233" s="33">
        <f t="shared" si="157"/>
        <v>0</v>
      </c>
      <c r="G233" s="33">
        <f t="shared" si="157"/>
        <v>0</v>
      </c>
      <c r="H233" s="33">
        <f t="shared" si="157"/>
        <v>0</v>
      </c>
      <c r="I233" s="33">
        <f t="shared" si="157"/>
        <v>22.727272727272727</v>
      </c>
      <c r="J233" s="32">
        <f t="shared" si="145"/>
        <v>100</v>
      </c>
      <c r="L233" s="23"/>
    </row>
    <row r="234" spans="1:12" ht="16.05" customHeight="1" x14ac:dyDescent="0.2">
      <c r="A234" s="30"/>
      <c r="B234" s="52" t="s">
        <v>57</v>
      </c>
      <c r="C234" s="16" t="s">
        <v>14</v>
      </c>
      <c r="D234" s="33">
        <v>0</v>
      </c>
      <c r="E234" s="33">
        <v>0</v>
      </c>
      <c r="F234" s="33">
        <v>0</v>
      </c>
      <c r="G234" s="33">
        <v>0</v>
      </c>
      <c r="H234" s="33">
        <v>0</v>
      </c>
      <c r="I234" s="33">
        <v>0</v>
      </c>
      <c r="J234" s="32">
        <f t="shared" si="145"/>
        <v>0</v>
      </c>
      <c r="L234" s="23"/>
    </row>
    <row r="235" spans="1:12" ht="16.05" customHeight="1" x14ac:dyDescent="0.2">
      <c r="A235" s="30"/>
      <c r="B235" s="30"/>
      <c r="C235" s="19" t="s">
        <v>15</v>
      </c>
      <c r="D235" s="33">
        <f t="shared" ref="D235:I235" si="158">IF($J234=0,0,D234/$J234%)</f>
        <v>0</v>
      </c>
      <c r="E235" s="33">
        <f t="shared" si="158"/>
        <v>0</v>
      </c>
      <c r="F235" s="33">
        <f t="shared" si="158"/>
        <v>0</v>
      </c>
      <c r="G235" s="33">
        <f t="shared" si="158"/>
        <v>0</v>
      </c>
      <c r="H235" s="33">
        <f t="shared" si="158"/>
        <v>0</v>
      </c>
      <c r="I235" s="33">
        <f t="shared" si="158"/>
        <v>0</v>
      </c>
      <c r="J235" s="32">
        <f t="shared" si="145"/>
        <v>0</v>
      </c>
      <c r="L235" s="23"/>
    </row>
    <row r="236" spans="1:12" ht="16.05" customHeight="1" x14ac:dyDescent="0.2">
      <c r="A236" s="30"/>
      <c r="B236" s="30"/>
      <c r="C236" s="16" t="s">
        <v>16</v>
      </c>
      <c r="D236" s="33">
        <v>0</v>
      </c>
      <c r="E236" s="33">
        <v>0</v>
      </c>
      <c r="F236" s="33">
        <v>0</v>
      </c>
      <c r="G236" s="33">
        <v>0</v>
      </c>
      <c r="H236" s="33">
        <v>0</v>
      </c>
      <c r="I236" s="33">
        <v>0</v>
      </c>
      <c r="J236" s="32">
        <f t="shared" si="145"/>
        <v>0</v>
      </c>
      <c r="L236" s="23"/>
    </row>
    <row r="237" spans="1:12" ht="16.05" customHeight="1" x14ac:dyDescent="0.2">
      <c r="A237" s="30"/>
      <c r="B237" s="30"/>
      <c r="C237" s="19" t="s">
        <v>15</v>
      </c>
      <c r="D237" s="33">
        <f t="shared" ref="D237:I238" si="159">IF($J236=0,0,D236/$J236%)</f>
        <v>0</v>
      </c>
      <c r="E237" s="33">
        <f t="shared" si="159"/>
        <v>0</v>
      </c>
      <c r="F237" s="33">
        <f t="shared" si="159"/>
        <v>0</v>
      </c>
      <c r="G237" s="33">
        <f t="shared" si="159"/>
        <v>0</v>
      </c>
      <c r="H237" s="33">
        <f t="shared" si="159"/>
        <v>0</v>
      </c>
      <c r="I237" s="33">
        <f t="shared" si="159"/>
        <v>0</v>
      </c>
      <c r="J237" s="32">
        <f t="shared" si="145"/>
        <v>0</v>
      </c>
      <c r="L237" s="23"/>
    </row>
    <row r="238" spans="1:12" ht="16.05" customHeight="1" x14ac:dyDescent="0.2">
      <c r="A238" s="30"/>
      <c r="B238" s="30"/>
      <c r="C238" s="16" t="s">
        <v>17</v>
      </c>
      <c r="D238" s="33">
        <f t="shared" si="159"/>
        <v>0</v>
      </c>
      <c r="E238" s="33">
        <f t="shared" si="159"/>
        <v>0</v>
      </c>
      <c r="F238" s="33">
        <f t="shared" si="159"/>
        <v>0</v>
      </c>
      <c r="G238" s="33">
        <f t="shared" si="159"/>
        <v>0</v>
      </c>
      <c r="H238" s="33">
        <f t="shared" si="159"/>
        <v>0</v>
      </c>
      <c r="I238" s="33">
        <f t="shared" si="159"/>
        <v>0</v>
      </c>
      <c r="J238" s="32">
        <f t="shared" si="145"/>
        <v>0</v>
      </c>
      <c r="L238" s="23"/>
    </row>
    <row r="239" spans="1:12" ht="16.05" customHeight="1" x14ac:dyDescent="0.2">
      <c r="A239" s="30"/>
      <c r="B239" s="35"/>
      <c r="C239" s="19" t="s">
        <v>15</v>
      </c>
      <c r="D239" s="33">
        <f t="shared" ref="D239:I239" si="160">IF($J238=0,0,D238/$J238%)</f>
        <v>0</v>
      </c>
      <c r="E239" s="33">
        <f t="shared" si="160"/>
        <v>0</v>
      </c>
      <c r="F239" s="33">
        <f t="shared" si="160"/>
        <v>0</v>
      </c>
      <c r="G239" s="33">
        <f t="shared" si="160"/>
        <v>0</v>
      </c>
      <c r="H239" s="33">
        <f t="shared" si="160"/>
        <v>0</v>
      </c>
      <c r="I239" s="33">
        <f t="shared" si="160"/>
        <v>0</v>
      </c>
      <c r="J239" s="32">
        <f t="shared" si="145"/>
        <v>0</v>
      </c>
      <c r="L239" s="23"/>
    </row>
    <row r="240" spans="1:12" ht="16.05" customHeight="1" x14ac:dyDescent="0.2">
      <c r="A240" s="30"/>
      <c r="B240" s="30" t="s">
        <v>58</v>
      </c>
      <c r="C240" s="16" t="s">
        <v>14</v>
      </c>
      <c r="D240" s="33">
        <v>0</v>
      </c>
      <c r="E240" s="33">
        <v>0</v>
      </c>
      <c r="F240" s="33">
        <v>0</v>
      </c>
      <c r="G240" s="33">
        <v>0</v>
      </c>
      <c r="H240" s="33">
        <v>0</v>
      </c>
      <c r="I240" s="33">
        <v>0</v>
      </c>
      <c r="J240" s="32">
        <f t="shared" si="145"/>
        <v>0</v>
      </c>
      <c r="L240" s="23"/>
    </row>
    <row r="241" spans="1:12" ht="16.05" customHeight="1" x14ac:dyDescent="0.2">
      <c r="A241" s="30"/>
      <c r="B241" s="30"/>
      <c r="C241" s="19" t="s">
        <v>15</v>
      </c>
      <c r="D241" s="33">
        <f t="shared" ref="D241:I241" si="161">IF($J240=0,0,D240/$J240%)</f>
        <v>0</v>
      </c>
      <c r="E241" s="33">
        <f t="shared" si="161"/>
        <v>0</v>
      </c>
      <c r="F241" s="33">
        <f t="shared" si="161"/>
        <v>0</v>
      </c>
      <c r="G241" s="33">
        <f t="shared" si="161"/>
        <v>0</v>
      </c>
      <c r="H241" s="33">
        <f t="shared" si="161"/>
        <v>0</v>
      </c>
      <c r="I241" s="33">
        <f t="shared" si="161"/>
        <v>0</v>
      </c>
      <c r="J241" s="32">
        <f t="shared" si="145"/>
        <v>0</v>
      </c>
      <c r="L241" s="23"/>
    </row>
    <row r="242" spans="1:12" ht="16.05" customHeight="1" x14ac:dyDescent="0.2">
      <c r="A242" s="30"/>
      <c r="B242" s="30"/>
      <c r="C242" s="16" t="s">
        <v>16</v>
      </c>
      <c r="D242" s="33">
        <v>0</v>
      </c>
      <c r="E242" s="33">
        <v>0</v>
      </c>
      <c r="F242" s="33">
        <v>0</v>
      </c>
      <c r="G242" s="33">
        <v>0</v>
      </c>
      <c r="H242" s="33">
        <v>0</v>
      </c>
      <c r="I242" s="33">
        <v>0</v>
      </c>
      <c r="J242" s="32">
        <f t="shared" si="145"/>
        <v>0</v>
      </c>
      <c r="L242" s="23"/>
    </row>
    <row r="243" spans="1:12" ht="16.05" customHeight="1" x14ac:dyDescent="0.2">
      <c r="A243" s="30"/>
      <c r="B243" s="30"/>
      <c r="C243" s="19" t="s">
        <v>15</v>
      </c>
      <c r="D243" s="33">
        <f t="shared" ref="D243:I243" si="162">IF($J242=0,0,D242/$J242%)</f>
        <v>0</v>
      </c>
      <c r="E243" s="33">
        <f t="shared" si="162"/>
        <v>0</v>
      </c>
      <c r="F243" s="33">
        <f t="shared" si="162"/>
        <v>0</v>
      </c>
      <c r="G243" s="33">
        <f t="shared" si="162"/>
        <v>0</v>
      </c>
      <c r="H243" s="33">
        <f t="shared" si="162"/>
        <v>0</v>
      </c>
      <c r="I243" s="33">
        <f t="shared" si="162"/>
        <v>0</v>
      </c>
      <c r="J243" s="32">
        <f t="shared" si="145"/>
        <v>0</v>
      </c>
      <c r="L243" s="23"/>
    </row>
    <row r="244" spans="1:12" ht="16.05" customHeight="1" x14ac:dyDescent="0.2">
      <c r="A244" s="30"/>
      <c r="B244" s="30"/>
      <c r="C244" s="16" t="s">
        <v>17</v>
      </c>
      <c r="D244" s="33">
        <f t="shared" ref="D244:I244" si="163">SUM(D242,D240)</f>
        <v>0</v>
      </c>
      <c r="E244" s="33">
        <f t="shared" si="163"/>
        <v>0</v>
      </c>
      <c r="F244" s="33">
        <f t="shared" si="163"/>
        <v>0</v>
      </c>
      <c r="G244" s="33">
        <f t="shared" si="163"/>
        <v>0</v>
      </c>
      <c r="H244" s="33">
        <f t="shared" si="163"/>
        <v>0</v>
      </c>
      <c r="I244" s="33">
        <f t="shared" si="163"/>
        <v>0</v>
      </c>
      <c r="J244" s="32">
        <f t="shared" si="145"/>
        <v>0</v>
      </c>
      <c r="L244" s="23"/>
    </row>
    <row r="245" spans="1:12" ht="16.05" customHeight="1" x14ac:dyDescent="0.2">
      <c r="A245" s="30"/>
      <c r="B245" s="35"/>
      <c r="C245" s="19" t="s">
        <v>15</v>
      </c>
      <c r="D245" s="33">
        <f t="shared" ref="D245:I245" si="164">IF($J244=0,0,D244/$J244%)</f>
        <v>0</v>
      </c>
      <c r="E245" s="33">
        <f t="shared" si="164"/>
        <v>0</v>
      </c>
      <c r="F245" s="33">
        <f t="shared" si="164"/>
        <v>0</v>
      </c>
      <c r="G245" s="33">
        <f t="shared" si="164"/>
        <v>0</v>
      </c>
      <c r="H245" s="33">
        <f t="shared" si="164"/>
        <v>0</v>
      </c>
      <c r="I245" s="33">
        <f t="shared" si="164"/>
        <v>0</v>
      </c>
      <c r="J245" s="32">
        <f t="shared" si="145"/>
        <v>0</v>
      </c>
      <c r="L245" s="23"/>
    </row>
    <row r="246" spans="1:12" ht="16.05" customHeight="1" x14ac:dyDescent="0.2">
      <c r="A246" s="30"/>
      <c r="B246" s="30" t="s">
        <v>59</v>
      </c>
      <c r="C246" s="16" t="s">
        <v>14</v>
      </c>
      <c r="D246" s="33"/>
      <c r="E246" s="33"/>
      <c r="F246" s="33"/>
      <c r="G246" s="33"/>
      <c r="H246" s="33"/>
      <c r="I246" s="33"/>
      <c r="J246" s="32">
        <f t="shared" si="145"/>
        <v>0</v>
      </c>
      <c r="L246" s="23"/>
    </row>
    <row r="247" spans="1:12" ht="16.05" customHeight="1" x14ac:dyDescent="0.2">
      <c r="A247" s="30"/>
      <c r="B247" s="30"/>
      <c r="C247" s="19" t="s">
        <v>15</v>
      </c>
      <c r="D247" s="33">
        <f t="shared" ref="D247:I247" si="165">IF($J246=0,0,D246/$J246%)</f>
        <v>0</v>
      </c>
      <c r="E247" s="33">
        <f t="shared" si="165"/>
        <v>0</v>
      </c>
      <c r="F247" s="33">
        <f t="shared" si="165"/>
        <v>0</v>
      </c>
      <c r="G247" s="33">
        <f t="shared" si="165"/>
        <v>0</v>
      </c>
      <c r="H247" s="33">
        <f t="shared" si="165"/>
        <v>0</v>
      </c>
      <c r="I247" s="33">
        <f t="shared" si="165"/>
        <v>0</v>
      </c>
      <c r="J247" s="32">
        <f t="shared" si="145"/>
        <v>0</v>
      </c>
      <c r="L247" s="23"/>
    </row>
    <row r="248" spans="1:12" ht="16.05" customHeight="1" x14ac:dyDescent="0.2">
      <c r="A248" s="30"/>
      <c r="B248" s="30"/>
      <c r="C248" s="16" t="s">
        <v>16</v>
      </c>
      <c r="D248" s="33"/>
      <c r="E248" s="33"/>
      <c r="F248" s="33"/>
      <c r="G248" s="33"/>
      <c r="H248" s="33"/>
      <c r="I248" s="33"/>
      <c r="J248" s="32">
        <f t="shared" si="145"/>
        <v>0</v>
      </c>
      <c r="L248" s="23"/>
    </row>
    <row r="249" spans="1:12" ht="16.05" customHeight="1" x14ac:dyDescent="0.2">
      <c r="A249" s="30"/>
      <c r="B249" s="30"/>
      <c r="C249" s="19" t="s">
        <v>15</v>
      </c>
      <c r="D249" s="33">
        <f t="shared" ref="D249:I249" si="166">IF($J248=0,0,D248/$J248%)</f>
        <v>0</v>
      </c>
      <c r="E249" s="33">
        <f t="shared" si="166"/>
        <v>0</v>
      </c>
      <c r="F249" s="33">
        <f t="shared" si="166"/>
        <v>0</v>
      </c>
      <c r="G249" s="33">
        <f t="shared" si="166"/>
        <v>0</v>
      </c>
      <c r="H249" s="33">
        <f t="shared" si="166"/>
        <v>0</v>
      </c>
      <c r="I249" s="33">
        <f t="shared" si="166"/>
        <v>0</v>
      </c>
      <c r="J249" s="32">
        <f t="shared" si="145"/>
        <v>0</v>
      </c>
      <c r="L249" s="23"/>
    </row>
    <row r="250" spans="1:12" ht="16.05" customHeight="1" x14ac:dyDescent="0.2">
      <c r="A250" s="30"/>
      <c r="B250" s="30"/>
      <c r="C250" s="16" t="s">
        <v>17</v>
      </c>
      <c r="D250" s="33">
        <f t="shared" ref="D250:I250" si="167">SUM(D248,D246)</f>
        <v>0</v>
      </c>
      <c r="E250" s="33">
        <f t="shared" si="167"/>
        <v>0</v>
      </c>
      <c r="F250" s="33">
        <f t="shared" si="167"/>
        <v>0</v>
      </c>
      <c r="G250" s="33">
        <f t="shared" si="167"/>
        <v>0</v>
      </c>
      <c r="H250" s="33">
        <f t="shared" si="167"/>
        <v>0</v>
      </c>
      <c r="I250" s="33">
        <f t="shared" si="167"/>
        <v>0</v>
      </c>
      <c r="J250" s="32">
        <f t="shared" si="145"/>
        <v>0</v>
      </c>
      <c r="L250" s="23"/>
    </row>
    <row r="251" spans="1:12" ht="16.05" customHeight="1" x14ac:dyDescent="0.2">
      <c r="A251" s="30"/>
      <c r="B251" s="35"/>
      <c r="C251" s="19" t="s">
        <v>15</v>
      </c>
      <c r="D251" s="33">
        <f t="shared" ref="D251:I251" si="168">IF($J250=0,0,D250/$J250%)</f>
        <v>0</v>
      </c>
      <c r="E251" s="33">
        <f t="shared" si="168"/>
        <v>0</v>
      </c>
      <c r="F251" s="33">
        <f t="shared" si="168"/>
        <v>0</v>
      </c>
      <c r="G251" s="33">
        <f t="shared" si="168"/>
        <v>0</v>
      </c>
      <c r="H251" s="33">
        <f t="shared" si="168"/>
        <v>0</v>
      </c>
      <c r="I251" s="33">
        <f t="shared" si="168"/>
        <v>0</v>
      </c>
      <c r="J251" s="32">
        <f t="shared" si="145"/>
        <v>0</v>
      </c>
      <c r="L251" s="23"/>
    </row>
    <row r="252" spans="1:12" ht="16.05" customHeight="1" x14ac:dyDescent="0.2">
      <c r="A252" s="30"/>
      <c r="B252" s="30" t="s">
        <v>60</v>
      </c>
      <c r="C252" s="16" t="s">
        <v>14</v>
      </c>
      <c r="D252" s="33">
        <v>0</v>
      </c>
      <c r="E252" s="33">
        <v>0</v>
      </c>
      <c r="F252" s="33">
        <v>0</v>
      </c>
      <c r="G252" s="33">
        <v>0</v>
      </c>
      <c r="H252" s="33">
        <v>0</v>
      </c>
      <c r="I252" s="33">
        <v>0</v>
      </c>
      <c r="J252" s="32">
        <f t="shared" si="145"/>
        <v>0</v>
      </c>
      <c r="L252" s="23"/>
    </row>
    <row r="253" spans="1:12" ht="16.05" customHeight="1" x14ac:dyDescent="0.2">
      <c r="A253" s="30"/>
      <c r="B253" s="30"/>
      <c r="C253" s="19" t="s">
        <v>15</v>
      </c>
      <c r="D253" s="33">
        <f t="shared" ref="D253:I253" si="169">IF($J252=0,0,D252/$J252%)</f>
        <v>0</v>
      </c>
      <c r="E253" s="33">
        <f t="shared" si="169"/>
        <v>0</v>
      </c>
      <c r="F253" s="33">
        <f t="shared" si="169"/>
        <v>0</v>
      </c>
      <c r="G253" s="33">
        <f t="shared" si="169"/>
        <v>0</v>
      </c>
      <c r="H253" s="33">
        <f t="shared" si="169"/>
        <v>0</v>
      </c>
      <c r="I253" s="33">
        <f t="shared" si="169"/>
        <v>0</v>
      </c>
      <c r="J253" s="32">
        <f t="shared" si="145"/>
        <v>0</v>
      </c>
      <c r="L253" s="23"/>
    </row>
    <row r="254" spans="1:12" ht="16.05" customHeight="1" x14ac:dyDescent="0.2">
      <c r="A254" s="30"/>
      <c r="B254" s="30"/>
      <c r="C254" s="16" t="s">
        <v>16</v>
      </c>
      <c r="D254" s="33">
        <v>0</v>
      </c>
      <c r="E254" s="33">
        <v>0</v>
      </c>
      <c r="F254" s="33">
        <v>0</v>
      </c>
      <c r="G254" s="33">
        <v>0</v>
      </c>
      <c r="H254" s="33">
        <v>0</v>
      </c>
      <c r="I254" s="33">
        <v>0</v>
      </c>
      <c r="J254" s="32">
        <f t="shared" si="145"/>
        <v>0</v>
      </c>
      <c r="L254" s="23"/>
    </row>
    <row r="255" spans="1:12" ht="16.05" customHeight="1" x14ac:dyDescent="0.2">
      <c r="A255" s="30"/>
      <c r="B255" s="30"/>
      <c r="C255" s="19" t="s">
        <v>15</v>
      </c>
      <c r="D255" s="33">
        <f t="shared" ref="D255:I255" si="170">IF($J254=0,0,D254/$J254%)</f>
        <v>0</v>
      </c>
      <c r="E255" s="33">
        <f t="shared" si="170"/>
        <v>0</v>
      </c>
      <c r="F255" s="33">
        <f t="shared" si="170"/>
        <v>0</v>
      </c>
      <c r="G255" s="33">
        <f t="shared" si="170"/>
        <v>0</v>
      </c>
      <c r="H255" s="33">
        <f t="shared" si="170"/>
        <v>0</v>
      </c>
      <c r="I255" s="33">
        <f t="shared" si="170"/>
        <v>0</v>
      </c>
      <c r="J255" s="32">
        <f t="shared" si="145"/>
        <v>0</v>
      </c>
      <c r="L255" s="23"/>
    </row>
    <row r="256" spans="1:12" ht="16.05" customHeight="1" x14ac:dyDescent="0.2">
      <c r="A256" s="30"/>
      <c r="B256" s="30"/>
      <c r="C256" s="16" t="s">
        <v>17</v>
      </c>
      <c r="D256" s="33">
        <f t="shared" ref="D256:I256" si="171">SUM(D254,D252)</f>
        <v>0</v>
      </c>
      <c r="E256" s="33">
        <f t="shared" si="171"/>
        <v>0</v>
      </c>
      <c r="F256" s="33">
        <f t="shared" si="171"/>
        <v>0</v>
      </c>
      <c r="G256" s="33">
        <f t="shared" si="171"/>
        <v>0</v>
      </c>
      <c r="H256" s="33">
        <f t="shared" si="171"/>
        <v>0</v>
      </c>
      <c r="I256" s="33">
        <f t="shared" si="171"/>
        <v>0</v>
      </c>
      <c r="J256" s="32">
        <f t="shared" si="145"/>
        <v>0</v>
      </c>
      <c r="L256" s="23"/>
    </row>
    <row r="257" spans="1:12" ht="16.05" customHeight="1" x14ac:dyDescent="0.2">
      <c r="A257" s="30"/>
      <c r="B257" s="35"/>
      <c r="C257" s="19" t="s">
        <v>15</v>
      </c>
      <c r="D257" s="33">
        <f t="shared" ref="D257:I257" si="172">IF($J256=0,0,D256/$J256%)</f>
        <v>0</v>
      </c>
      <c r="E257" s="33">
        <f t="shared" si="172"/>
        <v>0</v>
      </c>
      <c r="F257" s="33">
        <f t="shared" si="172"/>
        <v>0</v>
      </c>
      <c r="G257" s="33">
        <f t="shared" si="172"/>
        <v>0</v>
      </c>
      <c r="H257" s="33">
        <f t="shared" si="172"/>
        <v>0</v>
      </c>
      <c r="I257" s="33">
        <f t="shared" si="172"/>
        <v>0</v>
      </c>
      <c r="J257" s="32">
        <f t="shared" si="145"/>
        <v>0</v>
      </c>
      <c r="L257" s="23"/>
    </row>
    <row r="258" spans="1:12" ht="16.05" customHeight="1" x14ac:dyDescent="0.2">
      <c r="A258" s="30"/>
      <c r="B258" s="30" t="s">
        <v>61</v>
      </c>
      <c r="C258" s="16" t="s">
        <v>14</v>
      </c>
      <c r="D258" s="33">
        <v>0</v>
      </c>
      <c r="E258" s="33">
        <v>0</v>
      </c>
      <c r="F258" s="33">
        <v>0</v>
      </c>
      <c r="G258" s="33">
        <v>0</v>
      </c>
      <c r="H258" s="33">
        <v>0</v>
      </c>
      <c r="I258" s="33">
        <v>0</v>
      </c>
      <c r="J258" s="32">
        <f t="shared" si="145"/>
        <v>0</v>
      </c>
      <c r="L258" s="23"/>
    </row>
    <row r="259" spans="1:12" ht="16.05" customHeight="1" x14ac:dyDescent="0.2">
      <c r="A259" s="30"/>
      <c r="B259" s="30"/>
      <c r="C259" s="19" t="s">
        <v>15</v>
      </c>
      <c r="D259" s="33">
        <f t="shared" ref="D259:I259" si="173">IF($J258=0,0,D258/$J258%)</f>
        <v>0</v>
      </c>
      <c r="E259" s="33">
        <f t="shared" si="173"/>
        <v>0</v>
      </c>
      <c r="F259" s="33">
        <f t="shared" si="173"/>
        <v>0</v>
      </c>
      <c r="G259" s="33">
        <f t="shared" si="173"/>
        <v>0</v>
      </c>
      <c r="H259" s="33">
        <f t="shared" si="173"/>
        <v>0</v>
      </c>
      <c r="I259" s="33">
        <f t="shared" si="173"/>
        <v>0</v>
      </c>
      <c r="J259" s="32">
        <f t="shared" si="145"/>
        <v>0</v>
      </c>
      <c r="L259" s="23"/>
    </row>
    <row r="260" spans="1:12" ht="16.05" customHeight="1" x14ac:dyDescent="0.2">
      <c r="A260" s="30"/>
      <c r="B260" s="30"/>
      <c r="C260" s="16" t="s">
        <v>16</v>
      </c>
      <c r="D260" s="33">
        <v>0</v>
      </c>
      <c r="E260" s="33">
        <v>0</v>
      </c>
      <c r="F260" s="33">
        <v>0</v>
      </c>
      <c r="G260" s="33">
        <v>0</v>
      </c>
      <c r="H260" s="33">
        <v>0</v>
      </c>
      <c r="I260" s="33">
        <v>0</v>
      </c>
      <c r="J260" s="32">
        <f t="shared" si="145"/>
        <v>0</v>
      </c>
      <c r="L260" s="23"/>
    </row>
    <row r="261" spans="1:12" ht="16.05" customHeight="1" x14ac:dyDescent="0.2">
      <c r="A261" s="30"/>
      <c r="B261" s="30"/>
      <c r="C261" s="19" t="s">
        <v>15</v>
      </c>
      <c r="D261" s="33">
        <f t="shared" ref="D261:I261" si="174">IF($J260=0,0,D260/$J260%)</f>
        <v>0</v>
      </c>
      <c r="E261" s="33">
        <f t="shared" si="174"/>
        <v>0</v>
      </c>
      <c r="F261" s="33">
        <f t="shared" si="174"/>
        <v>0</v>
      </c>
      <c r="G261" s="33">
        <f t="shared" si="174"/>
        <v>0</v>
      </c>
      <c r="H261" s="33">
        <f t="shared" si="174"/>
        <v>0</v>
      </c>
      <c r="I261" s="33">
        <f t="shared" si="174"/>
        <v>0</v>
      </c>
      <c r="J261" s="32">
        <f t="shared" si="145"/>
        <v>0</v>
      </c>
      <c r="L261" s="23"/>
    </row>
    <row r="262" spans="1:12" ht="16.05" customHeight="1" x14ac:dyDescent="0.2">
      <c r="A262" s="30"/>
      <c r="B262" s="30"/>
      <c r="C262" s="16" t="s">
        <v>17</v>
      </c>
      <c r="D262" s="33">
        <f t="shared" ref="D262:I262" si="175">SUM(D260,D258)</f>
        <v>0</v>
      </c>
      <c r="E262" s="33">
        <f t="shared" si="175"/>
        <v>0</v>
      </c>
      <c r="F262" s="33">
        <f t="shared" si="175"/>
        <v>0</v>
      </c>
      <c r="G262" s="33">
        <f t="shared" si="175"/>
        <v>0</v>
      </c>
      <c r="H262" s="33">
        <f t="shared" si="175"/>
        <v>0</v>
      </c>
      <c r="I262" s="33">
        <f t="shared" si="175"/>
        <v>0</v>
      </c>
      <c r="J262" s="32">
        <f t="shared" si="145"/>
        <v>0</v>
      </c>
      <c r="L262" s="23"/>
    </row>
    <row r="263" spans="1:12" ht="16.05" customHeight="1" x14ac:dyDescent="0.2">
      <c r="A263" s="30"/>
      <c r="B263" s="35"/>
      <c r="C263" s="19" t="s">
        <v>15</v>
      </c>
      <c r="D263" s="33">
        <f t="shared" ref="D263:I263" si="176">IF($J262=0,0,D262/$J262%)</f>
        <v>0</v>
      </c>
      <c r="E263" s="33">
        <f t="shared" si="176"/>
        <v>0</v>
      </c>
      <c r="F263" s="33">
        <f t="shared" si="176"/>
        <v>0</v>
      </c>
      <c r="G263" s="33">
        <f t="shared" si="176"/>
        <v>0</v>
      </c>
      <c r="H263" s="33">
        <f t="shared" si="176"/>
        <v>0</v>
      </c>
      <c r="I263" s="33">
        <f t="shared" si="176"/>
        <v>0</v>
      </c>
      <c r="J263" s="32">
        <f t="shared" si="145"/>
        <v>0</v>
      </c>
      <c r="L263" s="23"/>
    </row>
    <row r="264" spans="1:12" ht="16.05" customHeight="1" x14ac:dyDescent="0.2">
      <c r="A264" s="30"/>
      <c r="B264" s="30" t="s">
        <v>62</v>
      </c>
      <c r="C264" s="16" t="s">
        <v>14</v>
      </c>
      <c r="D264" s="33">
        <v>0</v>
      </c>
      <c r="E264" s="33">
        <v>0</v>
      </c>
      <c r="F264" s="33">
        <v>0</v>
      </c>
      <c r="G264" s="33">
        <v>0</v>
      </c>
      <c r="H264" s="33">
        <v>0</v>
      </c>
      <c r="I264" s="33">
        <v>0</v>
      </c>
      <c r="J264" s="32">
        <f t="shared" si="145"/>
        <v>0</v>
      </c>
      <c r="L264" s="23"/>
    </row>
    <row r="265" spans="1:12" ht="16.05" customHeight="1" x14ac:dyDescent="0.2">
      <c r="A265" s="30"/>
      <c r="B265" s="30"/>
      <c r="C265" s="19" t="s">
        <v>15</v>
      </c>
      <c r="D265" s="33">
        <f t="shared" ref="D265:I265" si="177">IF($J264=0,0,D264/$J264%)</f>
        <v>0</v>
      </c>
      <c r="E265" s="33">
        <f t="shared" si="177"/>
        <v>0</v>
      </c>
      <c r="F265" s="33">
        <f t="shared" si="177"/>
        <v>0</v>
      </c>
      <c r="G265" s="33">
        <f t="shared" si="177"/>
        <v>0</v>
      </c>
      <c r="H265" s="33">
        <f t="shared" si="177"/>
        <v>0</v>
      </c>
      <c r="I265" s="33">
        <f t="shared" si="177"/>
        <v>0</v>
      </c>
      <c r="J265" s="32">
        <f t="shared" si="145"/>
        <v>0</v>
      </c>
      <c r="L265" s="23"/>
    </row>
    <row r="266" spans="1:12" ht="16.05" customHeight="1" x14ac:dyDescent="0.2">
      <c r="A266" s="30"/>
      <c r="B266" s="30"/>
      <c r="C266" s="16" t="s">
        <v>16</v>
      </c>
      <c r="D266" s="33">
        <v>0</v>
      </c>
      <c r="E266" s="33">
        <v>0</v>
      </c>
      <c r="F266" s="33">
        <v>0</v>
      </c>
      <c r="G266" s="33">
        <v>0</v>
      </c>
      <c r="H266" s="33">
        <v>0</v>
      </c>
      <c r="I266" s="33">
        <v>0</v>
      </c>
      <c r="J266" s="32">
        <f t="shared" si="145"/>
        <v>0</v>
      </c>
      <c r="L266" s="23"/>
    </row>
    <row r="267" spans="1:12" ht="16.05" customHeight="1" x14ac:dyDescent="0.2">
      <c r="A267" s="30"/>
      <c r="B267" s="30"/>
      <c r="C267" s="19" t="s">
        <v>15</v>
      </c>
      <c r="D267" s="33">
        <f t="shared" ref="D267:I267" si="178">IF($J266=0,0,D266/$J266%)</f>
        <v>0</v>
      </c>
      <c r="E267" s="33">
        <f t="shared" si="178"/>
        <v>0</v>
      </c>
      <c r="F267" s="33">
        <f t="shared" si="178"/>
        <v>0</v>
      </c>
      <c r="G267" s="33">
        <f t="shared" si="178"/>
        <v>0</v>
      </c>
      <c r="H267" s="33">
        <f t="shared" si="178"/>
        <v>0</v>
      </c>
      <c r="I267" s="33">
        <f t="shared" si="178"/>
        <v>0</v>
      </c>
      <c r="J267" s="32">
        <f t="shared" si="145"/>
        <v>0</v>
      </c>
      <c r="L267" s="23"/>
    </row>
    <row r="268" spans="1:12" ht="16.05" customHeight="1" x14ac:dyDescent="0.2">
      <c r="A268" s="30"/>
      <c r="B268" s="30"/>
      <c r="C268" s="16" t="s">
        <v>17</v>
      </c>
      <c r="D268" s="33">
        <f t="shared" ref="D268:I268" si="179">SUM(D266,D264)</f>
        <v>0</v>
      </c>
      <c r="E268" s="33">
        <f t="shared" si="179"/>
        <v>0</v>
      </c>
      <c r="F268" s="33">
        <f t="shared" si="179"/>
        <v>0</v>
      </c>
      <c r="G268" s="33">
        <f t="shared" si="179"/>
        <v>0</v>
      </c>
      <c r="H268" s="33">
        <f t="shared" si="179"/>
        <v>0</v>
      </c>
      <c r="I268" s="33">
        <f t="shared" si="179"/>
        <v>0</v>
      </c>
      <c r="J268" s="32">
        <f t="shared" si="145"/>
        <v>0</v>
      </c>
      <c r="L268" s="23"/>
    </row>
    <row r="269" spans="1:12" ht="16.05" customHeight="1" x14ac:dyDescent="0.2">
      <c r="A269" s="30"/>
      <c r="B269" s="35"/>
      <c r="C269" s="19" t="s">
        <v>15</v>
      </c>
      <c r="D269" s="33">
        <f t="shared" ref="D269:I269" si="180">IF($J268=0,0,D268/$J268%)</f>
        <v>0</v>
      </c>
      <c r="E269" s="33">
        <f t="shared" si="180"/>
        <v>0</v>
      </c>
      <c r="F269" s="33">
        <f t="shared" si="180"/>
        <v>0</v>
      </c>
      <c r="G269" s="33">
        <f t="shared" si="180"/>
        <v>0</v>
      </c>
      <c r="H269" s="33">
        <f t="shared" si="180"/>
        <v>0</v>
      </c>
      <c r="I269" s="33">
        <f t="shared" si="180"/>
        <v>0</v>
      </c>
      <c r="J269" s="32">
        <f t="shared" ref="J269:J332" si="181">SUM(D269:I269)</f>
        <v>0</v>
      </c>
      <c r="L269" s="23"/>
    </row>
    <row r="270" spans="1:12" ht="16.05" customHeight="1" x14ac:dyDescent="0.2">
      <c r="A270" s="30"/>
      <c r="B270" s="30" t="s">
        <v>63</v>
      </c>
      <c r="C270" s="16" t="s">
        <v>14</v>
      </c>
      <c r="D270" s="33">
        <v>0</v>
      </c>
      <c r="E270" s="33">
        <v>0</v>
      </c>
      <c r="F270" s="33">
        <v>0</v>
      </c>
      <c r="G270" s="33">
        <v>0</v>
      </c>
      <c r="H270" s="33">
        <v>0</v>
      </c>
      <c r="I270" s="33">
        <v>0</v>
      </c>
      <c r="J270" s="32">
        <f t="shared" si="181"/>
        <v>0</v>
      </c>
      <c r="L270" s="23"/>
    </row>
    <row r="271" spans="1:12" ht="16.05" customHeight="1" x14ac:dyDescent="0.2">
      <c r="A271" s="30"/>
      <c r="B271" s="30"/>
      <c r="C271" s="19" t="s">
        <v>15</v>
      </c>
      <c r="D271" s="33">
        <f t="shared" ref="D271:I271" si="182">IF($J270=0,0,D270/$J270%)</f>
        <v>0</v>
      </c>
      <c r="E271" s="33">
        <f t="shared" si="182"/>
        <v>0</v>
      </c>
      <c r="F271" s="33">
        <f t="shared" si="182"/>
        <v>0</v>
      </c>
      <c r="G271" s="33">
        <f t="shared" si="182"/>
        <v>0</v>
      </c>
      <c r="H271" s="33">
        <f t="shared" si="182"/>
        <v>0</v>
      </c>
      <c r="I271" s="33">
        <f t="shared" si="182"/>
        <v>0</v>
      </c>
      <c r="J271" s="32">
        <f t="shared" si="181"/>
        <v>0</v>
      </c>
      <c r="L271" s="23"/>
    </row>
    <row r="272" spans="1:12" ht="16.05" customHeight="1" x14ac:dyDescent="0.2">
      <c r="A272" s="30"/>
      <c r="B272" s="30"/>
      <c r="C272" s="16" t="s">
        <v>16</v>
      </c>
      <c r="D272" s="33">
        <v>0</v>
      </c>
      <c r="E272" s="33">
        <v>0</v>
      </c>
      <c r="F272" s="33">
        <v>0</v>
      </c>
      <c r="G272" s="33">
        <v>0</v>
      </c>
      <c r="H272" s="33">
        <v>0</v>
      </c>
      <c r="I272" s="33">
        <v>0</v>
      </c>
      <c r="J272" s="32">
        <f t="shared" si="181"/>
        <v>0</v>
      </c>
      <c r="L272" s="23"/>
    </row>
    <row r="273" spans="1:12" ht="16.05" customHeight="1" x14ac:dyDescent="0.2">
      <c r="A273" s="30"/>
      <c r="B273" s="30"/>
      <c r="C273" s="19" t="s">
        <v>15</v>
      </c>
      <c r="D273" s="33">
        <f t="shared" ref="D273:I273" si="183">IF($J272=0,0,D272/$J272%)</f>
        <v>0</v>
      </c>
      <c r="E273" s="33">
        <f t="shared" si="183"/>
        <v>0</v>
      </c>
      <c r="F273" s="33">
        <f t="shared" si="183"/>
        <v>0</v>
      </c>
      <c r="G273" s="33">
        <f t="shared" si="183"/>
        <v>0</v>
      </c>
      <c r="H273" s="33">
        <f t="shared" si="183"/>
        <v>0</v>
      </c>
      <c r="I273" s="33">
        <f t="shared" si="183"/>
        <v>0</v>
      </c>
      <c r="J273" s="32">
        <f t="shared" si="181"/>
        <v>0</v>
      </c>
      <c r="L273" s="23"/>
    </row>
    <row r="274" spans="1:12" ht="16.05" customHeight="1" x14ac:dyDescent="0.2">
      <c r="A274" s="30"/>
      <c r="B274" s="30"/>
      <c r="C274" s="16" t="s">
        <v>17</v>
      </c>
      <c r="D274" s="33">
        <f t="shared" ref="D274:I274" si="184">SUM(D272,D270)</f>
        <v>0</v>
      </c>
      <c r="E274" s="33">
        <f t="shared" si="184"/>
        <v>0</v>
      </c>
      <c r="F274" s="33">
        <f t="shared" si="184"/>
        <v>0</v>
      </c>
      <c r="G274" s="33">
        <f t="shared" si="184"/>
        <v>0</v>
      </c>
      <c r="H274" s="33">
        <f t="shared" si="184"/>
        <v>0</v>
      </c>
      <c r="I274" s="33">
        <f t="shared" si="184"/>
        <v>0</v>
      </c>
      <c r="J274" s="32">
        <f t="shared" si="181"/>
        <v>0</v>
      </c>
      <c r="L274" s="23"/>
    </row>
    <row r="275" spans="1:12" ht="16.05" customHeight="1" x14ac:dyDescent="0.2">
      <c r="A275" s="30"/>
      <c r="B275" s="35"/>
      <c r="C275" s="19" t="s">
        <v>15</v>
      </c>
      <c r="D275" s="33">
        <f t="shared" ref="D275:I275" si="185">IF($J274=0,0,D274/$J274%)</f>
        <v>0</v>
      </c>
      <c r="E275" s="33">
        <f t="shared" si="185"/>
        <v>0</v>
      </c>
      <c r="F275" s="33">
        <f t="shared" si="185"/>
        <v>0</v>
      </c>
      <c r="G275" s="33">
        <f t="shared" si="185"/>
        <v>0</v>
      </c>
      <c r="H275" s="33">
        <f t="shared" si="185"/>
        <v>0</v>
      </c>
      <c r="I275" s="33">
        <f t="shared" si="185"/>
        <v>0</v>
      </c>
      <c r="J275" s="32">
        <f t="shared" si="181"/>
        <v>0</v>
      </c>
      <c r="L275" s="23"/>
    </row>
    <row r="276" spans="1:12" ht="16.05" customHeight="1" x14ac:dyDescent="0.2">
      <c r="A276" s="30"/>
      <c r="B276" s="30" t="s">
        <v>64</v>
      </c>
      <c r="C276" s="16" t="s">
        <v>14</v>
      </c>
      <c r="D276" s="33">
        <v>5.0999999999999996</v>
      </c>
      <c r="E276" s="33">
        <v>0</v>
      </c>
      <c r="F276" s="33">
        <v>0</v>
      </c>
      <c r="G276" s="33">
        <v>0</v>
      </c>
      <c r="H276" s="33">
        <v>0</v>
      </c>
      <c r="I276" s="33">
        <v>1.5</v>
      </c>
      <c r="J276" s="32">
        <f t="shared" si="181"/>
        <v>6.6</v>
      </c>
      <c r="L276" s="23"/>
    </row>
    <row r="277" spans="1:12" ht="16.05" customHeight="1" x14ac:dyDescent="0.2">
      <c r="A277" s="30"/>
      <c r="B277" s="30"/>
      <c r="C277" s="19" t="s">
        <v>15</v>
      </c>
      <c r="D277" s="33">
        <f t="shared" ref="D277:I277" si="186">IF($J276=0,0,D276/$J276%)</f>
        <v>77.272727272727266</v>
      </c>
      <c r="E277" s="33">
        <f t="shared" si="186"/>
        <v>0</v>
      </c>
      <c r="F277" s="33">
        <f t="shared" si="186"/>
        <v>0</v>
      </c>
      <c r="G277" s="33">
        <f t="shared" si="186"/>
        <v>0</v>
      </c>
      <c r="H277" s="33">
        <f t="shared" si="186"/>
        <v>0</v>
      </c>
      <c r="I277" s="33">
        <f t="shared" si="186"/>
        <v>22.727272727272727</v>
      </c>
      <c r="J277" s="32">
        <f t="shared" si="181"/>
        <v>100</v>
      </c>
      <c r="L277" s="23"/>
    </row>
    <row r="278" spans="1:12" ht="16.05" customHeight="1" x14ac:dyDescent="0.2">
      <c r="A278" s="30"/>
      <c r="B278" s="30"/>
      <c r="C278" s="16" t="s">
        <v>16</v>
      </c>
      <c r="D278" s="33">
        <v>0</v>
      </c>
      <c r="E278" s="33">
        <v>0</v>
      </c>
      <c r="F278" s="33">
        <v>0</v>
      </c>
      <c r="G278" s="33">
        <v>0</v>
      </c>
      <c r="H278" s="33">
        <v>0</v>
      </c>
      <c r="I278" s="33">
        <v>0</v>
      </c>
      <c r="J278" s="32">
        <f t="shared" si="181"/>
        <v>0</v>
      </c>
      <c r="L278" s="23"/>
    </row>
    <row r="279" spans="1:12" ht="16.05" customHeight="1" x14ac:dyDescent="0.2">
      <c r="A279" s="30"/>
      <c r="B279" s="30"/>
      <c r="C279" s="19" t="s">
        <v>15</v>
      </c>
      <c r="D279" s="33">
        <f t="shared" ref="D279:I279" si="187">IF($J278=0,0,D278/$J278%)</f>
        <v>0</v>
      </c>
      <c r="E279" s="33">
        <f t="shared" si="187"/>
        <v>0</v>
      </c>
      <c r="F279" s="33">
        <f t="shared" si="187"/>
        <v>0</v>
      </c>
      <c r="G279" s="33">
        <f t="shared" si="187"/>
        <v>0</v>
      </c>
      <c r="H279" s="33">
        <f t="shared" si="187"/>
        <v>0</v>
      </c>
      <c r="I279" s="33">
        <f t="shared" si="187"/>
        <v>0</v>
      </c>
      <c r="J279" s="32">
        <f t="shared" si="181"/>
        <v>0</v>
      </c>
      <c r="L279" s="23"/>
    </row>
    <row r="280" spans="1:12" ht="16.05" customHeight="1" x14ac:dyDescent="0.2">
      <c r="A280" s="30"/>
      <c r="B280" s="30"/>
      <c r="C280" s="16" t="s">
        <v>17</v>
      </c>
      <c r="D280" s="33">
        <f t="shared" ref="D280:I280" si="188">SUM(D278,D276)</f>
        <v>5.0999999999999996</v>
      </c>
      <c r="E280" s="33">
        <f t="shared" si="188"/>
        <v>0</v>
      </c>
      <c r="F280" s="33">
        <f t="shared" si="188"/>
        <v>0</v>
      </c>
      <c r="G280" s="33">
        <f t="shared" si="188"/>
        <v>0</v>
      </c>
      <c r="H280" s="33">
        <f t="shared" si="188"/>
        <v>0</v>
      </c>
      <c r="I280" s="33">
        <f t="shared" si="188"/>
        <v>1.5</v>
      </c>
      <c r="J280" s="32">
        <f t="shared" si="181"/>
        <v>6.6</v>
      </c>
      <c r="L280" s="23"/>
    </row>
    <row r="281" spans="1:12" ht="16.05" customHeight="1" x14ac:dyDescent="0.2">
      <c r="A281" s="30"/>
      <c r="B281" s="35"/>
      <c r="C281" s="19" t="s">
        <v>15</v>
      </c>
      <c r="D281" s="33">
        <f t="shared" ref="D281:I281" si="189">IF($J280=0,0,D280/$J280%)</f>
        <v>77.272727272727266</v>
      </c>
      <c r="E281" s="33">
        <f t="shared" si="189"/>
        <v>0</v>
      </c>
      <c r="F281" s="33">
        <f t="shared" si="189"/>
        <v>0</v>
      </c>
      <c r="G281" s="33">
        <f t="shared" si="189"/>
        <v>0</v>
      </c>
      <c r="H281" s="33">
        <f t="shared" si="189"/>
        <v>0</v>
      </c>
      <c r="I281" s="33">
        <f t="shared" si="189"/>
        <v>22.727272727272727</v>
      </c>
      <c r="J281" s="32">
        <f t="shared" si="181"/>
        <v>100</v>
      </c>
      <c r="L281" s="23"/>
    </row>
    <row r="282" spans="1:12" ht="16.05" customHeight="1" x14ac:dyDescent="0.2">
      <c r="A282" s="30"/>
      <c r="B282" s="30" t="s">
        <v>65</v>
      </c>
      <c r="C282" s="16" t="s">
        <v>14</v>
      </c>
      <c r="D282" s="33">
        <v>0</v>
      </c>
      <c r="E282" s="33">
        <v>0</v>
      </c>
      <c r="F282" s="33">
        <v>0</v>
      </c>
      <c r="G282" s="33">
        <v>0</v>
      </c>
      <c r="H282" s="33">
        <v>0</v>
      </c>
      <c r="I282" s="33">
        <v>0</v>
      </c>
      <c r="J282" s="32">
        <f t="shared" si="181"/>
        <v>0</v>
      </c>
      <c r="L282" s="23"/>
    </row>
    <row r="283" spans="1:12" ht="16.05" customHeight="1" x14ac:dyDescent="0.2">
      <c r="A283" s="30"/>
      <c r="B283" s="30"/>
      <c r="C283" s="19" t="s">
        <v>15</v>
      </c>
      <c r="D283" s="33">
        <f t="shared" ref="D283:I283" si="190">IF($J282=0,0,D282/$J282%)</f>
        <v>0</v>
      </c>
      <c r="E283" s="33">
        <f t="shared" si="190"/>
        <v>0</v>
      </c>
      <c r="F283" s="33">
        <f t="shared" si="190"/>
        <v>0</v>
      </c>
      <c r="G283" s="33">
        <f t="shared" si="190"/>
        <v>0</v>
      </c>
      <c r="H283" s="33">
        <f t="shared" si="190"/>
        <v>0</v>
      </c>
      <c r="I283" s="33">
        <f t="shared" si="190"/>
        <v>0</v>
      </c>
      <c r="J283" s="32">
        <f t="shared" si="181"/>
        <v>0</v>
      </c>
      <c r="L283" s="23"/>
    </row>
    <row r="284" spans="1:12" ht="16.05" customHeight="1" x14ac:dyDescent="0.2">
      <c r="A284" s="30"/>
      <c r="B284" s="30"/>
      <c r="C284" s="16" t="s">
        <v>16</v>
      </c>
      <c r="D284" s="33">
        <v>0</v>
      </c>
      <c r="E284" s="33">
        <v>0</v>
      </c>
      <c r="F284" s="33">
        <v>0</v>
      </c>
      <c r="G284" s="33">
        <v>0</v>
      </c>
      <c r="H284" s="33">
        <v>0</v>
      </c>
      <c r="I284" s="33">
        <v>0</v>
      </c>
      <c r="J284" s="32">
        <f t="shared" si="181"/>
        <v>0</v>
      </c>
      <c r="L284" s="23"/>
    </row>
    <row r="285" spans="1:12" ht="16.05" customHeight="1" x14ac:dyDescent="0.2">
      <c r="A285" s="30"/>
      <c r="B285" s="30"/>
      <c r="C285" s="19" t="s">
        <v>15</v>
      </c>
      <c r="D285" s="33">
        <f t="shared" ref="D285:I285" si="191">IF($J284=0,0,D284/$J284%)</f>
        <v>0</v>
      </c>
      <c r="E285" s="33">
        <f t="shared" si="191"/>
        <v>0</v>
      </c>
      <c r="F285" s="33">
        <f t="shared" si="191"/>
        <v>0</v>
      </c>
      <c r="G285" s="33">
        <f t="shared" si="191"/>
        <v>0</v>
      </c>
      <c r="H285" s="33">
        <f t="shared" si="191"/>
        <v>0</v>
      </c>
      <c r="I285" s="33">
        <f t="shared" si="191"/>
        <v>0</v>
      </c>
      <c r="J285" s="32">
        <f t="shared" si="181"/>
        <v>0</v>
      </c>
      <c r="L285" s="23"/>
    </row>
    <row r="286" spans="1:12" ht="16.05" customHeight="1" x14ac:dyDescent="0.2">
      <c r="A286" s="30"/>
      <c r="B286" s="30"/>
      <c r="C286" s="16" t="s">
        <v>17</v>
      </c>
      <c r="D286" s="33">
        <f t="shared" ref="D286:I286" si="192">SUM(D284,D282)</f>
        <v>0</v>
      </c>
      <c r="E286" s="33">
        <f t="shared" si="192"/>
        <v>0</v>
      </c>
      <c r="F286" s="33">
        <f t="shared" si="192"/>
        <v>0</v>
      </c>
      <c r="G286" s="33">
        <f t="shared" si="192"/>
        <v>0</v>
      </c>
      <c r="H286" s="33">
        <f t="shared" si="192"/>
        <v>0</v>
      </c>
      <c r="I286" s="33">
        <f t="shared" si="192"/>
        <v>0</v>
      </c>
      <c r="J286" s="32">
        <f t="shared" si="181"/>
        <v>0</v>
      </c>
      <c r="L286" s="23"/>
    </row>
    <row r="287" spans="1:12" ht="16.05" customHeight="1" x14ac:dyDescent="0.2">
      <c r="A287" s="30"/>
      <c r="B287" s="35"/>
      <c r="C287" s="19" t="s">
        <v>15</v>
      </c>
      <c r="D287" s="33">
        <f t="shared" ref="D287:I287" si="193">IF($J286=0,0,D286/$J286%)</f>
        <v>0</v>
      </c>
      <c r="E287" s="33">
        <f t="shared" si="193"/>
        <v>0</v>
      </c>
      <c r="F287" s="33">
        <f t="shared" si="193"/>
        <v>0</v>
      </c>
      <c r="G287" s="33">
        <f t="shared" si="193"/>
        <v>0</v>
      </c>
      <c r="H287" s="33">
        <f t="shared" si="193"/>
        <v>0</v>
      </c>
      <c r="I287" s="33">
        <f t="shared" si="193"/>
        <v>0</v>
      </c>
      <c r="J287" s="32">
        <f t="shared" si="181"/>
        <v>0</v>
      </c>
      <c r="L287" s="23"/>
    </row>
    <row r="288" spans="1:12" ht="16.05" customHeight="1" x14ac:dyDescent="0.2">
      <c r="A288" s="30"/>
      <c r="B288" s="30" t="s">
        <v>66</v>
      </c>
      <c r="C288" s="16" t="s">
        <v>14</v>
      </c>
      <c r="D288" s="33">
        <v>0</v>
      </c>
      <c r="E288" s="33">
        <v>0</v>
      </c>
      <c r="F288" s="33">
        <v>0</v>
      </c>
      <c r="G288" s="33">
        <v>0</v>
      </c>
      <c r="H288" s="33">
        <v>0</v>
      </c>
      <c r="I288" s="33">
        <v>0</v>
      </c>
      <c r="J288" s="32">
        <f t="shared" si="181"/>
        <v>0</v>
      </c>
      <c r="L288" s="23"/>
    </row>
    <row r="289" spans="1:12" ht="16.05" customHeight="1" x14ac:dyDescent="0.2">
      <c r="A289" s="30"/>
      <c r="B289" s="30"/>
      <c r="C289" s="19" t="s">
        <v>15</v>
      </c>
      <c r="D289" s="33">
        <f t="shared" ref="D289:I289" si="194">IF($J288=0,0,D288/$J288%)</f>
        <v>0</v>
      </c>
      <c r="E289" s="33">
        <f t="shared" si="194"/>
        <v>0</v>
      </c>
      <c r="F289" s="33">
        <f t="shared" si="194"/>
        <v>0</v>
      </c>
      <c r="G289" s="33">
        <f t="shared" si="194"/>
        <v>0</v>
      </c>
      <c r="H289" s="33">
        <f t="shared" si="194"/>
        <v>0</v>
      </c>
      <c r="I289" s="33">
        <f t="shared" si="194"/>
        <v>0</v>
      </c>
      <c r="J289" s="32">
        <f t="shared" si="181"/>
        <v>0</v>
      </c>
      <c r="L289" s="23"/>
    </row>
    <row r="290" spans="1:12" ht="16.05" customHeight="1" x14ac:dyDescent="0.2">
      <c r="A290" s="30"/>
      <c r="B290" s="30"/>
      <c r="C290" s="16" t="s">
        <v>16</v>
      </c>
      <c r="D290" s="33">
        <v>0</v>
      </c>
      <c r="E290" s="33">
        <v>0</v>
      </c>
      <c r="F290" s="33">
        <v>0</v>
      </c>
      <c r="G290" s="33">
        <v>0</v>
      </c>
      <c r="H290" s="33">
        <v>0</v>
      </c>
      <c r="I290" s="33">
        <v>0</v>
      </c>
      <c r="J290" s="32">
        <f t="shared" si="181"/>
        <v>0</v>
      </c>
      <c r="L290" s="23"/>
    </row>
    <row r="291" spans="1:12" ht="16.05" customHeight="1" x14ac:dyDescent="0.2">
      <c r="A291" s="30"/>
      <c r="B291" s="30"/>
      <c r="C291" s="19" t="s">
        <v>15</v>
      </c>
      <c r="D291" s="33">
        <f t="shared" ref="D291:I291" si="195">IF($J290=0,0,D290/$J290%)</f>
        <v>0</v>
      </c>
      <c r="E291" s="33">
        <f t="shared" si="195"/>
        <v>0</v>
      </c>
      <c r="F291" s="33">
        <f t="shared" si="195"/>
        <v>0</v>
      </c>
      <c r="G291" s="33">
        <f t="shared" si="195"/>
        <v>0</v>
      </c>
      <c r="H291" s="33">
        <f t="shared" si="195"/>
        <v>0</v>
      </c>
      <c r="I291" s="33">
        <f t="shared" si="195"/>
        <v>0</v>
      </c>
      <c r="J291" s="32">
        <f t="shared" si="181"/>
        <v>0</v>
      </c>
      <c r="L291" s="23"/>
    </row>
    <row r="292" spans="1:12" ht="16.05" customHeight="1" x14ac:dyDescent="0.2">
      <c r="A292" s="30"/>
      <c r="B292" s="30"/>
      <c r="C292" s="16" t="s">
        <v>17</v>
      </c>
      <c r="D292" s="33">
        <f t="shared" ref="D292:I292" si="196">SUM(D290,D288)</f>
        <v>0</v>
      </c>
      <c r="E292" s="33">
        <f t="shared" si="196"/>
        <v>0</v>
      </c>
      <c r="F292" s="33">
        <f t="shared" si="196"/>
        <v>0</v>
      </c>
      <c r="G292" s="33">
        <f t="shared" si="196"/>
        <v>0</v>
      </c>
      <c r="H292" s="33">
        <f t="shared" si="196"/>
        <v>0</v>
      </c>
      <c r="I292" s="33">
        <f t="shared" si="196"/>
        <v>0</v>
      </c>
      <c r="J292" s="32">
        <f t="shared" si="181"/>
        <v>0</v>
      </c>
      <c r="L292" s="23"/>
    </row>
    <row r="293" spans="1:12" ht="16.05" customHeight="1" x14ac:dyDescent="0.2">
      <c r="A293" s="30"/>
      <c r="B293" s="35"/>
      <c r="C293" s="19" t="s">
        <v>15</v>
      </c>
      <c r="D293" s="33">
        <f t="shared" ref="D293:I293" si="197">IF($J292=0,0,D292/$J292%)</f>
        <v>0</v>
      </c>
      <c r="E293" s="33">
        <f t="shared" si="197"/>
        <v>0</v>
      </c>
      <c r="F293" s="33">
        <f t="shared" si="197"/>
        <v>0</v>
      </c>
      <c r="G293" s="33">
        <f t="shared" si="197"/>
        <v>0</v>
      </c>
      <c r="H293" s="33">
        <f t="shared" si="197"/>
        <v>0</v>
      </c>
      <c r="I293" s="33">
        <f t="shared" si="197"/>
        <v>0</v>
      </c>
      <c r="J293" s="32">
        <f t="shared" si="181"/>
        <v>0</v>
      </c>
      <c r="L293" s="23"/>
    </row>
    <row r="294" spans="1:12" ht="16.05" customHeight="1" x14ac:dyDescent="0.2">
      <c r="A294" s="36" t="s">
        <v>67</v>
      </c>
      <c r="B294" s="43"/>
      <c r="C294" s="16" t="s">
        <v>14</v>
      </c>
      <c r="D294" s="33">
        <v>0</v>
      </c>
      <c r="E294" s="33">
        <v>0</v>
      </c>
      <c r="F294" s="33">
        <v>0</v>
      </c>
      <c r="G294" s="33">
        <v>0</v>
      </c>
      <c r="H294" s="33">
        <v>0</v>
      </c>
      <c r="I294" s="33">
        <v>0</v>
      </c>
      <c r="J294" s="32">
        <f t="shared" si="181"/>
        <v>0</v>
      </c>
      <c r="L294" s="23"/>
    </row>
    <row r="295" spans="1:12" ht="16.05" customHeight="1" x14ac:dyDescent="0.2">
      <c r="A295" s="30"/>
      <c r="B295" s="44"/>
      <c r="C295" s="19" t="s">
        <v>15</v>
      </c>
      <c r="D295" s="33">
        <f t="shared" ref="D295:I295" si="198">IF($J294=0,0,D294/$J294%)</f>
        <v>0</v>
      </c>
      <c r="E295" s="33">
        <f t="shared" si="198"/>
        <v>0</v>
      </c>
      <c r="F295" s="33">
        <f t="shared" si="198"/>
        <v>0</v>
      </c>
      <c r="G295" s="33">
        <f t="shared" si="198"/>
        <v>0</v>
      </c>
      <c r="H295" s="33">
        <f t="shared" si="198"/>
        <v>0</v>
      </c>
      <c r="I295" s="33">
        <f t="shared" si="198"/>
        <v>0</v>
      </c>
      <c r="J295" s="32">
        <f t="shared" si="181"/>
        <v>0</v>
      </c>
      <c r="L295" s="23"/>
    </row>
    <row r="296" spans="1:12" ht="16.05" customHeight="1" x14ac:dyDescent="0.2">
      <c r="A296" s="30"/>
      <c r="B296" s="44"/>
      <c r="C296" s="16" t="s">
        <v>16</v>
      </c>
      <c r="D296" s="33">
        <v>0</v>
      </c>
      <c r="E296" s="33">
        <v>0</v>
      </c>
      <c r="F296" s="33">
        <v>0</v>
      </c>
      <c r="G296" s="33">
        <v>0</v>
      </c>
      <c r="H296" s="33">
        <v>0</v>
      </c>
      <c r="I296" s="33">
        <v>0</v>
      </c>
      <c r="J296" s="32">
        <f t="shared" si="181"/>
        <v>0</v>
      </c>
      <c r="L296" s="23"/>
    </row>
    <row r="297" spans="1:12" ht="16.05" customHeight="1" x14ac:dyDescent="0.2">
      <c r="A297" s="30"/>
      <c r="B297" s="44"/>
      <c r="C297" s="19" t="s">
        <v>15</v>
      </c>
      <c r="D297" s="33">
        <f t="shared" ref="D297:I297" si="199">IF($J296=0,0,D296/$J296%)</f>
        <v>0</v>
      </c>
      <c r="E297" s="33">
        <f t="shared" si="199"/>
        <v>0</v>
      </c>
      <c r="F297" s="33">
        <f t="shared" si="199"/>
        <v>0</v>
      </c>
      <c r="G297" s="33">
        <f t="shared" si="199"/>
        <v>0</v>
      </c>
      <c r="H297" s="33">
        <f t="shared" si="199"/>
        <v>0</v>
      </c>
      <c r="I297" s="33">
        <f t="shared" si="199"/>
        <v>0</v>
      </c>
      <c r="J297" s="32">
        <f t="shared" si="181"/>
        <v>0</v>
      </c>
      <c r="L297" s="23"/>
    </row>
    <row r="298" spans="1:12" ht="16.05" customHeight="1" x14ac:dyDescent="0.2">
      <c r="A298" s="30"/>
      <c r="B298" s="44"/>
      <c r="C298" s="16" t="s">
        <v>17</v>
      </c>
      <c r="D298" s="33">
        <f t="shared" ref="D298:I298" si="200">SUM(D296,D294)</f>
        <v>0</v>
      </c>
      <c r="E298" s="33">
        <f t="shared" si="200"/>
        <v>0</v>
      </c>
      <c r="F298" s="33">
        <f t="shared" si="200"/>
        <v>0</v>
      </c>
      <c r="G298" s="33">
        <f t="shared" si="200"/>
        <v>0</v>
      </c>
      <c r="H298" s="33">
        <f t="shared" si="200"/>
        <v>0</v>
      </c>
      <c r="I298" s="33">
        <f t="shared" si="200"/>
        <v>0</v>
      </c>
      <c r="J298" s="32">
        <f t="shared" si="181"/>
        <v>0</v>
      </c>
      <c r="L298" s="23"/>
    </row>
    <row r="299" spans="1:12" ht="16.05" customHeight="1" x14ac:dyDescent="0.2">
      <c r="A299" s="35"/>
      <c r="B299" s="34"/>
      <c r="C299" s="19" t="s">
        <v>15</v>
      </c>
      <c r="D299" s="33">
        <f t="shared" ref="D299:I299" si="201">IF($J298=0,0,D298/$J298%)</f>
        <v>0</v>
      </c>
      <c r="E299" s="33">
        <f t="shared" si="201"/>
        <v>0</v>
      </c>
      <c r="F299" s="33">
        <f t="shared" si="201"/>
        <v>0</v>
      </c>
      <c r="G299" s="33">
        <f t="shared" si="201"/>
        <v>0</v>
      </c>
      <c r="H299" s="33">
        <f t="shared" si="201"/>
        <v>0</v>
      </c>
      <c r="I299" s="33">
        <f t="shared" si="201"/>
        <v>0</v>
      </c>
      <c r="J299" s="32">
        <f t="shared" si="181"/>
        <v>0</v>
      </c>
      <c r="L299" s="23"/>
    </row>
    <row r="300" spans="1:12" ht="16.05" customHeight="1" x14ac:dyDescent="0.2">
      <c r="A300" s="30" t="s">
        <v>68</v>
      </c>
      <c r="B300" s="43"/>
      <c r="C300" s="16" t="s">
        <v>14</v>
      </c>
      <c r="D300" s="33">
        <f t="shared" ref="D300:I300" si="202">SUM(D306,D312,D318,D324,D330,D336,D342,D348,D354)</f>
        <v>0</v>
      </c>
      <c r="E300" s="33">
        <f t="shared" si="202"/>
        <v>117</v>
      </c>
      <c r="F300" s="33">
        <f t="shared" si="202"/>
        <v>0</v>
      </c>
      <c r="G300" s="33">
        <f t="shared" si="202"/>
        <v>521</v>
      </c>
      <c r="H300" s="33">
        <f t="shared" si="202"/>
        <v>0</v>
      </c>
      <c r="I300" s="33">
        <f t="shared" si="202"/>
        <v>116.5</v>
      </c>
      <c r="J300" s="32">
        <f t="shared" si="181"/>
        <v>754.5</v>
      </c>
      <c r="L300" s="23"/>
    </row>
    <row r="301" spans="1:12" ht="16.05" customHeight="1" x14ac:dyDescent="0.2">
      <c r="A301" s="30"/>
      <c r="B301" s="44"/>
      <c r="C301" s="19" t="s">
        <v>15</v>
      </c>
      <c r="D301" s="33">
        <f t="shared" ref="D301:I301" si="203">IF($J300=0,0,D300/$J300%)</f>
        <v>0</v>
      </c>
      <c r="E301" s="33">
        <f t="shared" si="203"/>
        <v>15.506958250497018</v>
      </c>
      <c r="F301" s="33">
        <f t="shared" si="203"/>
        <v>0</v>
      </c>
      <c r="G301" s="33">
        <f t="shared" si="203"/>
        <v>69.05235255135851</v>
      </c>
      <c r="H301" s="33">
        <f t="shared" si="203"/>
        <v>0</v>
      </c>
      <c r="I301" s="33">
        <f t="shared" si="203"/>
        <v>15.440689198144467</v>
      </c>
      <c r="J301" s="32">
        <f t="shared" si="181"/>
        <v>100</v>
      </c>
      <c r="L301" s="23"/>
    </row>
    <row r="302" spans="1:12" ht="16.05" customHeight="1" x14ac:dyDescent="0.2">
      <c r="A302" s="30"/>
      <c r="B302" s="44"/>
      <c r="C302" s="16" t="s">
        <v>16</v>
      </c>
      <c r="D302" s="33">
        <f t="shared" ref="D302:I302" si="204">SUM(D308,D314,D320,D326,D332,D338,D344,D350,D356)</f>
        <v>0</v>
      </c>
      <c r="E302" s="33">
        <f t="shared" si="204"/>
        <v>0</v>
      </c>
      <c r="F302" s="33">
        <f t="shared" si="204"/>
        <v>0</v>
      </c>
      <c r="G302" s="33">
        <f t="shared" si="204"/>
        <v>529.9</v>
      </c>
      <c r="H302" s="33">
        <f t="shared" si="204"/>
        <v>0</v>
      </c>
      <c r="I302" s="33">
        <f t="shared" si="204"/>
        <v>0</v>
      </c>
      <c r="J302" s="32">
        <f t="shared" si="181"/>
        <v>529.9</v>
      </c>
      <c r="L302" s="23"/>
    </row>
    <row r="303" spans="1:12" ht="16.05" customHeight="1" x14ac:dyDescent="0.2">
      <c r="A303" s="30"/>
      <c r="B303" s="44"/>
      <c r="C303" s="19" t="s">
        <v>15</v>
      </c>
      <c r="D303" s="33">
        <f t="shared" ref="D303:I303" si="205">IF($J302=0,0,D302/$J302%)</f>
        <v>0</v>
      </c>
      <c r="E303" s="33">
        <f t="shared" si="205"/>
        <v>0</v>
      </c>
      <c r="F303" s="33">
        <f t="shared" si="205"/>
        <v>0</v>
      </c>
      <c r="G303" s="33">
        <f t="shared" si="205"/>
        <v>100</v>
      </c>
      <c r="H303" s="33">
        <f t="shared" si="205"/>
        <v>0</v>
      </c>
      <c r="I303" s="33">
        <f t="shared" si="205"/>
        <v>0</v>
      </c>
      <c r="J303" s="32">
        <f t="shared" si="181"/>
        <v>100</v>
      </c>
      <c r="L303" s="23"/>
    </row>
    <row r="304" spans="1:12" ht="16.05" customHeight="1" x14ac:dyDescent="0.2">
      <c r="A304" s="30"/>
      <c r="B304" s="44"/>
      <c r="C304" s="16" t="s">
        <v>17</v>
      </c>
      <c r="D304" s="33">
        <f t="shared" ref="D304:I304" si="206">SUM(D310,D316,D322,D328,D334,D340,D346,D352,D358)</f>
        <v>0</v>
      </c>
      <c r="E304" s="33">
        <f t="shared" si="206"/>
        <v>117</v>
      </c>
      <c r="F304" s="33">
        <f t="shared" si="206"/>
        <v>0</v>
      </c>
      <c r="G304" s="33">
        <f t="shared" si="206"/>
        <v>1050.9000000000001</v>
      </c>
      <c r="H304" s="33">
        <f t="shared" si="206"/>
        <v>0</v>
      </c>
      <c r="I304" s="33">
        <f t="shared" si="206"/>
        <v>116.5</v>
      </c>
      <c r="J304" s="32">
        <f t="shared" si="181"/>
        <v>1284.4000000000001</v>
      </c>
      <c r="L304" s="23"/>
    </row>
    <row r="305" spans="1:12" ht="16.05" customHeight="1" x14ac:dyDescent="0.2">
      <c r="A305" s="30"/>
      <c r="B305" s="34"/>
      <c r="C305" s="19" t="s">
        <v>15</v>
      </c>
      <c r="D305" s="33">
        <f t="shared" ref="D305:I305" si="207">IF($J304=0,0,D304/$J304%)</f>
        <v>0</v>
      </c>
      <c r="E305" s="33">
        <f t="shared" si="207"/>
        <v>9.1093117408906874</v>
      </c>
      <c r="F305" s="33">
        <f t="shared" si="207"/>
        <v>0</v>
      </c>
      <c r="G305" s="33">
        <f t="shared" si="207"/>
        <v>81.820305200871999</v>
      </c>
      <c r="H305" s="33">
        <f t="shared" si="207"/>
        <v>0</v>
      </c>
      <c r="I305" s="33">
        <f t="shared" si="207"/>
        <v>9.0703830582373079</v>
      </c>
      <c r="J305" s="32">
        <f t="shared" si="181"/>
        <v>100</v>
      </c>
      <c r="L305" s="23"/>
    </row>
    <row r="306" spans="1:12" ht="16.05" customHeight="1" x14ac:dyDescent="0.2">
      <c r="A306" s="30"/>
      <c r="B306" s="30" t="s">
        <v>69</v>
      </c>
      <c r="C306" s="16" t="s">
        <v>14</v>
      </c>
      <c r="D306" s="33">
        <v>0</v>
      </c>
      <c r="E306" s="33">
        <v>0</v>
      </c>
      <c r="F306" s="33">
        <v>0</v>
      </c>
      <c r="G306" s="33">
        <v>0</v>
      </c>
      <c r="H306" s="33">
        <v>0</v>
      </c>
      <c r="I306" s="33">
        <v>0</v>
      </c>
      <c r="J306" s="32">
        <f t="shared" si="181"/>
        <v>0</v>
      </c>
      <c r="L306" s="23"/>
    </row>
    <row r="307" spans="1:12" ht="16.05" customHeight="1" x14ac:dyDescent="0.2">
      <c r="A307" s="30"/>
      <c r="B307" s="30"/>
      <c r="C307" s="19" t="s">
        <v>15</v>
      </c>
      <c r="D307" s="33">
        <f t="shared" ref="D307:I307" si="208">IF($J306=0,0,D306/$J306%)</f>
        <v>0</v>
      </c>
      <c r="E307" s="33">
        <f t="shared" si="208"/>
        <v>0</v>
      </c>
      <c r="F307" s="33">
        <f t="shared" si="208"/>
        <v>0</v>
      </c>
      <c r="G307" s="33">
        <f t="shared" si="208"/>
        <v>0</v>
      </c>
      <c r="H307" s="33">
        <f t="shared" si="208"/>
        <v>0</v>
      </c>
      <c r="I307" s="33">
        <f t="shared" si="208"/>
        <v>0</v>
      </c>
      <c r="J307" s="32">
        <f t="shared" si="181"/>
        <v>0</v>
      </c>
      <c r="L307" s="23"/>
    </row>
    <row r="308" spans="1:12" ht="16.05" customHeight="1" x14ac:dyDescent="0.2">
      <c r="A308" s="30"/>
      <c r="B308" s="30"/>
      <c r="C308" s="16" t="s">
        <v>16</v>
      </c>
      <c r="D308" s="33">
        <v>0</v>
      </c>
      <c r="E308" s="33">
        <v>0</v>
      </c>
      <c r="F308" s="33">
        <v>0</v>
      </c>
      <c r="G308" s="33">
        <v>0</v>
      </c>
      <c r="H308" s="33">
        <v>0</v>
      </c>
      <c r="I308" s="33">
        <v>0</v>
      </c>
      <c r="J308" s="32">
        <f t="shared" si="181"/>
        <v>0</v>
      </c>
      <c r="L308" s="23"/>
    </row>
    <row r="309" spans="1:12" ht="16.05" customHeight="1" x14ac:dyDescent="0.2">
      <c r="A309" s="30"/>
      <c r="B309" s="30"/>
      <c r="C309" s="19" t="s">
        <v>15</v>
      </c>
      <c r="D309" s="33">
        <f t="shared" ref="D309:I309" si="209">IF($J308=0,0,D308/$J308%)</f>
        <v>0</v>
      </c>
      <c r="E309" s="33">
        <f t="shared" si="209"/>
        <v>0</v>
      </c>
      <c r="F309" s="33">
        <f t="shared" si="209"/>
        <v>0</v>
      </c>
      <c r="G309" s="33">
        <f t="shared" si="209"/>
        <v>0</v>
      </c>
      <c r="H309" s="33">
        <f t="shared" si="209"/>
        <v>0</v>
      </c>
      <c r="I309" s="33">
        <f t="shared" si="209"/>
        <v>0</v>
      </c>
      <c r="J309" s="32">
        <f t="shared" si="181"/>
        <v>0</v>
      </c>
      <c r="L309" s="23"/>
    </row>
    <row r="310" spans="1:12" ht="16.05" customHeight="1" x14ac:dyDescent="0.2">
      <c r="A310" s="30"/>
      <c r="B310" s="30"/>
      <c r="C310" s="16" t="s">
        <v>17</v>
      </c>
      <c r="D310" s="33">
        <f t="shared" ref="D310:I310" si="210">SUM(D308,D306)</f>
        <v>0</v>
      </c>
      <c r="E310" s="33">
        <f t="shared" si="210"/>
        <v>0</v>
      </c>
      <c r="F310" s="33">
        <f t="shared" si="210"/>
        <v>0</v>
      </c>
      <c r="G310" s="33">
        <f t="shared" si="210"/>
        <v>0</v>
      </c>
      <c r="H310" s="33">
        <f t="shared" si="210"/>
        <v>0</v>
      </c>
      <c r="I310" s="33">
        <f t="shared" si="210"/>
        <v>0</v>
      </c>
      <c r="J310" s="32">
        <f t="shared" si="181"/>
        <v>0</v>
      </c>
      <c r="L310" s="23"/>
    </row>
    <row r="311" spans="1:12" ht="16.05" customHeight="1" x14ac:dyDescent="0.2">
      <c r="A311" s="30"/>
      <c r="B311" s="35"/>
      <c r="C311" s="19" t="s">
        <v>15</v>
      </c>
      <c r="D311" s="33">
        <f t="shared" ref="D311:I311" si="211">IF($J310=0,0,D310/$J310%)</f>
        <v>0</v>
      </c>
      <c r="E311" s="33">
        <f t="shared" si="211"/>
        <v>0</v>
      </c>
      <c r="F311" s="33">
        <f t="shared" si="211"/>
        <v>0</v>
      </c>
      <c r="G311" s="33">
        <f t="shared" si="211"/>
        <v>0</v>
      </c>
      <c r="H311" s="33">
        <f t="shared" si="211"/>
        <v>0</v>
      </c>
      <c r="I311" s="33">
        <f t="shared" si="211"/>
        <v>0</v>
      </c>
      <c r="J311" s="32">
        <f t="shared" si="181"/>
        <v>0</v>
      </c>
      <c r="L311" s="23"/>
    </row>
    <row r="312" spans="1:12" ht="16.05" customHeight="1" x14ac:dyDescent="0.2">
      <c r="A312" s="30"/>
      <c r="B312" s="30" t="s">
        <v>70</v>
      </c>
      <c r="C312" s="16" t="s">
        <v>14</v>
      </c>
      <c r="D312" s="33">
        <v>0</v>
      </c>
      <c r="E312" s="33">
        <v>117</v>
      </c>
      <c r="F312" s="33">
        <v>0</v>
      </c>
      <c r="G312" s="33">
        <v>521</v>
      </c>
      <c r="H312" s="33">
        <v>0</v>
      </c>
      <c r="I312" s="33">
        <v>116.5</v>
      </c>
      <c r="J312" s="32">
        <f t="shared" si="181"/>
        <v>754.5</v>
      </c>
      <c r="L312" s="23"/>
    </row>
    <row r="313" spans="1:12" ht="16.05" customHeight="1" x14ac:dyDescent="0.2">
      <c r="A313" s="30"/>
      <c r="B313" s="30"/>
      <c r="C313" s="19" t="s">
        <v>15</v>
      </c>
      <c r="D313" s="33">
        <f t="shared" ref="D313:I313" si="212">IF($J312=0,0,D312/$J312%)</f>
        <v>0</v>
      </c>
      <c r="E313" s="33">
        <f t="shared" si="212"/>
        <v>15.506958250497018</v>
      </c>
      <c r="F313" s="33">
        <f t="shared" si="212"/>
        <v>0</v>
      </c>
      <c r="G313" s="33">
        <f t="shared" si="212"/>
        <v>69.05235255135851</v>
      </c>
      <c r="H313" s="33">
        <f t="shared" si="212"/>
        <v>0</v>
      </c>
      <c r="I313" s="33">
        <f t="shared" si="212"/>
        <v>15.440689198144467</v>
      </c>
      <c r="J313" s="32">
        <f t="shared" si="181"/>
        <v>100</v>
      </c>
      <c r="L313" s="23"/>
    </row>
    <row r="314" spans="1:12" ht="16.05" customHeight="1" x14ac:dyDescent="0.2">
      <c r="A314" s="30"/>
      <c r="B314" s="30"/>
      <c r="C314" s="16" t="s">
        <v>16</v>
      </c>
      <c r="D314" s="33">
        <v>0</v>
      </c>
      <c r="E314" s="33">
        <v>0</v>
      </c>
      <c r="F314" s="33">
        <v>0</v>
      </c>
      <c r="G314" s="33">
        <v>529.9</v>
      </c>
      <c r="H314" s="33">
        <v>0</v>
      </c>
      <c r="I314" s="33">
        <v>0</v>
      </c>
      <c r="J314" s="32">
        <f t="shared" si="181"/>
        <v>529.9</v>
      </c>
      <c r="L314" s="23"/>
    </row>
    <row r="315" spans="1:12" ht="16.05" customHeight="1" x14ac:dyDescent="0.2">
      <c r="A315" s="30"/>
      <c r="B315" s="30"/>
      <c r="C315" s="19" t="s">
        <v>15</v>
      </c>
      <c r="D315" s="33">
        <f t="shared" ref="D315:I315" si="213">IF($J314=0,0,D314/$J314%)</f>
        <v>0</v>
      </c>
      <c r="E315" s="33">
        <f t="shared" si="213"/>
        <v>0</v>
      </c>
      <c r="F315" s="33">
        <f t="shared" si="213"/>
        <v>0</v>
      </c>
      <c r="G315" s="33">
        <f t="shared" si="213"/>
        <v>100</v>
      </c>
      <c r="H315" s="33">
        <f t="shared" si="213"/>
        <v>0</v>
      </c>
      <c r="I315" s="33">
        <f t="shared" si="213"/>
        <v>0</v>
      </c>
      <c r="J315" s="32">
        <f t="shared" si="181"/>
        <v>100</v>
      </c>
      <c r="L315" s="23"/>
    </row>
    <row r="316" spans="1:12" ht="16.05" customHeight="1" x14ac:dyDescent="0.2">
      <c r="A316" s="30"/>
      <c r="B316" s="30"/>
      <c r="C316" s="16" t="s">
        <v>17</v>
      </c>
      <c r="D316" s="33">
        <f t="shared" ref="D316:I316" si="214">SUM(D314,D312)</f>
        <v>0</v>
      </c>
      <c r="E316" s="33">
        <f t="shared" si="214"/>
        <v>117</v>
      </c>
      <c r="F316" s="33">
        <f t="shared" si="214"/>
        <v>0</v>
      </c>
      <c r="G316" s="33">
        <f t="shared" si="214"/>
        <v>1050.9000000000001</v>
      </c>
      <c r="H316" s="33">
        <f t="shared" si="214"/>
        <v>0</v>
      </c>
      <c r="I316" s="33">
        <f t="shared" si="214"/>
        <v>116.5</v>
      </c>
      <c r="J316" s="32">
        <f t="shared" si="181"/>
        <v>1284.4000000000001</v>
      </c>
      <c r="L316" s="23"/>
    </row>
    <row r="317" spans="1:12" ht="16.05" customHeight="1" x14ac:dyDescent="0.2">
      <c r="A317" s="30"/>
      <c r="B317" s="35"/>
      <c r="C317" s="19" t="s">
        <v>15</v>
      </c>
      <c r="D317" s="33">
        <f t="shared" ref="D317:I317" si="215">IF($J316=0,0,D316/$J316%)</f>
        <v>0</v>
      </c>
      <c r="E317" s="33">
        <f t="shared" si="215"/>
        <v>9.1093117408906874</v>
      </c>
      <c r="F317" s="33">
        <f t="shared" si="215"/>
        <v>0</v>
      </c>
      <c r="G317" s="33">
        <f t="shared" si="215"/>
        <v>81.820305200871999</v>
      </c>
      <c r="H317" s="33">
        <f t="shared" si="215"/>
        <v>0</v>
      </c>
      <c r="I317" s="33">
        <f t="shared" si="215"/>
        <v>9.0703830582373079</v>
      </c>
      <c r="J317" s="32">
        <f t="shared" si="181"/>
        <v>100</v>
      </c>
      <c r="L317" s="23"/>
    </row>
    <row r="318" spans="1:12" ht="16.05" customHeight="1" x14ac:dyDescent="0.2">
      <c r="A318" s="30"/>
      <c r="B318" s="30" t="s">
        <v>71</v>
      </c>
      <c r="C318" s="16" t="s">
        <v>14</v>
      </c>
      <c r="D318" s="33">
        <v>0</v>
      </c>
      <c r="E318" s="33">
        <v>0</v>
      </c>
      <c r="F318" s="33">
        <v>0</v>
      </c>
      <c r="G318" s="33">
        <v>0</v>
      </c>
      <c r="H318" s="33">
        <v>0</v>
      </c>
      <c r="I318" s="33">
        <v>0</v>
      </c>
      <c r="J318" s="32">
        <f t="shared" si="181"/>
        <v>0</v>
      </c>
      <c r="L318" s="23"/>
    </row>
    <row r="319" spans="1:12" ht="16.05" customHeight="1" x14ac:dyDescent="0.2">
      <c r="A319" s="30"/>
      <c r="B319" s="30"/>
      <c r="C319" s="19" t="s">
        <v>15</v>
      </c>
      <c r="D319" s="33">
        <f t="shared" ref="D319:I319" si="216">IF($J318=0,0,D318/$J318%)</f>
        <v>0</v>
      </c>
      <c r="E319" s="33">
        <f t="shared" si="216"/>
        <v>0</v>
      </c>
      <c r="F319" s="33">
        <f t="shared" si="216"/>
        <v>0</v>
      </c>
      <c r="G319" s="33">
        <f t="shared" si="216"/>
        <v>0</v>
      </c>
      <c r="H319" s="33">
        <f t="shared" si="216"/>
        <v>0</v>
      </c>
      <c r="I319" s="33">
        <f t="shared" si="216"/>
        <v>0</v>
      </c>
      <c r="J319" s="32">
        <f t="shared" si="181"/>
        <v>0</v>
      </c>
      <c r="L319" s="23"/>
    </row>
    <row r="320" spans="1:12" ht="16.05" customHeight="1" x14ac:dyDescent="0.2">
      <c r="A320" s="30"/>
      <c r="B320" s="30"/>
      <c r="C320" s="16" t="s">
        <v>16</v>
      </c>
      <c r="D320" s="33">
        <v>0</v>
      </c>
      <c r="E320" s="33">
        <v>0</v>
      </c>
      <c r="F320" s="33">
        <v>0</v>
      </c>
      <c r="G320" s="33">
        <v>0</v>
      </c>
      <c r="H320" s="33">
        <v>0</v>
      </c>
      <c r="I320" s="33">
        <v>0</v>
      </c>
      <c r="J320" s="32">
        <f t="shared" si="181"/>
        <v>0</v>
      </c>
      <c r="L320" s="23"/>
    </row>
    <row r="321" spans="1:12" ht="16.05" customHeight="1" x14ac:dyDescent="0.2">
      <c r="A321" s="30"/>
      <c r="B321" s="30"/>
      <c r="C321" s="19" t="s">
        <v>15</v>
      </c>
      <c r="D321" s="33">
        <f t="shared" ref="D321:I321" si="217">IF($J320=0,0,D320/$J320%)</f>
        <v>0</v>
      </c>
      <c r="E321" s="33">
        <f t="shared" si="217"/>
        <v>0</v>
      </c>
      <c r="F321" s="33">
        <f t="shared" si="217"/>
        <v>0</v>
      </c>
      <c r="G321" s="33">
        <f t="shared" si="217"/>
        <v>0</v>
      </c>
      <c r="H321" s="33">
        <f t="shared" si="217"/>
        <v>0</v>
      </c>
      <c r="I321" s="33">
        <f t="shared" si="217"/>
        <v>0</v>
      </c>
      <c r="J321" s="32">
        <f t="shared" si="181"/>
        <v>0</v>
      </c>
      <c r="L321" s="23"/>
    </row>
    <row r="322" spans="1:12" ht="16.05" customHeight="1" x14ac:dyDescent="0.2">
      <c r="A322" s="30"/>
      <c r="B322" s="30"/>
      <c r="C322" s="16" t="s">
        <v>17</v>
      </c>
      <c r="D322" s="33">
        <f t="shared" ref="D322:I322" si="218">SUM(D320,D318)</f>
        <v>0</v>
      </c>
      <c r="E322" s="33">
        <f t="shared" si="218"/>
        <v>0</v>
      </c>
      <c r="F322" s="33">
        <f t="shared" si="218"/>
        <v>0</v>
      </c>
      <c r="G322" s="33">
        <f t="shared" si="218"/>
        <v>0</v>
      </c>
      <c r="H322" s="33">
        <f t="shared" si="218"/>
        <v>0</v>
      </c>
      <c r="I322" s="33">
        <f t="shared" si="218"/>
        <v>0</v>
      </c>
      <c r="J322" s="32">
        <f t="shared" si="181"/>
        <v>0</v>
      </c>
      <c r="L322" s="23"/>
    </row>
    <row r="323" spans="1:12" ht="16.05" customHeight="1" x14ac:dyDescent="0.2">
      <c r="A323" s="30"/>
      <c r="B323" s="35"/>
      <c r="C323" s="19" t="s">
        <v>15</v>
      </c>
      <c r="D323" s="33">
        <f t="shared" ref="D323:I323" si="219">IF($J322=0,0,D322/$J322%)</f>
        <v>0</v>
      </c>
      <c r="E323" s="33">
        <f t="shared" si="219"/>
        <v>0</v>
      </c>
      <c r="F323" s="33">
        <f t="shared" si="219"/>
        <v>0</v>
      </c>
      <c r="G323" s="33">
        <f t="shared" si="219"/>
        <v>0</v>
      </c>
      <c r="H323" s="33">
        <f t="shared" si="219"/>
        <v>0</v>
      </c>
      <c r="I323" s="33">
        <f t="shared" si="219"/>
        <v>0</v>
      </c>
      <c r="J323" s="32">
        <f t="shared" si="181"/>
        <v>0</v>
      </c>
      <c r="L323" s="23"/>
    </row>
    <row r="324" spans="1:12" ht="16.05" customHeight="1" x14ac:dyDescent="0.2">
      <c r="A324" s="30"/>
      <c r="B324" s="30" t="s">
        <v>72</v>
      </c>
      <c r="C324" s="16" t="s">
        <v>14</v>
      </c>
      <c r="D324" s="33">
        <v>0</v>
      </c>
      <c r="E324" s="33">
        <v>0</v>
      </c>
      <c r="F324" s="33">
        <v>0</v>
      </c>
      <c r="G324" s="33">
        <v>0</v>
      </c>
      <c r="H324" s="33">
        <v>0</v>
      </c>
      <c r="I324" s="33">
        <v>0</v>
      </c>
      <c r="J324" s="32">
        <f t="shared" si="181"/>
        <v>0</v>
      </c>
      <c r="L324" s="23"/>
    </row>
    <row r="325" spans="1:12" ht="16.05" customHeight="1" x14ac:dyDescent="0.2">
      <c r="A325" s="30"/>
      <c r="B325" s="30"/>
      <c r="C325" s="19" t="s">
        <v>15</v>
      </c>
      <c r="D325" s="33">
        <f t="shared" ref="D325:I325" si="220">IF($J324=0,0,D324/$J324%)</f>
        <v>0</v>
      </c>
      <c r="E325" s="33">
        <f t="shared" si="220"/>
        <v>0</v>
      </c>
      <c r="F325" s="33">
        <f t="shared" si="220"/>
        <v>0</v>
      </c>
      <c r="G325" s="33">
        <f t="shared" si="220"/>
        <v>0</v>
      </c>
      <c r="H325" s="33">
        <f t="shared" si="220"/>
        <v>0</v>
      </c>
      <c r="I325" s="33">
        <f t="shared" si="220"/>
        <v>0</v>
      </c>
      <c r="J325" s="32">
        <f t="shared" si="181"/>
        <v>0</v>
      </c>
      <c r="L325" s="23"/>
    </row>
    <row r="326" spans="1:12" ht="16.05" customHeight="1" x14ac:dyDescent="0.2">
      <c r="A326" s="30"/>
      <c r="B326" s="30"/>
      <c r="C326" s="16" t="s">
        <v>16</v>
      </c>
      <c r="D326" s="33">
        <v>0</v>
      </c>
      <c r="E326" s="33">
        <v>0</v>
      </c>
      <c r="F326" s="33">
        <v>0</v>
      </c>
      <c r="G326" s="33">
        <v>0</v>
      </c>
      <c r="H326" s="33">
        <v>0</v>
      </c>
      <c r="I326" s="33">
        <v>0</v>
      </c>
      <c r="J326" s="32">
        <f t="shared" si="181"/>
        <v>0</v>
      </c>
      <c r="L326" s="23"/>
    </row>
    <row r="327" spans="1:12" ht="16.05" customHeight="1" x14ac:dyDescent="0.2">
      <c r="A327" s="30"/>
      <c r="B327" s="30"/>
      <c r="C327" s="19" t="s">
        <v>15</v>
      </c>
      <c r="D327" s="33">
        <f t="shared" ref="D327:I327" si="221">IF($J326=0,0,D326/$J326%)</f>
        <v>0</v>
      </c>
      <c r="E327" s="33">
        <f t="shared" si="221"/>
        <v>0</v>
      </c>
      <c r="F327" s="33">
        <f t="shared" si="221"/>
        <v>0</v>
      </c>
      <c r="G327" s="33">
        <f t="shared" si="221"/>
        <v>0</v>
      </c>
      <c r="H327" s="33">
        <f t="shared" si="221"/>
        <v>0</v>
      </c>
      <c r="I327" s="33">
        <f t="shared" si="221"/>
        <v>0</v>
      </c>
      <c r="J327" s="32">
        <f t="shared" si="181"/>
        <v>0</v>
      </c>
      <c r="L327" s="23"/>
    </row>
    <row r="328" spans="1:12" ht="16.05" customHeight="1" x14ac:dyDescent="0.2">
      <c r="A328" s="30"/>
      <c r="B328" s="30"/>
      <c r="C328" s="16" t="s">
        <v>17</v>
      </c>
      <c r="D328" s="33">
        <f t="shared" ref="D328:I328" si="222">SUM(D326,D324)</f>
        <v>0</v>
      </c>
      <c r="E328" s="33">
        <f t="shared" si="222"/>
        <v>0</v>
      </c>
      <c r="F328" s="33">
        <f t="shared" si="222"/>
        <v>0</v>
      </c>
      <c r="G328" s="33">
        <f t="shared" si="222"/>
        <v>0</v>
      </c>
      <c r="H328" s="33">
        <f t="shared" si="222"/>
        <v>0</v>
      </c>
      <c r="I328" s="33">
        <f t="shared" si="222"/>
        <v>0</v>
      </c>
      <c r="J328" s="32">
        <f t="shared" si="181"/>
        <v>0</v>
      </c>
      <c r="L328" s="23"/>
    </row>
    <row r="329" spans="1:12" ht="16.05" customHeight="1" x14ac:dyDescent="0.2">
      <c r="A329" s="30"/>
      <c r="B329" s="35"/>
      <c r="C329" s="19" t="s">
        <v>15</v>
      </c>
      <c r="D329" s="33">
        <f t="shared" ref="D329:I329" si="223">IF($J328=0,0,D328/$J328%)</f>
        <v>0</v>
      </c>
      <c r="E329" s="33">
        <f t="shared" si="223"/>
        <v>0</v>
      </c>
      <c r="F329" s="33">
        <f t="shared" si="223"/>
        <v>0</v>
      </c>
      <c r="G329" s="33">
        <f t="shared" si="223"/>
        <v>0</v>
      </c>
      <c r="H329" s="33">
        <f t="shared" si="223"/>
        <v>0</v>
      </c>
      <c r="I329" s="33">
        <f t="shared" si="223"/>
        <v>0</v>
      </c>
      <c r="J329" s="32">
        <f t="shared" si="181"/>
        <v>0</v>
      </c>
      <c r="L329" s="23"/>
    </row>
    <row r="330" spans="1:12" ht="16.05" customHeight="1" x14ac:dyDescent="0.2">
      <c r="A330" s="30"/>
      <c r="B330" s="30" t="s">
        <v>73</v>
      </c>
      <c r="C330" s="16" t="s">
        <v>14</v>
      </c>
      <c r="D330" s="33">
        <v>0</v>
      </c>
      <c r="E330" s="33">
        <v>0</v>
      </c>
      <c r="F330" s="33">
        <v>0</v>
      </c>
      <c r="G330" s="33">
        <v>0</v>
      </c>
      <c r="H330" s="33">
        <v>0</v>
      </c>
      <c r="I330" s="33">
        <v>0</v>
      </c>
      <c r="J330" s="32">
        <f t="shared" si="181"/>
        <v>0</v>
      </c>
      <c r="L330" s="23"/>
    </row>
    <row r="331" spans="1:12" ht="16.05" customHeight="1" x14ac:dyDescent="0.2">
      <c r="A331" s="30"/>
      <c r="B331" s="30"/>
      <c r="C331" s="19" t="s">
        <v>15</v>
      </c>
      <c r="D331" s="33">
        <f t="shared" ref="D331:I331" si="224">IF($J330=0,0,D330/$J330%)</f>
        <v>0</v>
      </c>
      <c r="E331" s="33">
        <f t="shared" si="224"/>
        <v>0</v>
      </c>
      <c r="F331" s="33">
        <f t="shared" si="224"/>
        <v>0</v>
      </c>
      <c r="G331" s="33">
        <f t="shared" si="224"/>
        <v>0</v>
      </c>
      <c r="H331" s="33">
        <f t="shared" si="224"/>
        <v>0</v>
      </c>
      <c r="I331" s="33">
        <f t="shared" si="224"/>
        <v>0</v>
      </c>
      <c r="J331" s="32">
        <f t="shared" si="181"/>
        <v>0</v>
      </c>
      <c r="L331" s="23"/>
    </row>
    <row r="332" spans="1:12" ht="16.05" customHeight="1" x14ac:dyDescent="0.2">
      <c r="A332" s="30"/>
      <c r="B332" s="30"/>
      <c r="C332" s="16" t="s">
        <v>16</v>
      </c>
      <c r="D332" s="33">
        <v>0</v>
      </c>
      <c r="E332" s="33">
        <v>0</v>
      </c>
      <c r="F332" s="33">
        <v>0</v>
      </c>
      <c r="G332" s="33">
        <v>0</v>
      </c>
      <c r="H332" s="33">
        <v>0</v>
      </c>
      <c r="I332" s="33">
        <v>0</v>
      </c>
      <c r="J332" s="32">
        <f t="shared" si="181"/>
        <v>0</v>
      </c>
      <c r="L332" s="23"/>
    </row>
    <row r="333" spans="1:12" ht="16.05" customHeight="1" x14ac:dyDescent="0.2">
      <c r="A333" s="30"/>
      <c r="B333" s="30"/>
      <c r="C333" s="19" t="s">
        <v>15</v>
      </c>
      <c r="D333" s="33">
        <f t="shared" ref="D333:I333" si="225">IF($J332=0,0,D332/$J332%)</f>
        <v>0</v>
      </c>
      <c r="E333" s="33">
        <f t="shared" si="225"/>
        <v>0</v>
      </c>
      <c r="F333" s="33">
        <f t="shared" si="225"/>
        <v>0</v>
      </c>
      <c r="G333" s="33">
        <f t="shared" si="225"/>
        <v>0</v>
      </c>
      <c r="H333" s="33">
        <f t="shared" si="225"/>
        <v>0</v>
      </c>
      <c r="I333" s="33">
        <f t="shared" si="225"/>
        <v>0</v>
      </c>
      <c r="J333" s="32">
        <f t="shared" ref="J333:J383" si="226">SUM(D333:I333)</f>
        <v>0</v>
      </c>
      <c r="L333" s="23"/>
    </row>
    <row r="334" spans="1:12" ht="16.05" customHeight="1" x14ac:dyDescent="0.2">
      <c r="A334" s="30"/>
      <c r="B334" s="30"/>
      <c r="C334" s="16" t="s">
        <v>17</v>
      </c>
      <c r="D334" s="33">
        <f t="shared" ref="D334:I334" si="227">SUM(D332,D330)</f>
        <v>0</v>
      </c>
      <c r="E334" s="33">
        <f t="shared" si="227"/>
        <v>0</v>
      </c>
      <c r="F334" s="33">
        <f t="shared" si="227"/>
        <v>0</v>
      </c>
      <c r="G334" s="33">
        <f t="shared" si="227"/>
        <v>0</v>
      </c>
      <c r="H334" s="33">
        <f t="shared" si="227"/>
        <v>0</v>
      </c>
      <c r="I334" s="33">
        <f t="shared" si="227"/>
        <v>0</v>
      </c>
      <c r="J334" s="32">
        <f t="shared" si="226"/>
        <v>0</v>
      </c>
      <c r="L334" s="23"/>
    </row>
    <row r="335" spans="1:12" ht="16.05" customHeight="1" x14ac:dyDescent="0.2">
      <c r="A335" s="30"/>
      <c r="B335" s="35"/>
      <c r="C335" s="19" t="s">
        <v>15</v>
      </c>
      <c r="D335" s="33">
        <f t="shared" ref="D335:I335" si="228">IF($J334=0,0,D334/$J334%)</f>
        <v>0</v>
      </c>
      <c r="E335" s="33">
        <f t="shared" si="228"/>
        <v>0</v>
      </c>
      <c r="F335" s="33">
        <f t="shared" si="228"/>
        <v>0</v>
      </c>
      <c r="G335" s="33">
        <f t="shared" si="228"/>
        <v>0</v>
      </c>
      <c r="H335" s="33">
        <f t="shared" si="228"/>
        <v>0</v>
      </c>
      <c r="I335" s="33">
        <f t="shared" si="228"/>
        <v>0</v>
      </c>
      <c r="J335" s="32">
        <f t="shared" si="226"/>
        <v>0</v>
      </c>
      <c r="L335" s="23"/>
    </row>
    <row r="336" spans="1:12" ht="16.05" customHeight="1" x14ac:dyDescent="0.2">
      <c r="A336" s="30"/>
      <c r="B336" s="30" t="s">
        <v>74</v>
      </c>
      <c r="C336" s="16" t="s">
        <v>14</v>
      </c>
      <c r="D336" s="33">
        <v>0</v>
      </c>
      <c r="E336" s="33">
        <v>0</v>
      </c>
      <c r="F336" s="33">
        <v>0</v>
      </c>
      <c r="G336" s="33">
        <v>0</v>
      </c>
      <c r="H336" s="33">
        <v>0</v>
      </c>
      <c r="I336" s="33">
        <v>0</v>
      </c>
      <c r="J336" s="32">
        <f t="shared" si="226"/>
        <v>0</v>
      </c>
      <c r="L336" s="23"/>
    </row>
    <row r="337" spans="1:12" ht="16.05" customHeight="1" x14ac:dyDescent="0.2">
      <c r="A337" s="30"/>
      <c r="B337" s="30"/>
      <c r="C337" s="19" t="s">
        <v>15</v>
      </c>
      <c r="D337" s="33">
        <f t="shared" ref="D337:I337" si="229">IF($J336=0,0,D336/$J336%)</f>
        <v>0</v>
      </c>
      <c r="E337" s="33">
        <f t="shared" si="229"/>
        <v>0</v>
      </c>
      <c r="F337" s="33">
        <f t="shared" si="229"/>
        <v>0</v>
      </c>
      <c r="G337" s="33">
        <f t="shared" si="229"/>
        <v>0</v>
      </c>
      <c r="H337" s="33">
        <f t="shared" si="229"/>
        <v>0</v>
      </c>
      <c r="I337" s="33">
        <f t="shared" si="229"/>
        <v>0</v>
      </c>
      <c r="J337" s="32">
        <f t="shared" si="226"/>
        <v>0</v>
      </c>
      <c r="L337" s="23"/>
    </row>
    <row r="338" spans="1:12" ht="16.05" customHeight="1" x14ac:dyDescent="0.2">
      <c r="A338" s="30"/>
      <c r="B338" s="30"/>
      <c r="C338" s="16" t="s">
        <v>16</v>
      </c>
      <c r="D338" s="33">
        <v>0</v>
      </c>
      <c r="E338" s="33">
        <v>0</v>
      </c>
      <c r="F338" s="33">
        <v>0</v>
      </c>
      <c r="G338" s="33">
        <v>0</v>
      </c>
      <c r="H338" s="33">
        <v>0</v>
      </c>
      <c r="I338" s="33">
        <v>0</v>
      </c>
      <c r="J338" s="32">
        <f t="shared" si="226"/>
        <v>0</v>
      </c>
      <c r="L338" s="23"/>
    </row>
    <row r="339" spans="1:12" ht="16.05" customHeight="1" x14ac:dyDescent="0.2">
      <c r="A339" s="30"/>
      <c r="B339" s="30"/>
      <c r="C339" s="19" t="s">
        <v>15</v>
      </c>
      <c r="D339" s="33">
        <f t="shared" ref="D339:I339" si="230">IF($J338=0,0,D338/$J338%)</f>
        <v>0</v>
      </c>
      <c r="E339" s="33">
        <f t="shared" si="230"/>
        <v>0</v>
      </c>
      <c r="F339" s="33">
        <f t="shared" si="230"/>
        <v>0</v>
      </c>
      <c r="G339" s="33">
        <f t="shared" si="230"/>
        <v>0</v>
      </c>
      <c r="H339" s="33">
        <f t="shared" si="230"/>
        <v>0</v>
      </c>
      <c r="I339" s="33">
        <f t="shared" si="230"/>
        <v>0</v>
      </c>
      <c r="J339" s="32">
        <f t="shared" si="226"/>
        <v>0</v>
      </c>
      <c r="L339" s="23"/>
    </row>
    <row r="340" spans="1:12" ht="16.05" customHeight="1" x14ac:dyDescent="0.2">
      <c r="A340" s="30"/>
      <c r="B340" s="30"/>
      <c r="C340" s="16" t="s">
        <v>17</v>
      </c>
      <c r="D340" s="33">
        <f t="shared" ref="D340:I340" si="231">SUM(D338,D336)</f>
        <v>0</v>
      </c>
      <c r="E340" s="33">
        <f t="shared" si="231"/>
        <v>0</v>
      </c>
      <c r="F340" s="33">
        <f t="shared" si="231"/>
        <v>0</v>
      </c>
      <c r="G340" s="33">
        <f t="shared" si="231"/>
        <v>0</v>
      </c>
      <c r="H340" s="33">
        <f t="shared" si="231"/>
        <v>0</v>
      </c>
      <c r="I340" s="33">
        <f t="shared" si="231"/>
        <v>0</v>
      </c>
      <c r="J340" s="32">
        <f t="shared" si="226"/>
        <v>0</v>
      </c>
      <c r="L340" s="23"/>
    </row>
    <row r="341" spans="1:12" ht="16.05" customHeight="1" x14ac:dyDescent="0.2">
      <c r="A341" s="30"/>
      <c r="B341" s="35"/>
      <c r="C341" s="19" t="s">
        <v>15</v>
      </c>
      <c r="D341" s="33">
        <f t="shared" ref="D341:I341" si="232">IF($J340=0,0,D340/$J340%)</f>
        <v>0</v>
      </c>
      <c r="E341" s="33">
        <f t="shared" si="232"/>
        <v>0</v>
      </c>
      <c r="F341" s="33">
        <f t="shared" si="232"/>
        <v>0</v>
      </c>
      <c r="G341" s="33">
        <f t="shared" si="232"/>
        <v>0</v>
      </c>
      <c r="H341" s="33">
        <f t="shared" si="232"/>
        <v>0</v>
      </c>
      <c r="I341" s="33">
        <f t="shared" si="232"/>
        <v>0</v>
      </c>
      <c r="J341" s="32">
        <f t="shared" si="226"/>
        <v>0</v>
      </c>
      <c r="L341" s="23"/>
    </row>
    <row r="342" spans="1:12" ht="16.05" customHeight="1" x14ac:dyDescent="0.2">
      <c r="A342" s="30"/>
      <c r="B342" s="30" t="s">
        <v>75</v>
      </c>
      <c r="C342" s="16" t="s">
        <v>14</v>
      </c>
      <c r="D342" s="33">
        <v>0</v>
      </c>
      <c r="E342" s="33">
        <v>0</v>
      </c>
      <c r="F342" s="33">
        <v>0</v>
      </c>
      <c r="G342" s="33">
        <v>0</v>
      </c>
      <c r="H342" s="33">
        <v>0</v>
      </c>
      <c r="I342" s="33">
        <v>0</v>
      </c>
      <c r="J342" s="32">
        <f t="shared" si="226"/>
        <v>0</v>
      </c>
      <c r="L342" s="23"/>
    </row>
    <row r="343" spans="1:12" ht="16.05" customHeight="1" x14ac:dyDescent="0.2">
      <c r="A343" s="30"/>
      <c r="B343" s="30"/>
      <c r="C343" s="19" t="s">
        <v>15</v>
      </c>
      <c r="D343" s="33">
        <f t="shared" ref="D343:I343" si="233">IF($J342=0,0,D342/$J342%)</f>
        <v>0</v>
      </c>
      <c r="E343" s="33">
        <f t="shared" si="233"/>
        <v>0</v>
      </c>
      <c r="F343" s="33">
        <f t="shared" si="233"/>
        <v>0</v>
      </c>
      <c r="G343" s="33">
        <f t="shared" si="233"/>
        <v>0</v>
      </c>
      <c r="H343" s="33">
        <f t="shared" si="233"/>
        <v>0</v>
      </c>
      <c r="I343" s="33">
        <f t="shared" si="233"/>
        <v>0</v>
      </c>
      <c r="J343" s="32">
        <f t="shared" si="226"/>
        <v>0</v>
      </c>
      <c r="L343" s="23"/>
    </row>
    <row r="344" spans="1:12" ht="16.05" customHeight="1" x14ac:dyDescent="0.2">
      <c r="A344" s="30"/>
      <c r="B344" s="30"/>
      <c r="C344" s="16" t="s">
        <v>16</v>
      </c>
      <c r="D344" s="33">
        <v>0</v>
      </c>
      <c r="E344" s="33">
        <v>0</v>
      </c>
      <c r="F344" s="33">
        <v>0</v>
      </c>
      <c r="G344" s="33">
        <v>0</v>
      </c>
      <c r="H344" s="33">
        <v>0</v>
      </c>
      <c r="I344" s="33">
        <v>0</v>
      </c>
      <c r="J344" s="32">
        <f t="shared" si="226"/>
        <v>0</v>
      </c>
      <c r="L344" s="23"/>
    </row>
    <row r="345" spans="1:12" ht="16.05" customHeight="1" x14ac:dyDescent="0.2">
      <c r="A345" s="30"/>
      <c r="B345" s="30"/>
      <c r="C345" s="19" t="s">
        <v>15</v>
      </c>
      <c r="D345" s="33">
        <f t="shared" ref="D345:I345" si="234">IF($J344=0,0,D344/$J344%)</f>
        <v>0</v>
      </c>
      <c r="E345" s="33">
        <f t="shared" si="234"/>
        <v>0</v>
      </c>
      <c r="F345" s="33">
        <f t="shared" si="234"/>
        <v>0</v>
      </c>
      <c r="G345" s="33">
        <f t="shared" si="234"/>
        <v>0</v>
      </c>
      <c r="H345" s="33">
        <f t="shared" si="234"/>
        <v>0</v>
      </c>
      <c r="I345" s="33">
        <f t="shared" si="234"/>
        <v>0</v>
      </c>
      <c r="J345" s="32">
        <f t="shared" si="226"/>
        <v>0</v>
      </c>
      <c r="L345" s="23"/>
    </row>
    <row r="346" spans="1:12" ht="16.05" customHeight="1" x14ac:dyDescent="0.2">
      <c r="A346" s="30"/>
      <c r="B346" s="30"/>
      <c r="C346" s="16" t="s">
        <v>17</v>
      </c>
      <c r="D346" s="33">
        <f t="shared" ref="D346:I346" si="235">SUM(D344,D342)</f>
        <v>0</v>
      </c>
      <c r="E346" s="33">
        <f t="shared" si="235"/>
        <v>0</v>
      </c>
      <c r="F346" s="33">
        <f t="shared" si="235"/>
        <v>0</v>
      </c>
      <c r="G346" s="33">
        <f t="shared" si="235"/>
        <v>0</v>
      </c>
      <c r="H346" s="33">
        <f t="shared" si="235"/>
        <v>0</v>
      </c>
      <c r="I346" s="33">
        <f t="shared" si="235"/>
        <v>0</v>
      </c>
      <c r="J346" s="32">
        <f t="shared" si="226"/>
        <v>0</v>
      </c>
      <c r="L346" s="23"/>
    </row>
    <row r="347" spans="1:12" ht="16.05" customHeight="1" x14ac:dyDescent="0.2">
      <c r="A347" s="30"/>
      <c r="B347" s="35"/>
      <c r="C347" s="19" t="s">
        <v>15</v>
      </c>
      <c r="D347" s="33">
        <f t="shared" ref="D347:I347" si="236">IF($J346=0,0,D346/$J346%)</f>
        <v>0</v>
      </c>
      <c r="E347" s="33">
        <f t="shared" si="236"/>
        <v>0</v>
      </c>
      <c r="F347" s="33">
        <f t="shared" si="236"/>
        <v>0</v>
      </c>
      <c r="G347" s="33">
        <f t="shared" si="236"/>
        <v>0</v>
      </c>
      <c r="H347" s="33">
        <f t="shared" si="236"/>
        <v>0</v>
      </c>
      <c r="I347" s="33">
        <f t="shared" si="236"/>
        <v>0</v>
      </c>
      <c r="J347" s="32">
        <f t="shared" si="226"/>
        <v>0</v>
      </c>
      <c r="L347" s="23"/>
    </row>
    <row r="348" spans="1:12" ht="16.05" customHeight="1" x14ac:dyDescent="0.2">
      <c r="A348" s="30"/>
      <c r="B348" s="30" t="s">
        <v>76</v>
      </c>
      <c r="C348" s="16" t="s">
        <v>14</v>
      </c>
      <c r="D348" s="33">
        <v>0</v>
      </c>
      <c r="E348" s="33">
        <v>0</v>
      </c>
      <c r="F348" s="33">
        <v>0</v>
      </c>
      <c r="G348" s="33">
        <v>0</v>
      </c>
      <c r="H348" s="33">
        <v>0</v>
      </c>
      <c r="I348" s="33">
        <v>0</v>
      </c>
      <c r="J348" s="32">
        <f t="shared" si="226"/>
        <v>0</v>
      </c>
      <c r="L348" s="23"/>
    </row>
    <row r="349" spans="1:12" ht="16.05" customHeight="1" x14ac:dyDescent="0.2">
      <c r="A349" s="30"/>
      <c r="B349" s="30"/>
      <c r="C349" s="19" t="s">
        <v>15</v>
      </c>
      <c r="D349" s="33">
        <f t="shared" ref="D349:I349" si="237">IF($J348=0,0,D348/$J348%)</f>
        <v>0</v>
      </c>
      <c r="E349" s="33">
        <f t="shared" si="237"/>
        <v>0</v>
      </c>
      <c r="F349" s="33">
        <f t="shared" si="237"/>
        <v>0</v>
      </c>
      <c r="G349" s="33">
        <f t="shared" si="237"/>
        <v>0</v>
      </c>
      <c r="H349" s="33">
        <f t="shared" si="237"/>
        <v>0</v>
      </c>
      <c r="I349" s="33">
        <f t="shared" si="237"/>
        <v>0</v>
      </c>
      <c r="J349" s="32">
        <f t="shared" si="226"/>
        <v>0</v>
      </c>
      <c r="L349" s="23"/>
    </row>
    <row r="350" spans="1:12" ht="16.05" customHeight="1" x14ac:dyDescent="0.2">
      <c r="A350" s="30"/>
      <c r="B350" s="30"/>
      <c r="C350" s="16" t="s">
        <v>16</v>
      </c>
      <c r="D350" s="33">
        <v>0</v>
      </c>
      <c r="E350" s="33">
        <v>0</v>
      </c>
      <c r="F350" s="33">
        <v>0</v>
      </c>
      <c r="G350" s="33">
        <v>0</v>
      </c>
      <c r="H350" s="33">
        <v>0</v>
      </c>
      <c r="I350" s="33">
        <v>0</v>
      </c>
      <c r="J350" s="32">
        <f t="shared" si="226"/>
        <v>0</v>
      </c>
      <c r="L350" s="23"/>
    </row>
    <row r="351" spans="1:12" ht="16.05" customHeight="1" x14ac:dyDescent="0.2">
      <c r="A351" s="30"/>
      <c r="B351" s="30"/>
      <c r="C351" s="19" t="s">
        <v>15</v>
      </c>
      <c r="D351" s="33">
        <f t="shared" ref="D351:I351" si="238">IF($J350=0,0,D350/$J350%)</f>
        <v>0</v>
      </c>
      <c r="E351" s="33">
        <f t="shared" si="238"/>
        <v>0</v>
      </c>
      <c r="F351" s="33">
        <f t="shared" si="238"/>
        <v>0</v>
      </c>
      <c r="G351" s="33">
        <f t="shared" si="238"/>
        <v>0</v>
      </c>
      <c r="H351" s="33">
        <f t="shared" si="238"/>
        <v>0</v>
      </c>
      <c r="I351" s="33">
        <f t="shared" si="238"/>
        <v>0</v>
      </c>
      <c r="J351" s="32">
        <f t="shared" si="226"/>
        <v>0</v>
      </c>
      <c r="L351" s="23"/>
    </row>
    <row r="352" spans="1:12" ht="16.05" customHeight="1" x14ac:dyDescent="0.2">
      <c r="A352" s="30"/>
      <c r="B352" s="30"/>
      <c r="C352" s="16" t="s">
        <v>17</v>
      </c>
      <c r="D352" s="33">
        <f t="shared" ref="D352:I352" si="239">SUM(D350,D348)</f>
        <v>0</v>
      </c>
      <c r="E352" s="33">
        <f t="shared" si="239"/>
        <v>0</v>
      </c>
      <c r="F352" s="33">
        <f t="shared" si="239"/>
        <v>0</v>
      </c>
      <c r="G352" s="33">
        <f t="shared" si="239"/>
        <v>0</v>
      </c>
      <c r="H352" s="33">
        <f t="shared" si="239"/>
        <v>0</v>
      </c>
      <c r="I352" s="33">
        <f t="shared" si="239"/>
        <v>0</v>
      </c>
      <c r="J352" s="32">
        <f t="shared" si="226"/>
        <v>0</v>
      </c>
      <c r="L352" s="23"/>
    </row>
    <row r="353" spans="1:12" ht="16.05" customHeight="1" x14ac:dyDescent="0.2">
      <c r="A353" s="30"/>
      <c r="B353" s="35"/>
      <c r="C353" s="19" t="s">
        <v>15</v>
      </c>
      <c r="D353" s="33">
        <f t="shared" ref="D353:I353" si="240">IF($J352=0,0,D352/$J352%)</f>
        <v>0</v>
      </c>
      <c r="E353" s="33">
        <f t="shared" si="240"/>
        <v>0</v>
      </c>
      <c r="F353" s="33">
        <f t="shared" si="240"/>
        <v>0</v>
      </c>
      <c r="G353" s="33">
        <f t="shared" si="240"/>
        <v>0</v>
      </c>
      <c r="H353" s="33">
        <f t="shared" si="240"/>
        <v>0</v>
      </c>
      <c r="I353" s="33">
        <f t="shared" si="240"/>
        <v>0</v>
      </c>
      <c r="J353" s="32">
        <f t="shared" si="226"/>
        <v>0</v>
      </c>
      <c r="L353" s="23"/>
    </row>
    <row r="354" spans="1:12" ht="16.05" customHeight="1" x14ac:dyDescent="0.2">
      <c r="A354" s="30"/>
      <c r="B354" s="30" t="s">
        <v>77</v>
      </c>
      <c r="C354" s="16" t="s">
        <v>14</v>
      </c>
      <c r="D354" s="33">
        <v>0</v>
      </c>
      <c r="E354" s="33">
        <v>0</v>
      </c>
      <c r="F354" s="33">
        <v>0</v>
      </c>
      <c r="G354" s="33">
        <v>0</v>
      </c>
      <c r="H354" s="33">
        <v>0</v>
      </c>
      <c r="I354" s="33">
        <v>0</v>
      </c>
      <c r="J354" s="32">
        <f t="shared" si="226"/>
        <v>0</v>
      </c>
      <c r="L354" s="23"/>
    </row>
    <row r="355" spans="1:12" ht="16.05" customHeight="1" x14ac:dyDescent="0.2">
      <c r="A355" s="30"/>
      <c r="B355" s="30"/>
      <c r="C355" s="19" t="s">
        <v>15</v>
      </c>
      <c r="D355" s="33">
        <f t="shared" ref="D355:I355" si="241">IF($J354=0,0,D354/$J354%)</f>
        <v>0</v>
      </c>
      <c r="E355" s="33">
        <f t="shared" si="241"/>
        <v>0</v>
      </c>
      <c r="F355" s="33">
        <f t="shared" si="241"/>
        <v>0</v>
      </c>
      <c r="G355" s="33">
        <f t="shared" si="241"/>
        <v>0</v>
      </c>
      <c r="H355" s="33">
        <f t="shared" si="241"/>
        <v>0</v>
      </c>
      <c r="I355" s="33">
        <f t="shared" si="241"/>
        <v>0</v>
      </c>
      <c r="J355" s="32">
        <f t="shared" si="226"/>
        <v>0</v>
      </c>
      <c r="L355" s="23"/>
    </row>
    <row r="356" spans="1:12" ht="16.05" customHeight="1" x14ac:dyDescent="0.2">
      <c r="A356" s="30"/>
      <c r="B356" s="30"/>
      <c r="C356" s="16" t="s">
        <v>16</v>
      </c>
      <c r="D356" s="33">
        <v>0</v>
      </c>
      <c r="E356" s="33">
        <v>0</v>
      </c>
      <c r="F356" s="33">
        <v>0</v>
      </c>
      <c r="G356" s="33">
        <v>0</v>
      </c>
      <c r="H356" s="33">
        <v>0</v>
      </c>
      <c r="I356" s="33">
        <v>0</v>
      </c>
      <c r="J356" s="32">
        <f t="shared" si="226"/>
        <v>0</v>
      </c>
      <c r="L356" s="23"/>
    </row>
    <row r="357" spans="1:12" ht="16.05" customHeight="1" x14ac:dyDescent="0.2">
      <c r="A357" s="30"/>
      <c r="B357" s="30"/>
      <c r="C357" s="19" t="s">
        <v>15</v>
      </c>
      <c r="D357" s="33">
        <f t="shared" ref="D357:I357" si="242">IF($J356=0,0,D356/$J356%)</f>
        <v>0</v>
      </c>
      <c r="E357" s="33">
        <f t="shared" si="242"/>
        <v>0</v>
      </c>
      <c r="F357" s="33">
        <f t="shared" si="242"/>
        <v>0</v>
      </c>
      <c r="G357" s="33">
        <f t="shared" si="242"/>
        <v>0</v>
      </c>
      <c r="H357" s="33">
        <f t="shared" si="242"/>
        <v>0</v>
      </c>
      <c r="I357" s="33">
        <f t="shared" si="242"/>
        <v>0</v>
      </c>
      <c r="J357" s="32">
        <f t="shared" si="226"/>
        <v>0</v>
      </c>
      <c r="L357" s="23"/>
    </row>
    <row r="358" spans="1:12" ht="16.05" customHeight="1" x14ac:dyDescent="0.2">
      <c r="A358" s="30"/>
      <c r="B358" s="30"/>
      <c r="C358" s="16" t="s">
        <v>17</v>
      </c>
      <c r="D358" s="33">
        <f t="shared" ref="D358:I358" si="243">SUM(D356,D354)</f>
        <v>0</v>
      </c>
      <c r="E358" s="33">
        <f t="shared" si="243"/>
        <v>0</v>
      </c>
      <c r="F358" s="33">
        <f t="shared" si="243"/>
        <v>0</v>
      </c>
      <c r="G358" s="33">
        <f t="shared" si="243"/>
        <v>0</v>
      </c>
      <c r="H358" s="33">
        <f t="shared" si="243"/>
        <v>0</v>
      </c>
      <c r="I358" s="33">
        <f t="shared" si="243"/>
        <v>0</v>
      </c>
      <c r="J358" s="32">
        <f t="shared" si="226"/>
        <v>0</v>
      </c>
      <c r="L358" s="23"/>
    </row>
    <row r="359" spans="1:12" ht="16.05" customHeight="1" x14ac:dyDescent="0.2">
      <c r="A359" s="42"/>
      <c r="B359" s="35"/>
      <c r="C359" s="19" t="s">
        <v>15</v>
      </c>
      <c r="D359" s="33">
        <f t="shared" ref="D359:I359" si="244">IF($J358=0,0,D358/$J358%)</f>
        <v>0</v>
      </c>
      <c r="E359" s="33">
        <f t="shared" si="244"/>
        <v>0</v>
      </c>
      <c r="F359" s="33">
        <f t="shared" si="244"/>
        <v>0</v>
      </c>
      <c r="G359" s="33">
        <f t="shared" si="244"/>
        <v>0</v>
      </c>
      <c r="H359" s="33">
        <f t="shared" si="244"/>
        <v>0</v>
      </c>
      <c r="I359" s="33">
        <f t="shared" si="244"/>
        <v>0</v>
      </c>
      <c r="J359" s="32">
        <f t="shared" si="226"/>
        <v>0</v>
      </c>
      <c r="L359" s="23"/>
    </row>
    <row r="360" spans="1:12" ht="16.05" customHeight="1" x14ac:dyDescent="0.2">
      <c r="A360" s="36" t="s">
        <v>78</v>
      </c>
      <c r="B360" s="43"/>
      <c r="C360" s="16" t="s">
        <v>14</v>
      </c>
      <c r="D360" s="33">
        <v>0</v>
      </c>
      <c r="E360" s="33">
        <v>0</v>
      </c>
      <c r="F360" s="33">
        <v>0</v>
      </c>
      <c r="G360" s="33">
        <v>0</v>
      </c>
      <c r="H360" s="33">
        <v>0</v>
      </c>
      <c r="I360" s="33">
        <v>0</v>
      </c>
      <c r="J360" s="32">
        <f t="shared" si="226"/>
        <v>0</v>
      </c>
      <c r="L360" s="23"/>
    </row>
    <row r="361" spans="1:12" ht="16.05" customHeight="1" x14ac:dyDescent="0.2">
      <c r="A361" s="30"/>
      <c r="B361" s="44"/>
      <c r="C361" s="19" t="s">
        <v>15</v>
      </c>
      <c r="D361" s="33">
        <f t="shared" ref="D361:I361" si="245">IF($J360=0,0,D360/$J360%)</f>
        <v>0</v>
      </c>
      <c r="E361" s="33">
        <f t="shared" si="245"/>
        <v>0</v>
      </c>
      <c r="F361" s="33">
        <f t="shared" si="245"/>
        <v>0</v>
      </c>
      <c r="G361" s="33">
        <f t="shared" si="245"/>
        <v>0</v>
      </c>
      <c r="H361" s="33">
        <f t="shared" si="245"/>
        <v>0</v>
      </c>
      <c r="I361" s="33">
        <f t="shared" si="245"/>
        <v>0</v>
      </c>
      <c r="J361" s="32">
        <f t="shared" si="226"/>
        <v>0</v>
      </c>
      <c r="L361" s="23"/>
    </row>
    <row r="362" spans="1:12" ht="16.05" customHeight="1" x14ac:dyDescent="0.2">
      <c r="A362" s="30"/>
      <c r="B362" s="44"/>
      <c r="C362" s="16" t="s">
        <v>16</v>
      </c>
      <c r="D362" s="33">
        <v>0</v>
      </c>
      <c r="E362" s="33">
        <v>0</v>
      </c>
      <c r="F362" s="33">
        <v>0</v>
      </c>
      <c r="G362" s="33">
        <v>0</v>
      </c>
      <c r="H362" s="33">
        <v>0</v>
      </c>
      <c r="I362" s="33">
        <v>0</v>
      </c>
      <c r="J362" s="32">
        <f t="shared" si="226"/>
        <v>0</v>
      </c>
      <c r="L362" s="23"/>
    </row>
    <row r="363" spans="1:12" ht="16.05" customHeight="1" x14ac:dyDescent="0.2">
      <c r="A363" s="30"/>
      <c r="B363" s="44"/>
      <c r="C363" s="19" t="s">
        <v>15</v>
      </c>
      <c r="D363" s="33">
        <f t="shared" ref="D363:I363" si="246">IF($J362=0,0,D362/$J362%)</f>
        <v>0</v>
      </c>
      <c r="E363" s="33">
        <f t="shared" si="246"/>
        <v>0</v>
      </c>
      <c r="F363" s="33">
        <f t="shared" si="246"/>
        <v>0</v>
      </c>
      <c r="G363" s="33">
        <f t="shared" si="246"/>
        <v>0</v>
      </c>
      <c r="H363" s="33">
        <f t="shared" si="246"/>
        <v>0</v>
      </c>
      <c r="I363" s="33">
        <f t="shared" si="246"/>
        <v>0</v>
      </c>
      <c r="J363" s="32">
        <f t="shared" si="226"/>
        <v>0</v>
      </c>
      <c r="L363" s="23"/>
    </row>
    <row r="364" spans="1:12" ht="16.05" customHeight="1" x14ac:dyDescent="0.2">
      <c r="A364" s="30"/>
      <c r="B364" s="44"/>
      <c r="C364" s="16" t="s">
        <v>17</v>
      </c>
      <c r="D364" s="33">
        <f t="shared" ref="D364:I364" si="247">SUM(D362,D360)</f>
        <v>0</v>
      </c>
      <c r="E364" s="33">
        <f t="shared" si="247"/>
        <v>0</v>
      </c>
      <c r="F364" s="33">
        <f t="shared" si="247"/>
        <v>0</v>
      </c>
      <c r="G364" s="33">
        <f t="shared" si="247"/>
        <v>0</v>
      </c>
      <c r="H364" s="33">
        <f t="shared" si="247"/>
        <v>0</v>
      </c>
      <c r="I364" s="33">
        <f t="shared" si="247"/>
        <v>0</v>
      </c>
      <c r="J364" s="32">
        <f t="shared" si="226"/>
        <v>0</v>
      </c>
      <c r="L364" s="23"/>
    </row>
    <row r="365" spans="1:12" ht="16.05" customHeight="1" x14ac:dyDescent="0.2">
      <c r="A365" s="35"/>
      <c r="B365" s="34"/>
      <c r="C365" s="19" t="s">
        <v>15</v>
      </c>
      <c r="D365" s="33">
        <f t="shared" ref="D365:I371" si="248">IF($J364=0,0,D364/$J364%)</f>
        <v>0</v>
      </c>
      <c r="E365" s="33">
        <f t="shared" si="248"/>
        <v>0</v>
      </c>
      <c r="F365" s="33">
        <f t="shared" si="248"/>
        <v>0</v>
      </c>
      <c r="G365" s="33">
        <f t="shared" si="248"/>
        <v>0</v>
      </c>
      <c r="H365" s="33">
        <f t="shared" si="248"/>
        <v>0</v>
      </c>
      <c r="I365" s="33">
        <f t="shared" si="248"/>
        <v>0</v>
      </c>
      <c r="J365" s="32">
        <f t="shared" si="226"/>
        <v>0</v>
      </c>
      <c r="L365" s="23"/>
    </row>
    <row r="366" spans="1:12" ht="16.05" customHeight="1" x14ac:dyDescent="0.2">
      <c r="A366" s="36" t="s">
        <v>79</v>
      </c>
      <c r="B366" s="44"/>
      <c r="C366" s="16" t="s">
        <v>14</v>
      </c>
      <c r="D366" s="33">
        <f t="shared" si="248"/>
        <v>0</v>
      </c>
      <c r="E366" s="33">
        <f t="shared" si="248"/>
        <v>0</v>
      </c>
      <c r="F366" s="33">
        <f t="shared" si="248"/>
        <v>0</v>
      </c>
      <c r="G366" s="33">
        <f t="shared" si="248"/>
        <v>0</v>
      </c>
      <c r="H366" s="33">
        <f t="shared" si="248"/>
        <v>0</v>
      </c>
      <c r="I366" s="33">
        <f t="shared" si="248"/>
        <v>0</v>
      </c>
      <c r="J366" s="32">
        <f t="shared" si="226"/>
        <v>0</v>
      </c>
      <c r="L366" s="23"/>
    </row>
    <row r="367" spans="1:12" ht="16.05" customHeight="1" x14ac:dyDescent="0.2">
      <c r="A367" s="30"/>
      <c r="B367" s="44"/>
      <c r="C367" s="19" t="s">
        <v>15</v>
      </c>
      <c r="D367" s="33">
        <f t="shared" si="248"/>
        <v>0</v>
      </c>
      <c r="E367" s="33">
        <f t="shared" si="248"/>
        <v>0</v>
      </c>
      <c r="F367" s="33">
        <f t="shared" si="248"/>
        <v>0</v>
      </c>
      <c r="G367" s="33">
        <f t="shared" si="248"/>
        <v>0</v>
      </c>
      <c r="H367" s="33">
        <f t="shared" si="248"/>
        <v>0</v>
      </c>
      <c r="I367" s="33">
        <f t="shared" si="248"/>
        <v>0</v>
      </c>
      <c r="J367" s="32">
        <f t="shared" si="226"/>
        <v>0</v>
      </c>
      <c r="L367" s="23"/>
    </row>
    <row r="368" spans="1:12" ht="16.05" customHeight="1" x14ac:dyDescent="0.2">
      <c r="A368" s="30"/>
      <c r="B368" s="44"/>
      <c r="C368" s="16" t="s">
        <v>16</v>
      </c>
      <c r="D368" s="33"/>
      <c r="E368" s="33"/>
      <c r="F368" s="33"/>
      <c r="G368" s="33"/>
      <c r="H368" s="33"/>
      <c r="I368" s="33"/>
      <c r="J368" s="32">
        <f t="shared" si="226"/>
        <v>0</v>
      </c>
      <c r="L368" s="23"/>
    </row>
    <row r="369" spans="1:12" ht="16.05" customHeight="1" x14ac:dyDescent="0.2">
      <c r="A369" s="30"/>
      <c r="B369" s="44"/>
      <c r="C369" s="19" t="s">
        <v>15</v>
      </c>
      <c r="D369" s="33">
        <f t="shared" si="248"/>
        <v>0</v>
      </c>
      <c r="E369" s="33">
        <f t="shared" si="248"/>
        <v>0</v>
      </c>
      <c r="F369" s="33">
        <f t="shared" si="248"/>
        <v>0</v>
      </c>
      <c r="G369" s="33">
        <f t="shared" si="248"/>
        <v>0</v>
      </c>
      <c r="H369" s="33">
        <f t="shared" si="248"/>
        <v>0</v>
      </c>
      <c r="I369" s="33">
        <f t="shared" si="248"/>
        <v>0</v>
      </c>
      <c r="J369" s="32">
        <f t="shared" si="226"/>
        <v>0</v>
      </c>
      <c r="L369" s="23"/>
    </row>
    <row r="370" spans="1:12" ht="16.05" customHeight="1" x14ac:dyDescent="0.2">
      <c r="A370" s="30"/>
      <c r="B370" s="44"/>
      <c r="C370" s="16" t="s">
        <v>17</v>
      </c>
      <c r="D370" s="33">
        <f t="shared" si="248"/>
        <v>0</v>
      </c>
      <c r="E370" s="33">
        <f t="shared" si="248"/>
        <v>0</v>
      </c>
      <c r="F370" s="33">
        <f t="shared" si="248"/>
        <v>0</v>
      </c>
      <c r="G370" s="33">
        <f t="shared" si="248"/>
        <v>0</v>
      </c>
      <c r="H370" s="33">
        <f t="shared" si="248"/>
        <v>0</v>
      </c>
      <c r="I370" s="33">
        <f t="shared" si="248"/>
        <v>0</v>
      </c>
      <c r="J370" s="32">
        <f t="shared" si="226"/>
        <v>0</v>
      </c>
      <c r="L370" s="23"/>
    </row>
    <row r="371" spans="1:12" ht="16.05" customHeight="1" x14ac:dyDescent="0.2">
      <c r="A371" s="35"/>
      <c r="B371" s="34"/>
      <c r="C371" s="19" t="s">
        <v>15</v>
      </c>
      <c r="D371" s="33">
        <f t="shared" si="248"/>
        <v>0</v>
      </c>
      <c r="E371" s="33">
        <f t="shared" si="248"/>
        <v>0</v>
      </c>
      <c r="F371" s="33">
        <f t="shared" si="248"/>
        <v>0</v>
      </c>
      <c r="G371" s="33">
        <f t="shared" si="248"/>
        <v>0</v>
      </c>
      <c r="H371" s="33">
        <f t="shared" si="248"/>
        <v>0</v>
      </c>
      <c r="I371" s="33">
        <f t="shared" si="248"/>
        <v>0</v>
      </c>
      <c r="J371" s="32">
        <f t="shared" si="226"/>
        <v>0</v>
      </c>
      <c r="L371" s="23"/>
    </row>
    <row r="372" spans="1:12" ht="16.05" customHeight="1" x14ac:dyDescent="0.2">
      <c r="A372" s="45" t="s">
        <v>80</v>
      </c>
      <c r="B372" s="44"/>
      <c r="C372" s="16" t="s">
        <v>14</v>
      </c>
      <c r="D372" s="33">
        <f t="shared" ref="D372:I374" si="249">SUM(D360,D300,D294,D228,D36,D6)</f>
        <v>11502.300000000001</v>
      </c>
      <c r="E372" s="33">
        <f t="shared" si="249"/>
        <v>421.79999999999995</v>
      </c>
      <c r="F372" s="33">
        <f t="shared" si="249"/>
        <v>143.30000000000001</v>
      </c>
      <c r="G372" s="33">
        <f t="shared" si="249"/>
        <v>4740.4000000000005</v>
      </c>
      <c r="H372" s="33">
        <f t="shared" si="249"/>
        <v>0</v>
      </c>
      <c r="I372" s="33">
        <f t="shared" si="249"/>
        <v>1433.5</v>
      </c>
      <c r="J372" s="32">
        <f t="shared" si="226"/>
        <v>18241.3</v>
      </c>
      <c r="L372" s="23"/>
    </row>
    <row r="373" spans="1:12" ht="16.05" customHeight="1" x14ac:dyDescent="0.2">
      <c r="A373" s="30"/>
      <c r="B373" s="44"/>
      <c r="C373" s="19" t="s">
        <v>15</v>
      </c>
      <c r="D373" s="33">
        <f t="shared" ref="D373:I377" si="250">IF($J372=0,0,D372/$J372%)</f>
        <v>63.056361114613551</v>
      </c>
      <c r="E373" s="33">
        <f t="shared" si="250"/>
        <v>2.3123351954082221</v>
      </c>
      <c r="F373" s="33">
        <f t="shared" si="250"/>
        <v>0.78557997511142308</v>
      </c>
      <c r="G373" s="33">
        <f t="shared" si="250"/>
        <v>25.987182931041104</v>
      </c>
      <c r="H373" s="33">
        <f t="shared" si="250"/>
        <v>0</v>
      </c>
      <c r="I373" s="33">
        <f t="shared" si="250"/>
        <v>7.8585407838257151</v>
      </c>
      <c r="J373" s="32">
        <f t="shared" si="226"/>
        <v>100.00000000000001</v>
      </c>
      <c r="L373" s="23"/>
    </row>
    <row r="374" spans="1:12" ht="16.05" customHeight="1" x14ac:dyDescent="0.2">
      <c r="A374" s="30"/>
      <c r="B374" s="44"/>
      <c r="C374" s="16" t="s">
        <v>16</v>
      </c>
      <c r="D374" s="33">
        <f>SUM(D362,D302,D296,D230,D38,D8)</f>
        <v>10505.600000000002</v>
      </c>
      <c r="E374" s="33">
        <f t="shared" si="249"/>
        <v>0</v>
      </c>
      <c r="F374" s="33">
        <f t="shared" si="249"/>
        <v>1500</v>
      </c>
      <c r="G374" s="33">
        <f t="shared" si="249"/>
        <v>1588.6</v>
      </c>
      <c r="H374" s="33">
        <f t="shared" si="249"/>
        <v>0</v>
      </c>
      <c r="I374" s="33">
        <f t="shared" si="249"/>
        <v>540.29999999999995</v>
      </c>
      <c r="J374" s="32">
        <f t="shared" si="226"/>
        <v>14134.500000000002</v>
      </c>
      <c r="L374" s="23"/>
    </row>
    <row r="375" spans="1:12" ht="16.05" customHeight="1" x14ac:dyDescent="0.2">
      <c r="A375" s="30"/>
      <c r="B375" s="44"/>
      <c r="C375" s="19" t="s">
        <v>15</v>
      </c>
      <c r="D375" s="33">
        <f t="shared" si="250"/>
        <v>74.325940075701297</v>
      </c>
      <c r="E375" s="33">
        <f t="shared" si="250"/>
        <v>0</v>
      </c>
      <c r="F375" s="33">
        <f t="shared" si="250"/>
        <v>10.612331529236972</v>
      </c>
      <c r="G375" s="33">
        <f t="shared" si="250"/>
        <v>11.239166578230568</v>
      </c>
      <c r="H375" s="33">
        <f t="shared" si="250"/>
        <v>0</v>
      </c>
      <c r="I375" s="33">
        <f t="shared" si="250"/>
        <v>3.8225618168311568</v>
      </c>
      <c r="J375" s="32">
        <f t="shared" si="226"/>
        <v>99.999999999999986</v>
      </c>
      <c r="L375" s="23"/>
    </row>
    <row r="376" spans="1:12" ht="16.05" customHeight="1" x14ac:dyDescent="0.2">
      <c r="A376" s="30"/>
      <c r="B376" s="44"/>
      <c r="C376" s="16" t="s">
        <v>17</v>
      </c>
      <c r="D376" s="33">
        <f t="shared" ref="D376:I376" si="251">SUM(D364,D304,D298,D232,D40,D10)</f>
        <v>22007.9</v>
      </c>
      <c r="E376" s="33">
        <f t="shared" si="251"/>
        <v>421.79999999999995</v>
      </c>
      <c r="F376" s="33">
        <f t="shared" si="251"/>
        <v>1643.3</v>
      </c>
      <c r="G376" s="33">
        <f t="shared" si="251"/>
        <v>6329</v>
      </c>
      <c r="H376" s="33">
        <f t="shared" si="251"/>
        <v>0</v>
      </c>
      <c r="I376" s="33">
        <f t="shared" si="251"/>
        <v>1973.8</v>
      </c>
      <c r="J376" s="32">
        <f t="shared" si="226"/>
        <v>32375.8</v>
      </c>
      <c r="L376" s="23"/>
    </row>
    <row r="377" spans="1:12" ht="16.05" customHeight="1" x14ac:dyDescent="0.2">
      <c r="A377" s="35"/>
      <c r="B377" s="34"/>
      <c r="C377" s="19" t="s">
        <v>15</v>
      </c>
      <c r="D377" s="33">
        <f t="shared" si="250"/>
        <v>67.976389772607945</v>
      </c>
      <c r="E377" s="33">
        <f t="shared" si="250"/>
        <v>1.3028249494993174</v>
      </c>
      <c r="F377" s="33">
        <f t="shared" si="250"/>
        <v>5.0757046930114473</v>
      </c>
      <c r="G377" s="33">
        <f t="shared" si="250"/>
        <v>19.548551696019867</v>
      </c>
      <c r="H377" s="33">
        <f t="shared" si="250"/>
        <v>0</v>
      </c>
      <c r="I377" s="33">
        <f t="shared" si="250"/>
        <v>6.0965288888614335</v>
      </c>
      <c r="J377" s="32">
        <f t="shared" si="226"/>
        <v>100</v>
      </c>
      <c r="L377" s="23"/>
    </row>
    <row r="378" spans="1:12" ht="16.05" customHeight="1" x14ac:dyDescent="0.2">
      <c r="A378" s="6" t="s">
        <v>81</v>
      </c>
      <c r="B378" s="7"/>
      <c r="C378" s="32" t="s">
        <v>14</v>
      </c>
      <c r="D378" s="32">
        <v>2428.2999999999997</v>
      </c>
      <c r="E378" s="32">
        <v>0</v>
      </c>
      <c r="F378" s="32">
        <v>0</v>
      </c>
      <c r="G378" s="32">
        <v>0</v>
      </c>
      <c r="H378" s="32">
        <v>0</v>
      </c>
      <c r="I378" s="32">
        <v>0</v>
      </c>
      <c r="J378" s="32">
        <f t="shared" si="226"/>
        <v>2428.2999999999997</v>
      </c>
      <c r="L378" s="23"/>
    </row>
    <row r="379" spans="1:12" ht="16.05" customHeight="1" x14ac:dyDescent="0.2">
      <c r="A379" s="8" t="s">
        <v>82</v>
      </c>
      <c r="B379" s="9"/>
      <c r="C379" s="49" t="s">
        <v>15</v>
      </c>
      <c r="D379" s="32">
        <f t="shared" ref="D379:I379" si="252">IF($J378=0,0,D378/$J378%)</f>
        <v>100</v>
      </c>
      <c r="E379" s="32">
        <f t="shared" si="252"/>
        <v>0</v>
      </c>
      <c r="F379" s="32">
        <f t="shared" si="252"/>
        <v>0</v>
      </c>
      <c r="G379" s="32">
        <f t="shared" si="252"/>
        <v>0</v>
      </c>
      <c r="H379" s="32">
        <f t="shared" si="252"/>
        <v>0</v>
      </c>
      <c r="I379" s="32">
        <f t="shared" si="252"/>
        <v>0</v>
      </c>
      <c r="J379" s="32">
        <f t="shared" si="226"/>
        <v>100</v>
      </c>
      <c r="L379" s="23"/>
    </row>
    <row r="380" spans="1:12" ht="16.05" customHeight="1" x14ac:dyDescent="0.2">
      <c r="A380" s="30"/>
      <c r="B380" s="50"/>
      <c r="C380" s="32" t="s">
        <v>16</v>
      </c>
      <c r="D380" s="32">
        <v>2587.3999999999996</v>
      </c>
      <c r="E380" s="32">
        <v>0</v>
      </c>
      <c r="F380" s="32">
        <v>0</v>
      </c>
      <c r="G380" s="32">
        <v>0</v>
      </c>
      <c r="H380" s="32">
        <v>0</v>
      </c>
      <c r="I380" s="32">
        <v>0</v>
      </c>
      <c r="J380" s="32">
        <f t="shared" si="226"/>
        <v>2587.3999999999996</v>
      </c>
      <c r="L380" s="23"/>
    </row>
    <row r="381" spans="1:12" ht="16.05" customHeight="1" x14ac:dyDescent="0.2">
      <c r="A381" s="30"/>
      <c r="B381" s="50"/>
      <c r="C381" s="49" t="s">
        <v>15</v>
      </c>
      <c r="D381" s="32">
        <f t="shared" ref="D381:I381" si="253">IF($J380=0,0,D380/$J380%)</f>
        <v>100</v>
      </c>
      <c r="E381" s="32">
        <f t="shared" si="253"/>
        <v>0</v>
      </c>
      <c r="F381" s="32">
        <f t="shared" si="253"/>
        <v>0</v>
      </c>
      <c r="G381" s="32">
        <f t="shared" si="253"/>
        <v>0</v>
      </c>
      <c r="H381" s="32">
        <f t="shared" si="253"/>
        <v>0</v>
      </c>
      <c r="I381" s="32">
        <f t="shared" si="253"/>
        <v>0</v>
      </c>
      <c r="J381" s="32">
        <f t="shared" si="226"/>
        <v>100</v>
      </c>
      <c r="L381" s="23"/>
    </row>
    <row r="382" spans="1:12" ht="16.05" customHeight="1" x14ac:dyDescent="0.2">
      <c r="A382" s="30"/>
      <c r="B382" s="50"/>
      <c r="C382" s="32" t="s">
        <v>17</v>
      </c>
      <c r="D382" s="32">
        <f t="shared" ref="D382:I382" si="254">SUM(D380,D378)</f>
        <v>5015.6999999999989</v>
      </c>
      <c r="E382" s="32">
        <f t="shared" si="254"/>
        <v>0</v>
      </c>
      <c r="F382" s="32">
        <f t="shared" si="254"/>
        <v>0</v>
      </c>
      <c r="G382" s="32">
        <f t="shared" si="254"/>
        <v>0</v>
      </c>
      <c r="H382" s="32">
        <f t="shared" si="254"/>
        <v>0</v>
      </c>
      <c r="I382" s="32">
        <f t="shared" si="254"/>
        <v>0</v>
      </c>
      <c r="J382" s="32">
        <f t="shared" si="226"/>
        <v>5015.6999999999989</v>
      </c>
      <c r="L382" s="23"/>
    </row>
    <row r="383" spans="1:12" ht="16.05" customHeight="1" x14ac:dyDescent="0.2">
      <c r="A383" s="35"/>
      <c r="B383" s="51"/>
      <c r="C383" s="49" t="s">
        <v>15</v>
      </c>
      <c r="D383" s="32">
        <f t="shared" ref="D383:I383" si="255">IF($J382=0,0,D382/$J382%)</f>
        <v>100</v>
      </c>
      <c r="E383" s="32">
        <f t="shared" si="255"/>
        <v>0</v>
      </c>
      <c r="F383" s="32">
        <f t="shared" si="255"/>
        <v>0</v>
      </c>
      <c r="G383" s="32">
        <f t="shared" si="255"/>
        <v>0</v>
      </c>
      <c r="H383" s="32">
        <f t="shared" si="255"/>
        <v>0</v>
      </c>
      <c r="I383" s="32">
        <f t="shared" si="255"/>
        <v>0</v>
      </c>
      <c r="J383" s="32">
        <f t="shared" si="226"/>
        <v>100</v>
      </c>
      <c r="L383" s="23"/>
    </row>
    <row r="384" spans="1:12" ht="13.5" customHeight="1" x14ac:dyDescent="0.2">
      <c r="D384" s="21"/>
      <c r="E384" s="21"/>
      <c r="F384" s="21"/>
      <c r="G384" s="21"/>
      <c r="H384" s="21"/>
      <c r="I384" s="21"/>
      <c r="J384" s="21"/>
    </row>
    <row r="385" spans="4:10" ht="13.5" customHeight="1" x14ac:dyDescent="0.2">
      <c r="D385" s="21"/>
      <c r="E385" s="21"/>
      <c r="F385" s="21"/>
      <c r="G385" s="21"/>
      <c r="H385" s="21"/>
      <c r="I385" s="21"/>
      <c r="J385" s="21"/>
    </row>
    <row r="386" spans="4:10" ht="13.5" customHeight="1" x14ac:dyDescent="0.2">
      <c r="D386" s="21"/>
      <c r="E386" s="21"/>
      <c r="F386" s="21"/>
      <c r="G386" s="21"/>
      <c r="H386" s="21"/>
      <c r="I386" s="21"/>
      <c r="J386" s="21"/>
    </row>
    <row r="387" spans="4:10" ht="13.5" customHeight="1" x14ac:dyDescent="0.2">
      <c r="D387" s="21"/>
      <c r="E387" s="21"/>
      <c r="F387" s="21"/>
      <c r="G387" s="21"/>
      <c r="H387" s="21"/>
      <c r="I387" s="21"/>
      <c r="J387" s="21"/>
    </row>
    <row r="388" spans="4:10" ht="13.5" customHeight="1" x14ac:dyDescent="0.2">
      <c r="D388" s="21"/>
      <c r="E388" s="21"/>
      <c r="F388" s="21"/>
      <c r="G388" s="21"/>
      <c r="H388" s="21"/>
      <c r="I388" s="21"/>
      <c r="J388" s="21"/>
    </row>
    <row r="389" spans="4:10" ht="13.5" customHeight="1" x14ac:dyDescent="0.2">
      <c r="D389" s="21"/>
      <c r="E389" s="21"/>
      <c r="F389" s="21"/>
      <c r="G389" s="21"/>
      <c r="H389" s="21"/>
      <c r="I389" s="21"/>
      <c r="J389" s="21"/>
    </row>
    <row r="390" spans="4:10" ht="13.5" customHeight="1" x14ac:dyDescent="0.2">
      <c r="D390" s="21"/>
      <c r="E390" s="21"/>
      <c r="F390" s="21"/>
      <c r="G390" s="21"/>
      <c r="H390" s="21"/>
      <c r="I390" s="21"/>
      <c r="J390" s="21"/>
    </row>
    <row r="391" spans="4:10" ht="13.5" customHeight="1" x14ac:dyDescent="0.2">
      <c r="D391" s="21"/>
      <c r="E391" s="21"/>
      <c r="F391" s="21"/>
      <c r="G391" s="21"/>
      <c r="H391" s="21"/>
      <c r="I391" s="21"/>
      <c r="J391" s="21"/>
    </row>
    <row r="392" spans="4:10" ht="13.5" customHeight="1" x14ac:dyDescent="0.2">
      <c r="D392" s="21"/>
      <c r="E392" s="21"/>
      <c r="F392" s="21"/>
      <c r="G392" s="21"/>
      <c r="H392" s="21"/>
      <c r="I392" s="21"/>
      <c r="J392" s="21"/>
    </row>
    <row r="393" spans="4:10" ht="13.5" customHeight="1" x14ac:dyDescent="0.2">
      <c r="D393" s="21"/>
      <c r="E393" s="21"/>
      <c r="F393" s="21"/>
      <c r="G393" s="21"/>
      <c r="H393" s="21"/>
      <c r="I393" s="21"/>
      <c r="J393" s="21"/>
    </row>
    <row r="394" spans="4:10" ht="13.5" customHeight="1" x14ac:dyDescent="0.2">
      <c r="D394" s="21"/>
      <c r="E394" s="21"/>
      <c r="F394" s="21"/>
      <c r="G394" s="21"/>
      <c r="H394" s="21"/>
      <c r="I394" s="21"/>
      <c r="J394" s="21"/>
    </row>
    <row r="395" spans="4:10" ht="13.5" customHeight="1" x14ac:dyDescent="0.2">
      <c r="D395" s="21"/>
      <c r="E395" s="21"/>
      <c r="F395" s="21"/>
      <c r="G395" s="21"/>
      <c r="H395" s="21"/>
      <c r="I395" s="21"/>
      <c r="J395" s="21"/>
    </row>
    <row r="396" spans="4:10" ht="13.5" customHeight="1" x14ac:dyDescent="0.2">
      <c r="D396" s="21"/>
      <c r="E396" s="21"/>
      <c r="F396" s="21"/>
      <c r="G396" s="21"/>
      <c r="H396" s="21"/>
      <c r="I396" s="21"/>
      <c r="J396" s="21"/>
    </row>
    <row r="397" spans="4:10" ht="13.5" customHeight="1" x14ac:dyDescent="0.2">
      <c r="D397" s="21"/>
      <c r="E397" s="21"/>
      <c r="F397" s="21"/>
      <c r="G397" s="21"/>
      <c r="H397" s="21"/>
      <c r="I397" s="21"/>
      <c r="J397" s="21"/>
    </row>
    <row r="398" spans="4:10" ht="13.5" customHeight="1" x14ac:dyDescent="0.2">
      <c r="D398" s="21"/>
      <c r="E398" s="21"/>
      <c r="F398" s="21"/>
      <c r="G398" s="21"/>
      <c r="H398" s="21"/>
      <c r="I398" s="21"/>
      <c r="J398" s="21"/>
    </row>
    <row r="399" spans="4:10" ht="13.5" customHeight="1" x14ac:dyDescent="0.2">
      <c r="D399" s="21"/>
      <c r="E399" s="21"/>
      <c r="F399" s="21"/>
      <c r="G399" s="21"/>
      <c r="H399" s="21"/>
      <c r="I399" s="21"/>
      <c r="J399" s="21"/>
    </row>
    <row r="400" spans="4:10" ht="13.5" customHeight="1" x14ac:dyDescent="0.2">
      <c r="D400" s="21"/>
      <c r="E400" s="21"/>
      <c r="F400" s="21"/>
      <c r="G400" s="21"/>
      <c r="H400" s="21"/>
      <c r="I400" s="21"/>
      <c r="J400" s="21"/>
    </row>
    <row r="401" spans="4:10" ht="13.5" customHeight="1" x14ac:dyDescent="0.2">
      <c r="D401" s="21"/>
      <c r="E401" s="21"/>
      <c r="F401" s="21"/>
      <c r="G401" s="21"/>
      <c r="H401" s="21"/>
      <c r="I401" s="21"/>
      <c r="J401" s="21"/>
    </row>
    <row r="402" spans="4:10" ht="13.5" customHeight="1" x14ac:dyDescent="0.2">
      <c r="D402" s="21"/>
      <c r="E402" s="21"/>
      <c r="F402" s="21"/>
      <c r="G402" s="21"/>
      <c r="H402" s="21"/>
      <c r="I402" s="21"/>
      <c r="J402" s="21"/>
    </row>
    <row r="403" spans="4:10" ht="13.5" customHeight="1" x14ac:dyDescent="0.2">
      <c r="D403" s="21"/>
      <c r="E403" s="21"/>
      <c r="F403" s="21"/>
      <c r="G403" s="21"/>
      <c r="H403" s="21"/>
      <c r="I403" s="21"/>
      <c r="J403" s="21"/>
    </row>
    <row r="404" spans="4:10" ht="13.5" customHeight="1" x14ac:dyDescent="0.2">
      <c r="D404" s="21"/>
      <c r="E404" s="21"/>
      <c r="F404" s="21"/>
      <c r="G404" s="21"/>
      <c r="H404" s="21"/>
      <c r="I404" s="21"/>
      <c r="J404" s="21"/>
    </row>
    <row r="405" spans="4:10" ht="13.5" customHeight="1" x14ac:dyDescent="0.2">
      <c r="D405" s="21"/>
      <c r="E405" s="21"/>
      <c r="F405" s="21"/>
      <c r="G405" s="21"/>
      <c r="H405" s="21"/>
      <c r="I405" s="21"/>
      <c r="J405" s="21"/>
    </row>
    <row r="406" spans="4:10" ht="13.5" customHeight="1" x14ac:dyDescent="0.2">
      <c r="D406" s="21"/>
      <c r="E406" s="21"/>
      <c r="F406" s="21"/>
      <c r="G406" s="21"/>
      <c r="H406" s="21"/>
      <c r="I406" s="21"/>
      <c r="J406" s="21"/>
    </row>
    <row r="407" spans="4:10" ht="13.5" customHeight="1" x14ac:dyDescent="0.2">
      <c r="D407" s="21"/>
      <c r="E407" s="21"/>
      <c r="F407" s="21"/>
      <c r="G407" s="21"/>
      <c r="H407" s="21"/>
      <c r="I407" s="21"/>
      <c r="J407" s="21"/>
    </row>
    <row r="408" spans="4:10" ht="13.5" customHeight="1" x14ac:dyDescent="0.2">
      <c r="D408" s="21"/>
      <c r="E408" s="21"/>
      <c r="F408" s="21"/>
      <c r="G408" s="21"/>
      <c r="H408" s="21"/>
      <c r="I408" s="21"/>
      <c r="J408" s="21"/>
    </row>
    <row r="409" spans="4:10" ht="13.5" customHeight="1" x14ac:dyDescent="0.2">
      <c r="D409" s="21"/>
      <c r="E409" s="21"/>
      <c r="F409" s="21"/>
      <c r="G409" s="21"/>
      <c r="H409" s="21"/>
      <c r="I409" s="21"/>
      <c r="J409" s="21"/>
    </row>
    <row r="410" spans="4:10" ht="13.5" customHeight="1" x14ac:dyDescent="0.2">
      <c r="D410" s="21"/>
      <c r="E410" s="21"/>
      <c r="F410" s="21"/>
      <c r="G410" s="21"/>
      <c r="H410" s="21"/>
      <c r="I410" s="21"/>
      <c r="J410" s="21"/>
    </row>
    <row r="411" spans="4:10" ht="13.5" customHeight="1" x14ac:dyDescent="0.2">
      <c r="D411" s="21"/>
      <c r="E411" s="21"/>
      <c r="F411" s="21"/>
      <c r="G411" s="21"/>
      <c r="H411" s="21"/>
      <c r="I411" s="21"/>
      <c r="J411" s="21"/>
    </row>
    <row r="412" spans="4:10" ht="13.5" customHeight="1" x14ac:dyDescent="0.2">
      <c r="D412" s="21"/>
      <c r="E412" s="21"/>
      <c r="F412" s="21"/>
      <c r="G412" s="21"/>
      <c r="H412" s="21"/>
      <c r="I412" s="21"/>
      <c r="J412" s="21"/>
    </row>
    <row r="413" spans="4:10" ht="13.5" customHeight="1" x14ac:dyDescent="0.2">
      <c r="D413" s="21"/>
      <c r="E413" s="21"/>
      <c r="F413" s="21"/>
      <c r="G413" s="21"/>
      <c r="H413" s="21"/>
      <c r="I413" s="21"/>
      <c r="J413" s="21"/>
    </row>
    <row r="414" spans="4:10" ht="13.5" customHeight="1" x14ac:dyDescent="0.2">
      <c r="D414" s="21"/>
      <c r="E414" s="21"/>
      <c r="F414" s="21"/>
      <c r="G414" s="21"/>
      <c r="H414" s="21"/>
      <c r="I414" s="21"/>
      <c r="J414" s="21"/>
    </row>
    <row r="415" spans="4:10" ht="13.5" customHeight="1" x14ac:dyDescent="0.2">
      <c r="D415" s="21"/>
      <c r="E415" s="21"/>
      <c r="F415" s="21"/>
      <c r="G415" s="21"/>
      <c r="H415" s="21"/>
      <c r="I415" s="21"/>
      <c r="J415" s="21"/>
    </row>
    <row r="416" spans="4:10" ht="13.5" customHeight="1" x14ac:dyDescent="0.2">
      <c r="D416" s="21"/>
      <c r="E416" s="21"/>
      <c r="F416" s="21"/>
      <c r="G416" s="21"/>
      <c r="H416" s="21"/>
      <c r="I416" s="21"/>
      <c r="J416" s="21"/>
    </row>
    <row r="417" spans="4:10" ht="13.5" customHeight="1" x14ac:dyDescent="0.2">
      <c r="D417" s="21"/>
      <c r="E417" s="21"/>
      <c r="F417" s="21"/>
      <c r="G417" s="21"/>
      <c r="H417" s="21"/>
      <c r="I417" s="21"/>
      <c r="J417" s="21"/>
    </row>
    <row r="418" spans="4:10" ht="13.5" customHeight="1" x14ac:dyDescent="0.2">
      <c r="D418" s="21"/>
      <c r="E418" s="21"/>
      <c r="F418" s="21"/>
      <c r="G418" s="21"/>
      <c r="H418" s="21"/>
      <c r="I418" s="21"/>
      <c r="J418" s="21"/>
    </row>
    <row r="419" spans="4:10" ht="13.5" customHeight="1" x14ac:dyDescent="0.2">
      <c r="D419" s="21"/>
      <c r="E419" s="21"/>
      <c r="F419" s="21"/>
      <c r="G419" s="21"/>
      <c r="H419" s="21"/>
      <c r="I419" s="21"/>
      <c r="J419" s="21"/>
    </row>
    <row r="420" spans="4:10" ht="13.5" customHeight="1" x14ac:dyDescent="0.2">
      <c r="D420" s="21"/>
      <c r="E420" s="21"/>
      <c r="F420" s="21"/>
      <c r="G420" s="21"/>
      <c r="H420" s="21"/>
      <c r="I420" s="21"/>
      <c r="J420" s="21"/>
    </row>
    <row r="421" spans="4:10" ht="13.5" customHeight="1" x14ac:dyDescent="0.2">
      <c r="D421" s="21"/>
      <c r="E421" s="21"/>
      <c r="F421" s="21"/>
      <c r="G421" s="21"/>
      <c r="H421" s="21"/>
      <c r="I421" s="21"/>
      <c r="J421" s="21"/>
    </row>
    <row r="422" spans="4:10" ht="13.5" customHeight="1" x14ac:dyDescent="0.2">
      <c r="D422" s="21"/>
      <c r="E422" s="21"/>
      <c r="F422" s="21"/>
      <c r="G422" s="21"/>
      <c r="H422" s="21"/>
      <c r="I422" s="21"/>
      <c r="J422" s="21"/>
    </row>
    <row r="423" spans="4:10" ht="13.5" customHeight="1" x14ac:dyDescent="0.2">
      <c r="D423" s="21"/>
      <c r="E423" s="21"/>
      <c r="F423" s="21"/>
      <c r="G423" s="21"/>
      <c r="H423" s="21"/>
      <c r="I423" s="21"/>
      <c r="J423" s="21"/>
    </row>
    <row r="424" spans="4:10" ht="13.5" customHeight="1" x14ac:dyDescent="0.2">
      <c r="D424" s="21"/>
      <c r="E424" s="21"/>
      <c r="F424" s="21"/>
      <c r="G424" s="21"/>
      <c r="H424" s="21"/>
      <c r="I424" s="21"/>
      <c r="J424" s="21"/>
    </row>
    <row r="425" spans="4:10" ht="13.5" customHeight="1" x14ac:dyDescent="0.2">
      <c r="D425" s="21"/>
      <c r="E425" s="21"/>
      <c r="F425" s="21"/>
      <c r="G425" s="21"/>
      <c r="H425" s="21"/>
      <c r="I425" s="21"/>
      <c r="J425" s="21"/>
    </row>
    <row r="426" spans="4:10" ht="13.5" customHeight="1" x14ac:dyDescent="0.2">
      <c r="D426" s="21"/>
      <c r="E426" s="21"/>
      <c r="F426" s="21"/>
      <c r="G426" s="21"/>
      <c r="H426" s="21"/>
      <c r="I426" s="21"/>
      <c r="J426" s="21"/>
    </row>
    <row r="427" spans="4:10" x14ac:dyDescent="0.2">
      <c r="D427" s="21"/>
      <c r="E427" s="21"/>
      <c r="F427" s="21"/>
      <c r="G427" s="21"/>
      <c r="H427" s="21"/>
      <c r="I427" s="21"/>
      <c r="J427" s="21"/>
    </row>
    <row r="428" spans="4:10" x14ac:dyDescent="0.2">
      <c r="D428" s="21"/>
      <c r="E428" s="21"/>
      <c r="F428" s="21"/>
      <c r="G428" s="21"/>
      <c r="H428" s="21"/>
      <c r="I428" s="21"/>
      <c r="J428" s="21"/>
    </row>
    <row r="429" spans="4:10" x14ac:dyDescent="0.2">
      <c r="D429" s="21"/>
      <c r="E429" s="21"/>
      <c r="F429" s="21"/>
      <c r="G429" s="21"/>
      <c r="H429" s="21"/>
      <c r="I429" s="21"/>
      <c r="J429" s="21"/>
    </row>
    <row r="430" spans="4:10" x14ac:dyDescent="0.2">
      <c r="D430" s="21"/>
      <c r="E430" s="21"/>
      <c r="F430" s="21"/>
      <c r="G430" s="21"/>
      <c r="H430" s="21"/>
      <c r="I430" s="21"/>
      <c r="J430" s="21"/>
    </row>
    <row r="431" spans="4:10" x14ac:dyDescent="0.2">
      <c r="D431" s="21"/>
      <c r="E431" s="21"/>
      <c r="F431" s="21"/>
      <c r="G431" s="21"/>
      <c r="H431" s="21"/>
      <c r="I431" s="21"/>
      <c r="J431" s="21"/>
    </row>
    <row r="432" spans="4:10" x14ac:dyDescent="0.2">
      <c r="D432" s="21"/>
      <c r="E432" s="21"/>
      <c r="F432" s="21"/>
      <c r="G432" s="21"/>
      <c r="H432" s="21"/>
      <c r="I432" s="21"/>
      <c r="J432" s="21"/>
    </row>
    <row r="433" spans="4:10" x14ac:dyDescent="0.2">
      <c r="D433" s="21"/>
      <c r="E433" s="21"/>
      <c r="F433" s="21"/>
      <c r="G433" s="21"/>
      <c r="H433" s="21"/>
      <c r="I433" s="21"/>
      <c r="J433" s="21"/>
    </row>
    <row r="434" spans="4:10" x14ac:dyDescent="0.2">
      <c r="D434" s="21"/>
      <c r="E434" s="21"/>
      <c r="F434" s="21"/>
      <c r="G434" s="21"/>
      <c r="H434" s="21"/>
      <c r="I434" s="21"/>
      <c r="J434" s="21"/>
    </row>
    <row r="435" spans="4:10" x14ac:dyDescent="0.2">
      <c r="D435" s="21"/>
      <c r="E435" s="21"/>
      <c r="F435" s="21"/>
      <c r="G435" s="21"/>
      <c r="H435" s="21"/>
      <c r="I435" s="21"/>
      <c r="J435" s="21"/>
    </row>
    <row r="436" spans="4:10" x14ac:dyDescent="0.2">
      <c r="D436" s="21"/>
      <c r="E436" s="21"/>
      <c r="F436" s="21"/>
      <c r="G436" s="21"/>
      <c r="H436" s="21"/>
      <c r="I436" s="21"/>
      <c r="J436" s="21"/>
    </row>
    <row r="437" spans="4:10" x14ac:dyDescent="0.2">
      <c r="D437" s="21"/>
      <c r="E437" s="21"/>
      <c r="F437" s="21"/>
      <c r="G437" s="21"/>
      <c r="H437" s="21"/>
      <c r="I437" s="21"/>
      <c r="J437" s="21"/>
    </row>
  </sheetData>
  <mergeCells count="1">
    <mergeCell ref="A5:B5"/>
  </mergeCells>
  <phoneticPr fontId="3"/>
  <printOptions horizontalCentered="1"/>
  <pageMargins left="0.59055118110236227" right="0.51181102362204722" top="0.78740157480314965" bottom="0.78740157480314965" header="0.51181102362204722" footer="0.43307086614173229"/>
  <pageSetup paperSize="9" scale="47" firstPageNumber="175" fitToHeight="2" orientation="portrait" useFirstPageNumber="1" r:id="rId1"/>
  <headerFooter alignWithMargins="0"/>
  <rowBreaks count="3" manualBreakCount="3">
    <brk id="95" max="9" man="1"/>
    <brk id="191" max="9" man="1"/>
    <brk id="287" max="9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7">
    <tabColor rgb="FFFF0000"/>
  </sheetPr>
  <dimension ref="A1:L437"/>
  <sheetViews>
    <sheetView showGridLines="0" showZeros="0" view="pageBreakPreview" zoomScale="80" zoomScaleNormal="75" zoomScaleSheetLayoutView="80" workbookViewId="0">
      <pane xSplit="3" ySplit="5" topLeftCell="D6" activePane="bottomRight" state="frozen"/>
      <selection activeCell="B383" sqref="B383:J383"/>
      <selection pane="topRight" activeCell="B383" sqref="B383:J383"/>
      <selection pane="bottomLeft" activeCell="B383" sqref="B383:J383"/>
      <selection pane="bottomRight" activeCell="K6" sqref="K6"/>
    </sheetView>
  </sheetViews>
  <sheetFormatPr defaultRowHeight="13.2" x14ac:dyDescent="0.2"/>
  <cols>
    <col min="1" max="1" width="7.44140625" style="2" customWidth="1"/>
    <col min="2" max="2" width="13.88671875" style="2" customWidth="1"/>
    <col min="3" max="3" width="19.21875" style="2" customWidth="1"/>
    <col min="4" max="10" width="20.21875" style="2" customWidth="1"/>
    <col min="11" max="254" width="9" style="2"/>
    <col min="255" max="255" width="7.44140625" style="2" customWidth="1"/>
    <col min="256" max="256" width="13.88671875" style="2" customWidth="1"/>
    <col min="257" max="257" width="19.21875" style="2" customWidth="1"/>
    <col min="258" max="264" width="20.21875" style="2" customWidth="1"/>
    <col min="265" max="510" width="9" style="2"/>
    <col min="511" max="511" width="7.44140625" style="2" customWidth="1"/>
    <col min="512" max="512" width="13.88671875" style="2" customWidth="1"/>
    <col min="513" max="513" width="19.21875" style="2" customWidth="1"/>
    <col min="514" max="520" width="20.21875" style="2" customWidth="1"/>
    <col min="521" max="766" width="9" style="2"/>
    <col min="767" max="767" width="7.44140625" style="2" customWidth="1"/>
    <col min="768" max="768" width="13.88671875" style="2" customWidth="1"/>
    <col min="769" max="769" width="19.21875" style="2" customWidth="1"/>
    <col min="770" max="776" width="20.21875" style="2" customWidth="1"/>
    <col min="777" max="1022" width="9" style="2"/>
    <col min="1023" max="1023" width="7.44140625" style="2" customWidth="1"/>
    <col min="1024" max="1024" width="13.88671875" style="2" customWidth="1"/>
    <col min="1025" max="1025" width="19.21875" style="2" customWidth="1"/>
    <col min="1026" max="1032" width="20.21875" style="2" customWidth="1"/>
    <col min="1033" max="1278" width="9" style="2"/>
    <col min="1279" max="1279" width="7.44140625" style="2" customWidth="1"/>
    <col min="1280" max="1280" width="13.88671875" style="2" customWidth="1"/>
    <col min="1281" max="1281" width="19.21875" style="2" customWidth="1"/>
    <col min="1282" max="1288" width="20.21875" style="2" customWidth="1"/>
    <col min="1289" max="1534" width="9" style="2"/>
    <col min="1535" max="1535" width="7.44140625" style="2" customWidth="1"/>
    <col min="1536" max="1536" width="13.88671875" style="2" customWidth="1"/>
    <col min="1537" max="1537" width="19.21875" style="2" customWidth="1"/>
    <col min="1538" max="1544" width="20.21875" style="2" customWidth="1"/>
    <col min="1545" max="1790" width="9" style="2"/>
    <col min="1791" max="1791" width="7.44140625" style="2" customWidth="1"/>
    <col min="1792" max="1792" width="13.88671875" style="2" customWidth="1"/>
    <col min="1793" max="1793" width="19.21875" style="2" customWidth="1"/>
    <col min="1794" max="1800" width="20.21875" style="2" customWidth="1"/>
    <col min="1801" max="2046" width="9" style="2"/>
    <col min="2047" max="2047" width="7.44140625" style="2" customWidth="1"/>
    <col min="2048" max="2048" width="13.88671875" style="2" customWidth="1"/>
    <col min="2049" max="2049" width="19.21875" style="2" customWidth="1"/>
    <col min="2050" max="2056" width="20.21875" style="2" customWidth="1"/>
    <col min="2057" max="2302" width="9" style="2"/>
    <col min="2303" max="2303" width="7.44140625" style="2" customWidth="1"/>
    <col min="2304" max="2304" width="13.88671875" style="2" customWidth="1"/>
    <col min="2305" max="2305" width="19.21875" style="2" customWidth="1"/>
    <col min="2306" max="2312" width="20.21875" style="2" customWidth="1"/>
    <col min="2313" max="2558" width="9" style="2"/>
    <col min="2559" max="2559" width="7.44140625" style="2" customWidth="1"/>
    <col min="2560" max="2560" width="13.88671875" style="2" customWidth="1"/>
    <col min="2561" max="2561" width="19.21875" style="2" customWidth="1"/>
    <col min="2562" max="2568" width="20.21875" style="2" customWidth="1"/>
    <col min="2569" max="2814" width="9" style="2"/>
    <col min="2815" max="2815" width="7.44140625" style="2" customWidth="1"/>
    <col min="2816" max="2816" width="13.88671875" style="2" customWidth="1"/>
    <col min="2817" max="2817" width="19.21875" style="2" customWidth="1"/>
    <col min="2818" max="2824" width="20.21875" style="2" customWidth="1"/>
    <col min="2825" max="3070" width="9" style="2"/>
    <col min="3071" max="3071" width="7.44140625" style="2" customWidth="1"/>
    <col min="3072" max="3072" width="13.88671875" style="2" customWidth="1"/>
    <col min="3073" max="3073" width="19.21875" style="2" customWidth="1"/>
    <col min="3074" max="3080" width="20.21875" style="2" customWidth="1"/>
    <col min="3081" max="3326" width="9" style="2"/>
    <col min="3327" max="3327" width="7.44140625" style="2" customWidth="1"/>
    <col min="3328" max="3328" width="13.88671875" style="2" customWidth="1"/>
    <col min="3329" max="3329" width="19.21875" style="2" customWidth="1"/>
    <col min="3330" max="3336" width="20.21875" style="2" customWidth="1"/>
    <col min="3337" max="3582" width="9" style="2"/>
    <col min="3583" max="3583" width="7.44140625" style="2" customWidth="1"/>
    <col min="3584" max="3584" width="13.88671875" style="2" customWidth="1"/>
    <col min="3585" max="3585" width="19.21875" style="2" customWidth="1"/>
    <col min="3586" max="3592" width="20.21875" style="2" customWidth="1"/>
    <col min="3593" max="3838" width="9" style="2"/>
    <col min="3839" max="3839" width="7.44140625" style="2" customWidth="1"/>
    <col min="3840" max="3840" width="13.88671875" style="2" customWidth="1"/>
    <col min="3841" max="3841" width="19.21875" style="2" customWidth="1"/>
    <col min="3842" max="3848" width="20.21875" style="2" customWidth="1"/>
    <col min="3849" max="4094" width="9" style="2"/>
    <col min="4095" max="4095" width="7.44140625" style="2" customWidth="1"/>
    <col min="4096" max="4096" width="13.88671875" style="2" customWidth="1"/>
    <col min="4097" max="4097" width="19.21875" style="2" customWidth="1"/>
    <col min="4098" max="4104" width="20.21875" style="2" customWidth="1"/>
    <col min="4105" max="4350" width="9" style="2"/>
    <col min="4351" max="4351" width="7.44140625" style="2" customWidth="1"/>
    <col min="4352" max="4352" width="13.88671875" style="2" customWidth="1"/>
    <col min="4353" max="4353" width="19.21875" style="2" customWidth="1"/>
    <col min="4354" max="4360" width="20.21875" style="2" customWidth="1"/>
    <col min="4361" max="4606" width="9" style="2"/>
    <col min="4607" max="4607" width="7.44140625" style="2" customWidth="1"/>
    <col min="4608" max="4608" width="13.88671875" style="2" customWidth="1"/>
    <col min="4609" max="4609" width="19.21875" style="2" customWidth="1"/>
    <col min="4610" max="4616" width="20.21875" style="2" customWidth="1"/>
    <col min="4617" max="4862" width="9" style="2"/>
    <col min="4863" max="4863" width="7.44140625" style="2" customWidth="1"/>
    <col min="4864" max="4864" width="13.88671875" style="2" customWidth="1"/>
    <col min="4865" max="4865" width="19.21875" style="2" customWidth="1"/>
    <col min="4866" max="4872" width="20.21875" style="2" customWidth="1"/>
    <col min="4873" max="5118" width="9" style="2"/>
    <col min="5119" max="5119" width="7.44140625" style="2" customWidth="1"/>
    <col min="5120" max="5120" width="13.88671875" style="2" customWidth="1"/>
    <col min="5121" max="5121" width="19.21875" style="2" customWidth="1"/>
    <col min="5122" max="5128" width="20.21875" style="2" customWidth="1"/>
    <col min="5129" max="5374" width="9" style="2"/>
    <col min="5375" max="5375" width="7.44140625" style="2" customWidth="1"/>
    <col min="5376" max="5376" width="13.88671875" style="2" customWidth="1"/>
    <col min="5377" max="5377" width="19.21875" style="2" customWidth="1"/>
    <col min="5378" max="5384" width="20.21875" style="2" customWidth="1"/>
    <col min="5385" max="5630" width="9" style="2"/>
    <col min="5631" max="5631" width="7.44140625" style="2" customWidth="1"/>
    <col min="5632" max="5632" width="13.88671875" style="2" customWidth="1"/>
    <col min="5633" max="5633" width="19.21875" style="2" customWidth="1"/>
    <col min="5634" max="5640" width="20.21875" style="2" customWidth="1"/>
    <col min="5641" max="5886" width="9" style="2"/>
    <col min="5887" max="5887" width="7.44140625" style="2" customWidth="1"/>
    <col min="5888" max="5888" width="13.88671875" style="2" customWidth="1"/>
    <col min="5889" max="5889" width="19.21875" style="2" customWidth="1"/>
    <col min="5890" max="5896" width="20.21875" style="2" customWidth="1"/>
    <col min="5897" max="6142" width="9" style="2"/>
    <col min="6143" max="6143" width="7.44140625" style="2" customWidth="1"/>
    <col min="6144" max="6144" width="13.88671875" style="2" customWidth="1"/>
    <col min="6145" max="6145" width="19.21875" style="2" customWidth="1"/>
    <col min="6146" max="6152" width="20.21875" style="2" customWidth="1"/>
    <col min="6153" max="6398" width="9" style="2"/>
    <col min="6399" max="6399" width="7.44140625" style="2" customWidth="1"/>
    <col min="6400" max="6400" width="13.88671875" style="2" customWidth="1"/>
    <col min="6401" max="6401" width="19.21875" style="2" customWidth="1"/>
    <col min="6402" max="6408" width="20.21875" style="2" customWidth="1"/>
    <col min="6409" max="6654" width="9" style="2"/>
    <col min="6655" max="6655" width="7.44140625" style="2" customWidth="1"/>
    <col min="6656" max="6656" width="13.88671875" style="2" customWidth="1"/>
    <col min="6657" max="6657" width="19.21875" style="2" customWidth="1"/>
    <col min="6658" max="6664" width="20.21875" style="2" customWidth="1"/>
    <col min="6665" max="6910" width="9" style="2"/>
    <col min="6911" max="6911" width="7.44140625" style="2" customWidth="1"/>
    <col min="6912" max="6912" width="13.88671875" style="2" customWidth="1"/>
    <col min="6913" max="6913" width="19.21875" style="2" customWidth="1"/>
    <col min="6914" max="6920" width="20.21875" style="2" customWidth="1"/>
    <col min="6921" max="7166" width="9" style="2"/>
    <col min="7167" max="7167" width="7.44140625" style="2" customWidth="1"/>
    <col min="7168" max="7168" width="13.88671875" style="2" customWidth="1"/>
    <col min="7169" max="7169" width="19.21875" style="2" customWidth="1"/>
    <col min="7170" max="7176" width="20.21875" style="2" customWidth="1"/>
    <col min="7177" max="7422" width="9" style="2"/>
    <col min="7423" max="7423" width="7.44140625" style="2" customWidth="1"/>
    <col min="7424" max="7424" width="13.88671875" style="2" customWidth="1"/>
    <col min="7425" max="7425" width="19.21875" style="2" customWidth="1"/>
    <col min="7426" max="7432" width="20.21875" style="2" customWidth="1"/>
    <col min="7433" max="7678" width="9" style="2"/>
    <col min="7679" max="7679" width="7.44140625" style="2" customWidth="1"/>
    <col min="7680" max="7680" width="13.88671875" style="2" customWidth="1"/>
    <col min="7681" max="7681" width="19.21875" style="2" customWidth="1"/>
    <col min="7682" max="7688" width="20.21875" style="2" customWidth="1"/>
    <col min="7689" max="7934" width="9" style="2"/>
    <col min="7935" max="7935" width="7.44140625" style="2" customWidth="1"/>
    <col min="7936" max="7936" width="13.88671875" style="2" customWidth="1"/>
    <col min="7937" max="7937" width="19.21875" style="2" customWidth="1"/>
    <col min="7938" max="7944" width="20.21875" style="2" customWidth="1"/>
    <col min="7945" max="8190" width="9" style="2"/>
    <col min="8191" max="8191" width="7.44140625" style="2" customWidth="1"/>
    <col min="8192" max="8192" width="13.88671875" style="2" customWidth="1"/>
    <col min="8193" max="8193" width="19.21875" style="2" customWidth="1"/>
    <col min="8194" max="8200" width="20.21875" style="2" customWidth="1"/>
    <col min="8201" max="8446" width="9" style="2"/>
    <col min="8447" max="8447" width="7.44140625" style="2" customWidth="1"/>
    <col min="8448" max="8448" width="13.88671875" style="2" customWidth="1"/>
    <col min="8449" max="8449" width="19.21875" style="2" customWidth="1"/>
    <col min="8450" max="8456" width="20.21875" style="2" customWidth="1"/>
    <col min="8457" max="8702" width="9" style="2"/>
    <col min="8703" max="8703" width="7.44140625" style="2" customWidth="1"/>
    <col min="8704" max="8704" width="13.88671875" style="2" customWidth="1"/>
    <col min="8705" max="8705" width="19.21875" style="2" customWidth="1"/>
    <col min="8706" max="8712" width="20.21875" style="2" customWidth="1"/>
    <col min="8713" max="8958" width="9" style="2"/>
    <col min="8959" max="8959" width="7.44140625" style="2" customWidth="1"/>
    <col min="8960" max="8960" width="13.88671875" style="2" customWidth="1"/>
    <col min="8961" max="8961" width="19.21875" style="2" customWidth="1"/>
    <col min="8962" max="8968" width="20.21875" style="2" customWidth="1"/>
    <col min="8969" max="9214" width="9" style="2"/>
    <col min="9215" max="9215" width="7.44140625" style="2" customWidth="1"/>
    <col min="9216" max="9216" width="13.88671875" style="2" customWidth="1"/>
    <col min="9217" max="9217" width="19.21875" style="2" customWidth="1"/>
    <col min="9218" max="9224" width="20.21875" style="2" customWidth="1"/>
    <col min="9225" max="9470" width="9" style="2"/>
    <col min="9471" max="9471" width="7.44140625" style="2" customWidth="1"/>
    <col min="9472" max="9472" width="13.88671875" style="2" customWidth="1"/>
    <col min="9473" max="9473" width="19.21875" style="2" customWidth="1"/>
    <col min="9474" max="9480" width="20.21875" style="2" customWidth="1"/>
    <col min="9481" max="9726" width="9" style="2"/>
    <col min="9727" max="9727" width="7.44140625" style="2" customWidth="1"/>
    <col min="9728" max="9728" width="13.88671875" style="2" customWidth="1"/>
    <col min="9729" max="9729" width="19.21875" style="2" customWidth="1"/>
    <col min="9730" max="9736" width="20.21875" style="2" customWidth="1"/>
    <col min="9737" max="9982" width="9" style="2"/>
    <col min="9983" max="9983" width="7.44140625" style="2" customWidth="1"/>
    <col min="9984" max="9984" width="13.88671875" style="2" customWidth="1"/>
    <col min="9985" max="9985" width="19.21875" style="2" customWidth="1"/>
    <col min="9986" max="9992" width="20.21875" style="2" customWidth="1"/>
    <col min="9993" max="10238" width="9" style="2"/>
    <col min="10239" max="10239" width="7.44140625" style="2" customWidth="1"/>
    <col min="10240" max="10240" width="13.88671875" style="2" customWidth="1"/>
    <col min="10241" max="10241" width="19.21875" style="2" customWidth="1"/>
    <col min="10242" max="10248" width="20.21875" style="2" customWidth="1"/>
    <col min="10249" max="10494" width="9" style="2"/>
    <col min="10495" max="10495" width="7.44140625" style="2" customWidth="1"/>
    <col min="10496" max="10496" width="13.88671875" style="2" customWidth="1"/>
    <col min="10497" max="10497" width="19.21875" style="2" customWidth="1"/>
    <col min="10498" max="10504" width="20.21875" style="2" customWidth="1"/>
    <col min="10505" max="10750" width="9" style="2"/>
    <col min="10751" max="10751" width="7.44140625" style="2" customWidth="1"/>
    <col min="10752" max="10752" width="13.88671875" style="2" customWidth="1"/>
    <col min="10753" max="10753" width="19.21875" style="2" customWidth="1"/>
    <col min="10754" max="10760" width="20.21875" style="2" customWidth="1"/>
    <col min="10761" max="11006" width="9" style="2"/>
    <col min="11007" max="11007" width="7.44140625" style="2" customWidth="1"/>
    <col min="11008" max="11008" width="13.88671875" style="2" customWidth="1"/>
    <col min="11009" max="11009" width="19.21875" style="2" customWidth="1"/>
    <col min="11010" max="11016" width="20.21875" style="2" customWidth="1"/>
    <col min="11017" max="11262" width="9" style="2"/>
    <col min="11263" max="11263" width="7.44140625" style="2" customWidth="1"/>
    <col min="11264" max="11264" width="13.88671875" style="2" customWidth="1"/>
    <col min="11265" max="11265" width="19.21875" style="2" customWidth="1"/>
    <col min="11266" max="11272" width="20.21875" style="2" customWidth="1"/>
    <col min="11273" max="11518" width="9" style="2"/>
    <col min="11519" max="11519" width="7.44140625" style="2" customWidth="1"/>
    <col min="11520" max="11520" width="13.88671875" style="2" customWidth="1"/>
    <col min="11521" max="11521" width="19.21875" style="2" customWidth="1"/>
    <col min="11522" max="11528" width="20.21875" style="2" customWidth="1"/>
    <col min="11529" max="11774" width="9" style="2"/>
    <col min="11775" max="11775" width="7.44140625" style="2" customWidth="1"/>
    <col min="11776" max="11776" width="13.88671875" style="2" customWidth="1"/>
    <col min="11777" max="11777" width="19.21875" style="2" customWidth="1"/>
    <col min="11778" max="11784" width="20.21875" style="2" customWidth="1"/>
    <col min="11785" max="12030" width="9" style="2"/>
    <col min="12031" max="12031" width="7.44140625" style="2" customWidth="1"/>
    <col min="12032" max="12032" width="13.88671875" style="2" customWidth="1"/>
    <col min="12033" max="12033" width="19.21875" style="2" customWidth="1"/>
    <col min="12034" max="12040" width="20.21875" style="2" customWidth="1"/>
    <col min="12041" max="12286" width="9" style="2"/>
    <col min="12287" max="12287" width="7.44140625" style="2" customWidth="1"/>
    <col min="12288" max="12288" width="13.88671875" style="2" customWidth="1"/>
    <col min="12289" max="12289" width="19.21875" style="2" customWidth="1"/>
    <col min="12290" max="12296" width="20.21875" style="2" customWidth="1"/>
    <col min="12297" max="12542" width="9" style="2"/>
    <col min="12543" max="12543" width="7.44140625" style="2" customWidth="1"/>
    <col min="12544" max="12544" width="13.88671875" style="2" customWidth="1"/>
    <col min="12545" max="12545" width="19.21875" style="2" customWidth="1"/>
    <col min="12546" max="12552" width="20.21875" style="2" customWidth="1"/>
    <col min="12553" max="12798" width="9" style="2"/>
    <col min="12799" max="12799" width="7.44140625" style="2" customWidth="1"/>
    <col min="12800" max="12800" width="13.88671875" style="2" customWidth="1"/>
    <col min="12801" max="12801" width="19.21875" style="2" customWidth="1"/>
    <col min="12802" max="12808" width="20.21875" style="2" customWidth="1"/>
    <col min="12809" max="13054" width="9" style="2"/>
    <col min="13055" max="13055" width="7.44140625" style="2" customWidth="1"/>
    <col min="13056" max="13056" width="13.88671875" style="2" customWidth="1"/>
    <col min="13057" max="13057" width="19.21875" style="2" customWidth="1"/>
    <col min="13058" max="13064" width="20.21875" style="2" customWidth="1"/>
    <col min="13065" max="13310" width="9" style="2"/>
    <col min="13311" max="13311" width="7.44140625" style="2" customWidth="1"/>
    <col min="13312" max="13312" width="13.88671875" style="2" customWidth="1"/>
    <col min="13313" max="13313" width="19.21875" style="2" customWidth="1"/>
    <col min="13314" max="13320" width="20.21875" style="2" customWidth="1"/>
    <col min="13321" max="13566" width="9" style="2"/>
    <col min="13567" max="13567" width="7.44140625" style="2" customWidth="1"/>
    <col min="13568" max="13568" width="13.88671875" style="2" customWidth="1"/>
    <col min="13569" max="13569" width="19.21875" style="2" customWidth="1"/>
    <col min="13570" max="13576" width="20.21875" style="2" customWidth="1"/>
    <col min="13577" max="13822" width="9" style="2"/>
    <col min="13823" max="13823" width="7.44140625" style="2" customWidth="1"/>
    <col min="13824" max="13824" width="13.88671875" style="2" customWidth="1"/>
    <col min="13825" max="13825" width="19.21875" style="2" customWidth="1"/>
    <col min="13826" max="13832" width="20.21875" style="2" customWidth="1"/>
    <col min="13833" max="14078" width="9" style="2"/>
    <col min="14079" max="14079" width="7.44140625" style="2" customWidth="1"/>
    <col min="14080" max="14080" width="13.88671875" style="2" customWidth="1"/>
    <col min="14081" max="14081" width="19.21875" style="2" customWidth="1"/>
    <col min="14082" max="14088" width="20.21875" style="2" customWidth="1"/>
    <col min="14089" max="14334" width="9" style="2"/>
    <col min="14335" max="14335" width="7.44140625" style="2" customWidth="1"/>
    <col min="14336" max="14336" width="13.88671875" style="2" customWidth="1"/>
    <col min="14337" max="14337" width="19.21875" style="2" customWidth="1"/>
    <col min="14338" max="14344" width="20.21875" style="2" customWidth="1"/>
    <col min="14345" max="14590" width="9" style="2"/>
    <col min="14591" max="14591" width="7.44140625" style="2" customWidth="1"/>
    <col min="14592" max="14592" width="13.88671875" style="2" customWidth="1"/>
    <col min="14593" max="14593" width="19.21875" style="2" customWidth="1"/>
    <col min="14594" max="14600" width="20.21875" style="2" customWidth="1"/>
    <col min="14601" max="14846" width="9" style="2"/>
    <col min="14847" max="14847" width="7.44140625" style="2" customWidth="1"/>
    <col min="14848" max="14848" width="13.88671875" style="2" customWidth="1"/>
    <col min="14849" max="14849" width="19.21875" style="2" customWidth="1"/>
    <col min="14850" max="14856" width="20.21875" style="2" customWidth="1"/>
    <col min="14857" max="15102" width="9" style="2"/>
    <col min="15103" max="15103" width="7.44140625" style="2" customWidth="1"/>
    <col min="15104" max="15104" width="13.88671875" style="2" customWidth="1"/>
    <col min="15105" max="15105" width="19.21875" style="2" customWidth="1"/>
    <col min="15106" max="15112" width="20.21875" style="2" customWidth="1"/>
    <col min="15113" max="15358" width="9" style="2"/>
    <col min="15359" max="15359" width="7.44140625" style="2" customWidth="1"/>
    <col min="15360" max="15360" width="13.88671875" style="2" customWidth="1"/>
    <col min="15361" max="15361" width="19.21875" style="2" customWidth="1"/>
    <col min="15362" max="15368" width="20.21875" style="2" customWidth="1"/>
    <col min="15369" max="15614" width="9" style="2"/>
    <col min="15615" max="15615" width="7.44140625" style="2" customWidth="1"/>
    <col min="15616" max="15616" width="13.88671875" style="2" customWidth="1"/>
    <col min="15617" max="15617" width="19.21875" style="2" customWidth="1"/>
    <col min="15618" max="15624" width="20.21875" style="2" customWidth="1"/>
    <col min="15625" max="15870" width="9" style="2"/>
    <col min="15871" max="15871" width="7.44140625" style="2" customWidth="1"/>
    <col min="15872" max="15872" width="13.88671875" style="2" customWidth="1"/>
    <col min="15873" max="15873" width="19.21875" style="2" customWidth="1"/>
    <col min="15874" max="15880" width="20.21875" style="2" customWidth="1"/>
    <col min="15881" max="16126" width="9" style="2"/>
    <col min="16127" max="16127" width="7.44140625" style="2" customWidth="1"/>
    <col min="16128" max="16128" width="13.88671875" style="2" customWidth="1"/>
    <col min="16129" max="16129" width="19.21875" style="2" customWidth="1"/>
    <col min="16130" max="16136" width="20.21875" style="2" customWidth="1"/>
    <col min="16137" max="16384" width="9" style="2"/>
  </cols>
  <sheetData>
    <row r="1" spans="1:12" ht="16.05" customHeight="1" x14ac:dyDescent="0.2">
      <c r="A1" s="1" t="s">
        <v>0</v>
      </c>
      <c r="F1" s="1"/>
    </row>
    <row r="2" spans="1:12" ht="16.05" customHeight="1" x14ac:dyDescent="0.2">
      <c r="F2" s="1"/>
    </row>
    <row r="3" spans="1:12" ht="16.05" customHeight="1" x14ac:dyDescent="0.2">
      <c r="A3" s="3" t="s">
        <v>1</v>
      </c>
      <c r="B3" s="10" t="s">
        <v>93</v>
      </c>
    </row>
    <row r="4" spans="1:12" ht="16.05" customHeight="1" x14ac:dyDescent="0.2">
      <c r="J4" s="4" t="s">
        <v>3</v>
      </c>
    </row>
    <row r="5" spans="1:12" ht="16.05" customHeight="1" x14ac:dyDescent="0.2">
      <c r="A5" s="57" t="s">
        <v>4</v>
      </c>
      <c r="B5" s="58"/>
      <c r="C5" s="5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 t="s">
        <v>10</v>
      </c>
      <c r="I5" s="5" t="s">
        <v>11</v>
      </c>
      <c r="J5" s="5" t="s">
        <v>12</v>
      </c>
    </row>
    <row r="6" spans="1:12" ht="16.05" customHeight="1" x14ac:dyDescent="0.2">
      <c r="A6" s="36" t="s">
        <v>13</v>
      </c>
      <c r="B6" s="31"/>
      <c r="C6" s="16" t="s">
        <v>14</v>
      </c>
      <c r="D6" s="17">
        <f>SUM(D12,D18,D24,D30)</f>
        <v>0</v>
      </c>
      <c r="E6" s="17">
        <f t="shared" ref="E6:I10" si="0">SUM(E12,E18,E24,E30)</f>
        <v>0</v>
      </c>
      <c r="F6" s="17">
        <f t="shared" si="0"/>
        <v>0</v>
      </c>
      <c r="G6" s="17">
        <f t="shared" si="0"/>
        <v>0</v>
      </c>
      <c r="H6" s="17">
        <f t="shared" si="0"/>
        <v>0</v>
      </c>
      <c r="I6" s="17">
        <f t="shared" si="0"/>
        <v>0</v>
      </c>
      <c r="J6" s="32">
        <f>SUM(D6:I6)</f>
        <v>0</v>
      </c>
      <c r="L6" s="23"/>
    </row>
    <row r="7" spans="1:12" ht="16.05" customHeight="1" x14ac:dyDescent="0.2">
      <c r="A7" s="30"/>
      <c r="B7" s="31"/>
      <c r="C7" s="19" t="s">
        <v>15</v>
      </c>
      <c r="D7" s="33">
        <f t="shared" ref="D7:I7" si="1">IF($J6=0,0,D6/$J6%)</f>
        <v>0</v>
      </c>
      <c r="E7" s="33">
        <f t="shared" si="1"/>
        <v>0</v>
      </c>
      <c r="F7" s="33">
        <f t="shared" si="1"/>
        <v>0</v>
      </c>
      <c r="G7" s="33">
        <f t="shared" si="1"/>
        <v>0</v>
      </c>
      <c r="H7" s="33">
        <f t="shared" si="1"/>
        <v>0</v>
      </c>
      <c r="I7" s="33">
        <f t="shared" si="1"/>
        <v>0</v>
      </c>
      <c r="J7" s="32">
        <f t="shared" ref="J7:J11" si="2">SUM(D7:I7)</f>
        <v>0</v>
      </c>
      <c r="L7" s="23"/>
    </row>
    <row r="8" spans="1:12" ht="16.05" hidden="1" customHeight="1" x14ac:dyDescent="0.2">
      <c r="A8" s="30"/>
      <c r="B8" s="31"/>
      <c r="C8" s="16" t="s">
        <v>16</v>
      </c>
      <c r="D8" s="17">
        <f>SUM(D14,D20,D26,D32)</f>
        <v>0</v>
      </c>
      <c r="E8" s="17">
        <f t="shared" si="0"/>
        <v>0</v>
      </c>
      <c r="F8" s="17">
        <f t="shared" si="0"/>
        <v>0</v>
      </c>
      <c r="G8" s="17">
        <f t="shared" si="0"/>
        <v>0</v>
      </c>
      <c r="H8" s="17">
        <f t="shared" si="0"/>
        <v>0</v>
      </c>
      <c r="I8" s="17">
        <f t="shared" si="0"/>
        <v>0</v>
      </c>
      <c r="J8" s="32">
        <f t="shared" si="2"/>
        <v>0</v>
      </c>
      <c r="L8" s="23"/>
    </row>
    <row r="9" spans="1:12" ht="16.05" customHeight="1" x14ac:dyDescent="0.2">
      <c r="A9" s="30"/>
      <c r="B9" s="31"/>
      <c r="C9" s="19" t="s">
        <v>15</v>
      </c>
      <c r="D9" s="33">
        <f t="shared" ref="D9:I9" si="3">IF($J8=0,0,D8/$J8%)</f>
        <v>0</v>
      </c>
      <c r="E9" s="33">
        <f t="shared" si="3"/>
        <v>0</v>
      </c>
      <c r="F9" s="33">
        <f t="shared" si="3"/>
        <v>0</v>
      </c>
      <c r="G9" s="33">
        <f t="shared" si="3"/>
        <v>0</v>
      </c>
      <c r="H9" s="33">
        <f t="shared" si="3"/>
        <v>0</v>
      </c>
      <c r="I9" s="33">
        <f t="shared" si="3"/>
        <v>0</v>
      </c>
      <c r="J9" s="32">
        <f t="shared" si="2"/>
        <v>0</v>
      </c>
      <c r="L9" s="23"/>
    </row>
    <row r="10" spans="1:12" ht="16.05" customHeight="1" x14ac:dyDescent="0.2">
      <c r="A10" s="30"/>
      <c r="B10" s="31"/>
      <c r="C10" s="16" t="s">
        <v>17</v>
      </c>
      <c r="D10" s="17">
        <f>SUM(D16,D22,D28,D34)</f>
        <v>0</v>
      </c>
      <c r="E10" s="17">
        <f t="shared" si="0"/>
        <v>0</v>
      </c>
      <c r="F10" s="17">
        <f t="shared" si="0"/>
        <v>0</v>
      </c>
      <c r="G10" s="17">
        <f t="shared" si="0"/>
        <v>0</v>
      </c>
      <c r="H10" s="17">
        <f t="shared" si="0"/>
        <v>0</v>
      </c>
      <c r="I10" s="17">
        <f t="shared" si="0"/>
        <v>0</v>
      </c>
      <c r="J10" s="32">
        <f t="shared" si="2"/>
        <v>0</v>
      </c>
      <c r="L10" s="23"/>
    </row>
    <row r="11" spans="1:12" ht="16.05" customHeight="1" x14ac:dyDescent="0.2">
      <c r="A11" s="30"/>
      <c r="B11" s="37"/>
      <c r="C11" s="19" t="s">
        <v>15</v>
      </c>
      <c r="D11" s="33">
        <f t="shared" ref="D11:I11" si="4">IF($J10=0,0,D10/$J10%)</f>
        <v>0</v>
      </c>
      <c r="E11" s="33">
        <f t="shared" si="4"/>
        <v>0</v>
      </c>
      <c r="F11" s="33">
        <f t="shared" si="4"/>
        <v>0</v>
      </c>
      <c r="G11" s="33">
        <f t="shared" si="4"/>
        <v>0</v>
      </c>
      <c r="H11" s="33">
        <f t="shared" si="4"/>
        <v>0</v>
      </c>
      <c r="I11" s="33">
        <f t="shared" si="4"/>
        <v>0</v>
      </c>
      <c r="J11" s="32">
        <f t="shared" si="2"/>
        <v>0</v>
      </c>
      <c r="L11" s="23"/>
    </row>
    <row r="12" spans="1:12" ht="16.05" customHeight="1" x14ac:dyDescent="0.2">
      <c r="A12" s="30"/>
      <c r="B12" s="30" t="s">
        <v>18</v>
      </c>
      <c r="C12" s="16" t="s">
        <v>14</v>
      </c>
      <c r="D12" s="33">
        <v>0</v>
      </c>
      <c r="E12" s="33">
        <v>0</v>
      </c>
      <c r="F12" s="33">
        <v>0</v>
      </c>
      <c r="G12" s="33">
        <v>0</v>
      </c>
      <c r="H12" s="33">
        <v>0</v>
      </c>
      <c r="I12" s="33">
        <v>0</v>
      </c>
      <c r="J12" s="32">
        <f t="shared" ref="J12:J88" si="5">SUM(D12:I12)</f>
        <v>0</v>
      </c>
      <c r="L12" s="23"/>
    </row>
    <row r="13" spans="1:12" ht="16.05" customHeight="1" x14ac:dyDescent="0.2">
      <c r="A13" s="30"/>
      <c r="B13" s="30"/>
      <c r="C13" s="19" t="s">
        <v>15</v>
      </c>
      <c r="D13" s="33">
        <f t="shared" ref="D13:I13" si="6">IF($J12=0,0,D12/$J12%)</f>
        <v>0</v>
      </c>
      <c r="E13" s="33">
        <f t="shared" si="6"/>
        <v>0</v>
      </c>
      <c r="F13" s="33">
        <f t="shared" si="6"/>
        <v>0</v>
      </c>
      <c r="G13" s="33">
        <f t="shared" si="6"/>
        <v>0</v>
      </c>
      <c r="H13" s="33">
        <f t="shared" si="6"/>
        <v>0</v>
      </c>
      <c r="I13" s="33">
        <f t="shared" si="6"/>
        <v>0</v>
      </c>
      <c r="J13" s="32">
        <f t="shared" si="5"/>
        <v>0</v>
      </c>
      <c r="L13" s="23"/>
    </row>
    <row r="14" spans="1:12" ht="16.05" customHeight="1" x14ac:dyDescent="0.2">
      <c r="A14" s="30"/>
      <c r="B14" s="30"/>
      <c r="C14" s="16" t="s">
        <v>16</v>
      </c>
      <c r="D14" s="33">
        <v>0</v>
      </c>
      <c r="E14" s="33">
        <v>0</v>
      </c>
      <c r="F14" s="33">
        <v>0</v>
      </c>
      <c r="G14" s="33">
        <v>0</v>
      </c>
      <c r="H14" s="33">
        <v>0</v>
      </c>
      <c r="I14" s="33">
        <v>0</v>
      </c>
      <c r="J14" s="32">
        <f t="shared" si="5"/>
        <v>0</v>
      </c>
      <c r="L14" s="23"/>
    </row>
    <row r="15" spans="1:12" ht="16.05" customHeight="1" x14ac:dyDescent="0.2">
      <c r="A15" s="30"/>
      <c r="B15" s="30"/>
      <c r="C15" s="19" t="s">
        <v>15</v>
      </c>
      <c r="D15" s="33">
        <f t="shared" ref="D15:I17" si="7">IF($J14=0,0,D14/$J14%)</f>
        <v>0</v>
      </c>
      <c r="E15" s="33">
        <f t="shared" si="7"/>
        <v>0</v>
      </c>
      <c r="F15" s="33">
        <f t="shared" si="7"/>
        <v>0</v>
      </c>
      <c r="G15" s="33">
        <f t="shared" si="7"/>
        <v>0</v>
      </c>
      <c r="H15" s="33">
        <f t="shared" si="7"/>
        <v>0</v>
      </c>
      <c r="I15" s="33">
        <f t="shared" si="7"/>
        <v>0</v>
      </c>
      <c r="J15" s="32">
        <f t="shared" si="5"/>
        <v>0</v>
      </c>
      <c r="L15" s="23"/>
    </row>
    <row r="16" spans="1:12" ht="16.05" customHeight="1" x14ac:dyDescent="0.2">
      <c r="A16" s="30"/>
      <c r="B16" s="30"/>
      <c r="C16" s="16" t="s">
        <v>17</v>
      </c>
      <c r="D16" s="33">
        <f t="shared" ref="D16:I16" si="8">SUM(D14,D12)</f>
        <v>0</v>
      </c>
      <c r="E16" s="33">
        <f t="shared" si="8"/>
        <v>0</v>
      </c>
      <c r="F16" s="33">
        <f t="shared" si="8"/>
        <v>0</v>
      </c>
      <c r="G16" s="33">
        <f t="shared" si="8"/>
        <v>0</v>
      </c>
      <c r="H16" s="33">
        <f t="shared" si="8"/>
        <v>0</v>
      </c>
      <c r="I16" s="33">
        <f t="shared" si="8"/>
        <v>0</v>
      </c>
      <c r="J16" s="32">
        <f t="shared" si="5"/>
        <v>0</v>
      </c>
      <c r="L16" s="23"/>
    </row>
    <row r="17" spans="1:12" ht="16.05" customHeight="1" x14ac:dyDescent="0.2">
      <c r="A17" s="30"/>
      <c r="B17" s="35"/>
      <c r="C17" s="19" t="s">
        <v>15</v>
      </c>
      <c r="D17" s="33">
        <f t="shared" si="7"/>
        <v>0</v>
      </c>
      <c r="E17" s="33">
        <f t="shared" si="7"/>
        <v>0</v>
      </c>
      <c r="F17" s="33">
        <f t="shared" si="7"/>
        <v>0</v>
      </c>
      <c r="G17" s="33">
        <f t="shared" si="7"/>
        <v>0</v>
      </c>
      <c r="H17" s="33">
        <f t="shared" si="7"/>
        <v>0</v>
      </c>
      <c r="I17" s="33">
        <f t="shared" si="7"/>
        <v>0</v>
      </c>
      <c r="J17" s="32">
        <f t="shared" si="5"/>
        <v>0</v>
      </c>
      <c r="L17" s="23"/>
    </row>
    <row r="18" spans="1:12" ht="16.05" customHeight="1" x14ac:dyDescent="0.2">
      <c r="A18" s="30"/>
      <c r="B18" s="30" t="s">
        <v>19</v>
      </c>
      <c r="C18" s="16" t="s">
        <v>14</v>
      </c>
      <c r="D18" s="33">
        <v>0</v>
      </c>
      <c r="E18" s="33">
        <v>0</v>
      </c>
      <c r="F18" s="33">
        <v>0</v>
      </c>
      <c r="G18" s="33">
        <v>0</v>
      </c>
      <c r="H18" s="33">
        <v>0</v>
      </c>
      <c r="I18" s="33">
        <v>0</v>
      </c>
      <c r="J18" s="32">
        <f t="shared" si="5"/>
        <v>0</v>
      </c>
      <c r="L18" s="23"/>
    </row>
    <row r="19" spans="1:12" ht="16.05" customHeight="1" x14ac:dyDescent="0.2">
      <c r="A19" s="30"/>
      <c r="B19" s="30"/>
      <c r="C19" s="19" t="s">
        <v>15</v>
      </c>
      <c r="D19" s="33">
        <f t="shared" ref="D19:I19" si="9">IF($J18=0,0,D18/$J18%)</f>
        <v>0</v>
      </c>
      <c r="E19" s="33">
        <f t="shared" si="9"/>
        <v>0</v>
      </c>
      <c r="F19" s="33">
        <f t="shared" si="9"/>
        <v>0</v>
      </c>
      <c r="G19" s="33">
        <f t="shared" si="9"/>
        <v>0</v>
      </c>
      <c r="H19" s="33">
        <f t="shared" si="9"/>
        <v>0</v>
      </c>
      <c r="I19" s="33">
        <f t="shared" si="9"/>
        <v>0</v>
      </c>
      <c r="J19" s="32">
        <f t="shared" si="5"/>
        <v>0</v>
      </c>
      <c r="L19" s="23"/>
    </row>
    <row r="20" spans="1:12" ht="16.05" customHeight="1" x14ac:dyDescent="0.2">
      <c r="A20" s="30"/>
      <c r="B20" s="30"/>
      <c r="C20" s="16" t="s">
        <v>16</v>
      </c>
      <c r="D20" s="33">
        <v>0</v>
      </c>
      <c r="E20" s="33">
        <v>0</v>
      </c>
      <c r="F20" s="33">
        <v>0</v>
      </c>
      <c r="G20" s="33">
        <v>0</v>
      </c>
      <c r="H20" s="33">
        <v>0</v>
      </c>
      <c r="I20" s="33">
        <v>0</v>
      </c>
      <c r="J20" s="32">
        <f t="shared" si="5"/>
        <v>0</v>
      </c>
      <c r="L20" s="23"/>
    </row>
    <row r="21" spans="1:12" ht="16.05" customHeight="1" x14ac:dyDescent="0.2">
      <c r="A21" s="30"/>
      <c r="B21" s="30"/>
      <c r="C21" s="19" t="s">
        <v>15</v>
      </c>
      <c r="D21" s="33">
        <f t="shared" ref="D21:I21" si="10">IF($J20=0,0,D20/$J20%)</f>
        <v>0</v>
      </c>
      <c r="E21" s="33">
        <f t="shared" si="10"/>
        <v>0</v>
      </c>
      <c r="F21" s="33">
        <f t="shared" si="10"/>
        <v>0</v>
      </c>
      <c r="G21" s="33">
        <f t="shared" si="10"/>
        <v>0</v>
      </c>
      <c r="H21" s="33">
        <f t="shared" si="10"/>
        <v>0</v>
      </c>
      <c r="I21" s="33">
        <f t="shared" si="10"/>
        <v>0</v>
      </c>
      <c r="J21" s="32">
        <f t="shared" si="5"/>
        <v>0</v>
      </c>
      <c r="L21" s="23"/>
    </row>
    <row r="22" spans="1:12" ht="16.05" customHeight="1" x14ac:dyDescent="0.2">
      <c r="A22" s="30"/>
      <c r="B22" s="30"/>
      <c r="C22" s="16" t="s">
        <v>17</v>
      </c>
      <c r="D22" s="33">
        <f t="shared" ref="D22:I22" si="11">SUM(D20,D18)</f>
        <v>0</v>
      </c>
      <c r="E22" s="33">
        <f t="shared" si="11"/>
        <v>0</v>
      </c>
      <c r="F22" s="33">
        <f t="shared" si="11"/>
        <v>0</v>
      </c>
      <c r="G22" s="33">
        <f t="shared" si="11"/>
        <v>0</v>
      </c>
      <c r="H22" s="33">
        <f t="shared" si="11"/>
        <v>0</v>
      </c>
      <c r="I22" s="33">
        <f t="shared" si="11"/>
        <v>0</v>
      </c>
      <c r="J22" s="32">
        <f t="shared" si="5"/>
        <v>0</v>
      </c>
      <c r="L22" s="23"/>
    </row>
    <row r="23" spans="1:12" ht="16.05" customHeight="1" x14ac:dyDescent="0.2">
      <c r="A23" s="30"/>
      <c r="B23" s="35"/>
      <c r="C23" s="19" t="s">
        <v>15</v>
      </c>
      <c r="D23" s="33">
        <f t="shared" ref="D23:I23" si="12">IF($J22=0,0,D22/$J22%)</f>
        <v>0</v>
      </c>
      <c r="E23" s="33">
        <f t="shared" si="12"/>
        <v>0</v>
      </c>
      <c r="F23" s="33">
        <f t="shared" si="12"/>
        <v>0</v>
      </c>
      <c r="G23" s="33">
        <f t="shared" si="12"/>
        <v>0</v>
      </c>
      <c r="H23" s="33">
        <f t="shared" si="12"/>
        <v>0</v>
      </c>
      <c r="I23" s="33">
        <f t="shared" si="12"/>
        <v>0</v>
      </c>
      <c r="J23" s="32">
        <f t="shared" si="5"/>
        <v>0</v>
      </c>
      <c r="L23" s="23"/>
    </row>
    <row r="24" spans="1:12" ht="16.05" customHeight="1" x14ac:dyDescent="0.2">
      <c r="A24" s="30"/>
      <c r="B24" s="30" t="s">
        <v>20</v>
      </c>
      <c r="C24" s="16" t="s">
        <v>14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2">
        <f t="shared" si="5"/>
        <v>0</v>
      </c>
      <c r="L24" s="23"/>
    </row>
    <row r="25" spans="1:12" ht="16.05" customHeight="1" x14ac:dyDescent="0.2">
      <c r="A25" s="30"/>
      <c r="B25" s="30"/>
      <c r="C25" s="19" t="s">
        <v>15</v>
      </c>
      <c r="D25" s="33">
        <f t="shared" ref="D25:I25" si="13">IF($J24=0,0,D24/$J24%)</f>
        <v>0</v>
      </c>
      <c r="E25" s="33">
        <f t="shared" si="13"/>
        <v>0</v>
      </c>
      <c r="F25" s="33">
        <f t="shared" si="13"/>
        <v>0</v>
      </c>
      <c r="G25" s="33">
        <f t="shared" si="13"/>
        <v>0</v>
      </c>
      <c r="H25" s="33">
        <f t="shared" si="13"/>
        <v>0</v>
      </c>
      <c r="I25" s="33">
        <f t="shared" si="13"/>
        <v>0</v>
      </c>
      <c r="J25" s="32">
        <f t="shared" si="5"/>
        <v>0</v>
      </c>
      <c r="L25" s="23"/>
    </row>
    <row r="26" spans="1:12" ht="16.05" customHeight="1" x14ac:dyDescent="0.2">
      <c r="A26" s="30"/>
      <c r="B26" s="30"/>
      <c r="C26" s="16" t="s">
        <v>16</v>
      </c>
      <c r="D26" s="33">
        <v>0</v>
      </c>
      <c r="E26" s="33">
        <v>0</v>
      </c>
      <c r="F26" s="33">
        <v>0</v>
      </c>
      <c r="G26" s="33">
        <v>0</v>
      </c>
      <c r="H26" s="33">
        <v>0</v>
      </c>
      <c r="I26" s="33">
        <v>0</v>
      </c>
      <c r="J26" s="32">
        <f t="shared" si="5"/>
        <v>0</v>
      </c>
      <c r="L26" s="23"/>
    </row>
    <row r="27" spans="1:12" ht="16.05" customHeight="1" x14ac:dyDescent="0.2">
      <c r="A27" s="30"/>
      <c r="B27" s="30"/>
      <c r="C27" s="19" t="s">
        <v>15</v>
      </c>
      <c r="D27" s="33">
        <f t="shared" ref="D27:I27" si="14">IF($J26=0,0,D26/$J26%)</f>
        <v>0</v>
      </c>
      <c r="E27" s="33">
        <f t="shared" si="14"/>
        <v>0</v>
      </c>
      <c r="F27" s="33">
        <f t="shared" si="14"/>
        <v>0</v>
      </c>
      <c r="G27" s="33">
        <f t="shared" si="14"/>
        <v>0</v>
      </c>
      <c r="H27" s="33">
        <f t="shared" si="14"/>
        <v>0</v>
      </c>
      <c r="I27" s="33">
        <f t="shared" si="14"/>
        <v>0</v>
      </c>
      <c r="J27" s="32">
        <f t="shared" si="5"/>
        <v>0</v>
      </c>
      <c r="L27" s="23"/>
    </row>
    <row r="28" spans="1:12" ht="16.05" customHeight="1" x14ac:dyDescent="0.2">
      <c r="A28" s="30"/>
      <c r="B28" s="30"/>
      <c r="C28" s="16" t="s">
        <v>17</v>
      </c>
      <c r="D28" s="33">
        <f t="shared" ref="D28:I28" si="15">SUM(D26,D24)</f>
        <v>0</v>
      </c>
      <c r="E28" s="33">
        <f t="shared" si="15"/>
        <v>0</v>
      </c>
      <c r="F28" s="33">
        <f t="shared" si="15"/>
        <v>0</v>
      </c>
      <c r="G28" s="33">
        <f t="shared" si="15"/>
        <v>0</v>
      </c>
      <c r="H28" s="33">
        <f t="shared" si="15"/>
        <v>0</v>
      </c>
      <c r="I28" s="33">
        <f t="shared" si="15"/>
        <v>0</v>
      </c>
      <c r="J28" s="32">
        <f t="shared" si="5"/>
        <v>0</v>
      </c>
      <c r="L28" s="23"/>
    </row>
    <row r="29" spans="1:12" ht="16.05" customHeight="1" x14ac:dyDescent="0.2">
      <c r="A29" s="30"/>
      <c r="B29" s="35"/>
      <c r="C29" s="19" t="s">
        <v>15</v>
      </c>
      <c r="D29" s="33">
        <f t="shared" ref="D29:I29" si="16">IF($J28=0,0,D28/$J28%)</f>
        <v>0</v>
      </c>
      <c r="E29" s="33">
        <f t="shared" si="16"/>
        <v>0</v>
      </c>
      <c r="F29" s="33">
        <f t="shared" si="16"/>
        <v>0</v>
      </c>
      <c r="G29" s="33">
        <f t="shared" si="16"/>
        <v>0</v>
      </c>
      <c r="H29" s="33">
        <f t="shared" si="16"/>
        <v>0</v>
      </c>
      <c r="I29" s="33">
        <f t="shared" si="16"/>
        <v>0</v>
      </c>
      <c r="J29" s="32">
        <f t="shared" si="5"/>
        <v>0</v>
      </c>
      <c r="L29" s="23"/>
    </row>
    <row r="30" spans="1:12" ht="16.05" customHeight="1" x14ac:dyDescent="0.2">
      <c r="A30" s="30"/>
      <c r="B30" s="30" t="s">
        <v>21</v>
      </c>
      <c r="C30" s="16" t="s">
        <v>14</v>
      </c>
      <c r="D30" s="33">
        <v>0</v>
      </c>
      <c r="E30" s="33">
        <v>0</v>
      </c>
      <c r="F30" s="33">
        <v>0</v>
      </c>
      <c r="G30" s="33">
        <v>0</v>
      </c>
      <c r="H30" s="33">
        <v>0</v>
      </c>
      <c r="I30" s="33">
        <v>0</v>
      </c>
      <c r="J30" s="32">
        <f t="shared" si="5"/>
        <v>0</v>
      </c>
      <c r="L30" s="23"/>
    </row>
    <row r="31" spans="1:12" ht="16.05" customHeight="1" x14ac:dyDescent="0.2">
      <c r="A31" s="30"/>
      <c r="B31" s="30"/>
      <c r="C31" s="19" t="s">
        <v>15</v>
      </c>
      <c r="D31" s="33">
        <f t="shared" ref="D31:I31" si="17">IF($J30=0,0,D30/$J30%)</f>
        <v>0</v>
      </c>
      <c r="E31" s="33">
        <f t="shared" si="17"/>
        <v>0</v>
      </c>
      <c r="F31" s="33">
        <f t="shared" si="17"/>
        <v>0</v>
      </c>
      <c r="G31" s="33">
        <f t="shared" si="17"/>
        <v>0</v>
      </c>
      <c r="H31" s="33">
        <f t="shared" si="17"/>
        <v>0</v>
      </c>
      <c r="I31" s="33">
        <f t="shared" si="17"/>
        <v>0</v>
      </c>
      <c r="J31" s="32">
        <f t="shared" si="5"/>
        <v>0</v>
      </c>
      <c r="L31" s="23"/>
    </row>
    <row r="32" spans="1:12" ht="16.05" customHeight="1" x14ac:dyDescent="0.2">
      <c r="A32" s="30"/>
      <c r="B32" s="30"/>
      <c r="C32" s="16" t="s">
        <v>16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2">
        <f t="shared" si="5"/>
        <v>0</v>
      </c>
      <c r="L32" s="23"/>
    </row>
    <row r="33" spans="1:12" ht="16.05" customHeight="1" x14ac:dyDescent="0.2">
      <c r="A33" s="30"/>
      <c r="B33" s="30"/>
      <c r="C33" s="19" t="s">
        <v>15</v>
      </c>
      <c r="D33" s="33">
        <f t="shared" ref="D33:I33" si="18">IF($J32=0,0,D32/$J32%)</f>
        <v>0</v>
      </c>
      <c r="E33" s="33">
        <f t="shared" si="18"/>
        <v>0</v>
      </c>
      <c r="F33" s="33">
        <f t="shared" si="18"/>
        <v>0</v>
      </c>
      <c r="G33" s="33">
        <f t="shared" si="18"/>
        <v>0</v>
      </c>
      <c r="H33" s="33">
        <f t="shared" si="18"/>
        <v>0</v>
      </c>
      <c r="I33" s="33">
        <f t="shared" si="18"/>
        <v>0</v>
      </c>
      <c r="J33" s="32">
        <f t="shared" si="5"/>
        <v>0</v>
      </c>
      <c r="L33" s="23"/>
    </row>
    <row r="34" spans="1:12" ht="16.05" customHeight="1" x14ac:dyDescent="0.2">
      <c r="A34" s="30"/>
      <c r="B34" s="30"/>
      <c r="C34" s="16" t="s">
        <v>17</v>
      </c>
      <c r="D34" s="33">
        <f t="shared" ref="D34:I34" si="19">SUM(D32,D30)</f>
        <v>0</v>
      </c>
      <c r="E34" s="33">
        <f t="shared" si="19"/>
        <v>0</v>
      </c>
      <c r="F34" s="33">
        <f t="shared" si="19"/>
        <v>0</v>
      </c>
      <c r="G34" s="33">
        <f t="shared" si="19"/>
        <v>0</v>
      </c>
      <c r="H34" s="33">
        <f t="shared" si="19"/>
        <v>0</v>
      </c>
      <c r="I34" s="33">
        <f t="shared" si="19"/>
        <v>0</v>
      </c>
      <c r="J34" s="32">
        <f t="shared" si="5"/>
        <v>0</v>
      </c>
      <c r="L34" s="23"/>
    </row>
    <row r="35" spans="1:12" ht="16.05" customHeight="1" x14ac:dyDescent="0.2">
      <c r="A35" s="35"/>
      <c r="B35" s="42"/>
      <c r="C35" s="19" t="s">
        <v>15</v>
      </c>
      <c r="D35" s="33">
        <f t="shared" ref="D35:I35" si="20">IF($J34=0,0,D34/$J34%)</f>
        <v>0</v>
      </c>
      <c r="E35" s="33">
        <f t="shared" si="20"/>
        <v>0</v>
      </c>
      <c r="F35" s="33">
        <f t="shared" si="20"/>
        <v>0</v>
      </c>
      <c r="G35" s="33">
        <f t="shared" si="20"/>
        <v>0</v>
      </c>
      <c r="H35" s="33">
        <f t="shared" si="20"/>
        <v>0</v>
      </c>
      <c r="I35" s="33">
        <f t="shared" si="20"/>
        <v>0</v>
      </c>
      <c r="J35" s="32">
        <f t="shared" si="5"/>
        <v>0</v>
      </c>
      <c r="L35" s="23"/>
    </row>
    <row r="36" spans="1:12" ht="16.05" customHeight="1" x14ac:dyDescent="0.2">
      <c r="A36" s="30" t="s">
        <v>22</v>
      </c>
      <c r="B36" s="31"/>
      <c r="C36" s="16" t="s">
        <v>14</v>
      </c>
      <c r="D36" s="33">
        <f>SUMIF($C$42:$C$227,"道内",D$42:D$227)</f>
        <v>4454.4999999999991</v>
      </c>
      <c r="E36" s="33">
        <f t="shared" ref="E36:I36" si="21">SUMIF($C$42:$C$227,"道内",E$42:E$227)</f>
        <v>0.6</v>
      </c>
      <c r="F36" s="33">
        <f t="shared" si="21"/>
        <v>79.90000000000002</v>
      </c>
      <c r="G36" s="33">
        <f t="shared" si="21"/>
        <v>1082.4000000000001</v>
      </c>
      <c r="H36" s="33">
        <f t="shared" si="21"/>
        <v>1.9</v>
      </c>
      <c r="I36" s="33">
        <f t="shared" si="21"/>
        <v>3.9</v>
      </c>
      <c r="J36" s="32">
        <f t="shared" si="5"/>
        <v>5623.1999999999989</v>
      </c>
      <c r="L36" s="23"/>
    </row>
    <row r="37" spans="1:12" ht="16.05" customHeight="1" x14ac:dyDescent="0.2">
      <c r="A37" s="30"/>
      <c r="B37" s="31"/>
      <c r="C37" s="19" t="s">
        <v>15</v>
      </c>
      <c r="D37" s="33">
        <f t="shared" ref="D37:I37" si="22">IF($J36=0,0,D36/$J36%)</f>
        <v>79.216460378432203</v>
      </c>
      <c r="E37" s="33">
        <f t="shared" si="22"/>
        <v>1.0670081092616305E-2</v>
      </c>
      <c r="F37" s="33">
        <f t="shared" si="22"/>
        <v>1.4208991321667384</v>
      </c>
      <c r="G37" s="33">
        <f t="shared" si="22"/>
        <v>19.248826291079816</v>
      </c>
      <c r="H37" s="33">
        <f t="shared" si="22"/>
        <v>3.3788590126618299E-2</v>
      </c>
      <c r="I37" s="33">
        <f t="shared" si="22"/>
        <v>6.9355527102005987E-2</v>
      </c>
      <c r="J37" s="32">
        <f t="shared" si="5"/>
        <v>100</v>
      </c>
      <c r="L37" s="23"/>
    </row>
    <row r="38" spans="1:12" ht="16.05" customHeight="1" x14ac:dyDescent="0.2">
      <c r="A38" s="30"/>
      <c r="B38" s="31"/>
      <c r="C38" s="16" t="s">
        <v>16</v>
      </c>
      <c r="D38" s="33">
        <f>SUMIF($C$42:$C$227,"道外",D$42:D$227)</f>
        <v>12750.5</v>
      </c>
      <c r="E38" s="33">
        <f t="shared" ref="E38:I38" si="23">SUMIF($C$42:$C$227,"道外",E$42:E$227)</f>
        <v>0</v>
      </c>
      <c r="F38" s="33">
        <f t="shared" si="23"/>
        <v>0</v>
      </c>
      <c r="G38" s="33">
        <f t="shared" si="23"/>
        <v>0</v>
      </c>
      <c r="H38" s="33">
        <f t="shared" si="23"/>
        <v>0</v>
      </c>
      <c r="I38" s="33">
        <f t="shared" si="23"/>
        <v>0</v>
      </c>
      <c r="J38" s="32">
        <f t="shared" si="5"/>
        <v>12750.5</v>
      </c>
      <c r="L38" s="23"/>
    </row>
    <row r="39" spans="1:12" ht="16.05" customHeight="1" x14ac:dyDescent="0.2">
      <c r="A39" s="30"/>
      <c r="B39" s="31"/>
      <c r="C39" s="19" t="s">
        <v>15</v>
      </c>
      <c r="D39" s="33">
        <f t="shared" ref="D39:I39" si="24">IF($J38=0,0,D38/$J38%)</f>
        <v>100</v>
      </c>
      <c r="E39" s="33">
        <f t="shared" si="24"/>
        <v>0</v>
      </c>
      <c r="F39" s="33">
        <f t="shared" si="24"/>
        <v>0</v>
      </c>
      <c r="G39" s="33">
        <f t="shared" si="24"/>
        <v>0</v>
      </c>
      <c r="H39" s="33">
        <f t="shared" si="24"/>
        <v>0</v>
      </c>
      <c r="I39" s="33">
        <f t="shared" si="24"/>
        <v>0</v>
      </c>
      <c r="J39" s="32">
        <f t="shared" si="5"/>
        <v>100</v>
      </c>
      <c r="L39" s="23"/>
    </row>
    <row r="40" spans="1:12" ht="16.05" customHeight="1" x14ac:dyDescent="0.2">
      <c r="A40" s="30"/>
      <c r="B40" s="31"/>
      <c r="C40" s="16" t="s">
        <v>17</v>
      </c>
      <c r="D40" s="33">
        <f t="shared" ref="D40:I40" si="25">SUM(D38,D36)</f>
        <v>17205</v>
      </c>
      <c r="E40" s="33">
        <f t="shared" si="25"/>
        <v>0.6</v>
      </c>
      <c r="F40" s="33">
        <f t="shared" si="25"/>
        <v>79.90000000000002</v>
      </c>
      <c r="G40" s="33">
        <f t="shared" si="25"/>
        <v>1082.4000000000001</v>
      </c>
      <c r="H40" s="33">
        <f t="shared" si="25"/>
        <v>1.9</v>
      </c>
      <c r="I40" s="33">
        <f t="shared" si="25"/>
        <v>3.9</v>
      </c>
      <c r="J40" s="32">
        <f t="shared" si="5"/>
        <v>18373.700000000004</v>
      </c>
      <c r="L40" s="23"/>
    </row>
    <row r="41" spans="1:12" ht="16.05" customHeight="1" x14ac:dyDescent="0.2">
      <c r="A41" s="30"/>
      <c r="B41" s="34"/>
      <c r="C41" s="19" t="s">
        <v>15</v>
      </c>
      <c r="D41" s="33">
        <f t="shared" ref="D41:I41" si="26">IF($J40=0,0,D40/$J40%)</f>
        <v>93.639277880884066</v>
      </c>
      <c r="E41" s="33">
        <f t="shared" si="26"/>
        <v>3.2655371536489644E-3</v>
      </c>
      <c r="F41" s="33">
        <f t="shared" si="26"/>
        <v>0.43486069762758722</v>
      </c>
      <c r="G41" s="33">
        <f t="shared" si="26"/>
        <v>5.8910290251827329</v>
      </c>
      <c r="H41" s="33">
        <f t="shared" si="26"/>
        <v>1.0340867653221722E-2</v>
      </c>
      <c r="I41" s="33">
        <f t="shared" si="26"/>
        <v>2.1225991498718271E-2</v>
      </c>
      <c r="J41" s="32">
        <f t="shared" si="5"/>
        <v>99.999999999999986</v>
      </c>
      <c r="L41" s="23"/>
    </row>
    <row r="42" spans="1:12" ht="16.05" customHeight="1" x14ac:dyDescent="0.2">
      <c r="A42" s="30"/>
      <c r="B42" s="30" t="s">
        <v>23</v>
      </c>
      <c r="C42" s="16" t="s">
        <v>14</v>
      </c>
      <c r="D42" s="33">
        <v>213.1</v>
      </c>
      <c r="E42" s="33">
        <v>0</v>
      </c>
      <c r="F42" s="33">
        <v>0</v>
      </c>
      <c r="G42" s="33">
        <v>929.4</v>
      </c>
      <c r="H42" s="33">
        <v>0</v>
      </c>
      <c r="I42" s="33">
        <v>0</v>
      </c>
      <c r="J42" s="32">
        <f t="shared" si="5"/>
        <v>1142.5</v>
      </c>
      <c r="L42" s="23"/>
    </row>
    <row r="43" spans="1:12" ht="16.05" customHeight="1" x14ac:dyDescent="0.2">
      <c r="A43" s="30"/>
      <c r="B43" s="30"/>
      <c r="C43" s="19" t="s">
        <v>15</v>
      </c>
      <c r="D43" s="33">
        <f t="shared" ref="D43:I43" si="27">IF($J42=0,0,D42/$J42%)</f>
        <v>18.652078774617067</v>
      </c>
      <c r="E43" s="33">
        <f t="shared" si="27"/>
        <v>0</v>
      </c>
      <c r="F43" s="33">
        <f t="shared" si="27"/>
        <v>0</v>
      </c>
      <c r="G43" s="33">
        <f t="shared" si="27"/>
        <v>81.347921225382919</v>
      </c>
      <c r="H43" s="33">
        <f t="shared" si="27"/>
        <v>0</v>
      </c>
      <c r="I43" s="33">
        <f t="shared" si="27"/>
        <v>0</v>
      </c>
      <c r="J43" s="32">
        <f t="shared" si="5"/>
        <v>99.999999999999986</v>
      </c>
      <c r="L43" s="23"/>
    </row>
    <row r="44" spans="1:12" ht="16.05" customHeight="1" x14ac:dyDescent="0.2">
      <c r="A44" s="30"/>
      <c r="B44" s="30"/>
      <c r="C44" s="16" t="s">
        <v>16</v>
      </c>
      <c r="D44" s="33">
        <v>15</v>
      </c>
      <c r="E44" s="33">
        <v>0</v>
      </c>
      <c r="F44" s="33">
        <v>0</v>
      </c>
      <c r="G44" s="33">
        <v>0</v>
      </c>
      <c r="H44" s="33">
        <v>0</v>
      </c>
      <c r="I44" s="33">
        <v>0</v>
      </c>
      <c r="J44" s="32">
        <f t="shared" si="5"/>
        <v>15</v>
      </c>
      <c r="L44" s="23"/>
    </row>
    <row r="45" spans="1:12" ht="16.05" customHeight="1" x14ac:dyDescent="0.2">
      <c r="A45" s="30"/>
      <c r="B45" s="30"/>
      <c r="C45" s="19" t="s">
        <v>15</v>
      </c>
      <c r="D45" s="33">
        <f t="shared" ref="D45:I45" si="28">IF($J44=0,0,D44/$J44%)</f>
        <v>100</v>
      </c>
      <c r="E45" s="33">
        <f t="shared" si="28"/>
        <v>0</v>
      </c>
      <c r="F45" s="33">
        <f t="shared" si="28"/>
        <v>0</v>
      </c>
      <c r="G45" s="33">
        <f t="shared" si="28"/>
        <v>0</v>
      </c>
      <c r="H45" s="33">
        <f t="shared" si="28"/>
        <v>0</v>
      </c>
      <c r="I45" s="33">
        <f t="shared" si="28"/>
        <v>0</v>
      </c>
      <c r="J45" s="32">
        <f t="shared" si="5"/>
        <v>100</v>
      </c>
      <c r="L45" s="23"/>
    </row>
    <row r="46" spans="1:12" ht="16.05" customHeight="1" x14ac:dyDescent="0.2">
      <c r="A46" s="30"/>
      <c r="B46" s="30"/>
      <c r="C46" s="16" t="s">
        <v>17</v>
      </c>
      <c r="D46" s="33">
        <f t="shared" ref="D46:I46" si="29">SUM(D44,D42)</f>
        <v>228.1</v>
      </c>
      <c r="E46" s="33">
        <f t="shared" si="29"/>
        <v>0</v>
      </c>
      <c r="F46" s="33">
        <f t="shared" si="29"/>
        <v>0</v>
      </c>
      <c r="G46" s="33">
        <f t="shared" si="29"/>
        <v>929.4</v>
      </c>
      <c r="H46" s="33">
        <f t="shared" si="29"/>
        <v>0</v>
      </c>
      <c r="I46" s="33">
        <f t="shared" si="29"/>
        <v>0</v>
      </c>
      <c r="J46" s="32">
        <f t="shared" si="5"/>
        <v>1157.5</v>
      </c>
      <c r="L46" s="23"/>
    </row>
    <row r="47" spans="1:12" ht="16.05" customHeight="1" x14ac:dyDescent="0.2">
      <c r="A47" s="30"/>
      <c r="B47" s="35"/>
      <c r="C47" s="19" t="s">
        <v>15</v>
      </c>
      <c r="D47" s="33">
        <f t="shared" ref="D47:I47" si="30">IF($J46=0,0,D46/$J46%)</f>
        <v>19.706263498920087</v>
      </c>
      <c r="E47" s="33">
        <f t="shared" si="30"/>
        <v>0</v>
      </c>
      <c r="F47" s="33">
        <f t="shared" si="30"/>
        <v>0</v>
      </c>
      <c r="G47" s="33">
        <f t="shared" si="30"/>
        <v>80.29373650107992</v>
      </c>
      <c r="H47" s="33">
        <f t="shared" si="30"/>
        <v>0</v>
      </c>
      <c r="I47" s="33">
        <f t="shared" si="30"/>
        <v>0</v>
      </c>
      <c r="J47" s="32">
        <f t="shared" si="5"/>
        <v>100</v>
      </c>
      <c r="L47" s="23"/>
    </row>
    <row r="48" spans="1:12" ht="16.05" customHeight="1" x14ac:dyDescent="0.2">
      <c r="A48" s="30"/>
      <c r="B48" s="30" t="s">
        <v>24</v>
      </c>
      <c r="C48" s="16" t="s">
        <v>14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2">
        <f t="shared" si="5"/>
        <v>0</v>
      </c>
      <c r="L48" s="23"/>
    </row>
    <row r="49" spans="1:12" ht="16.05" customHeight="1" x14ac:dyDescent="0.2">
      <c r="A49" s="30"/>
      <c r="B49" s="30"/>
      <c r="C49" s="19" t="s">
        <v>15</v>
      </c>
      <c r="D49" s="33">
        <f t="shared" ref="D49:I49" si="31">IF($J48=0,0,D48/$J48%)</f>
        <v>0</v>
      </c>
      <c r="E49" s="33">
        <f t="shared" si="31"/>
        <v>0</v>
      </c>
      <c r="F49" s="33">
        <f t="shared" si="31"/>
        <v>0</v>
      </c>
      <c r="G49" s="33">
        <f t="shared" si="31"/>
        <v>0</v>
      </c>
      <c r="H49" s="33">
        <f t="shared" si="31"/>
        <v>0</v>
      </c>
      <c r="I49" s="33">
        <f t="shared" si="31"/>
        <v>0</v>
      </c>
      <c r="J49" s="32">
        <f t="shared" si="5"/>
        <v>0</v>
      </c>
      <c r="L49" s="23"/>
    </row>
    <row r="50" spans="1:12" ht="16.05" customHeight="1" x14ac:dyDescent="0.2">
      <c r="A50" s="30"/>
      <c r="B50" s="30"/>
      <c r="C50" s="16" t="s">
        <v>16</v>
      </c>
      <c r="D50" s="33">
        <v>115.4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2">
        <f t="shared" si="5"/>
        <v>115.4</v>
      </c>
      <c r="L50" s="23"/>
    </row>
    <row r="51" spans="1:12" ht="16.05" customHeight="1" x14ac:dyDescent="0.2">
      <c r="A51" s="30"/>
      <c r="B51" s="30"/>
      <c r="C51" s="19" t="s">
        <v>15</v>
      </c>
      <c r="D51" s="33">
        <f t="shared" ref="D51:I51" si="32">IF($J50=0,0,D50/$J50%)</f>
        <v>100</v>
      </c>
      <c r="E51" s="33">
        <f t="shared" si="32"/>
        <v>0</v>
      </c>
      <c r="F51" s="33">
        <f t="shared" si="32"/>
        <v>0</v>
      </c>
      <c r="G51" s="33">
        <f t="shared" si="32"/>
        <v>0</v>
      </c>
      <c r="H51" s="33">
        <f t="shared" si="32"/>
        <v>0</v>
      </c>
      <c r="I51" s="33">
        <f t="shared" si="32"/>
        <v>0</v>
      </c>
      <c r="J51" s="32">
        <f t="shared" si="5"/>
        <v>100</v>
      </c>
      <c r="L51" s="23"/>
    </row>
    <row r="52" spans="1:12" ht="16.05" customHeight="1" x14ac:dyDescent="0.2">
      <c r="A52" s="30"/>
      <c r="B52" s="30"/>
      <c r="C52" s="16" t="s">
        <v>17</v>
      </c>
      <c r="D52" s="33">
        <f t="shared" ref="D52:I52" si="33">SUM(D50,D48)</f>
        <v>115.4</v>
      </c>
      <c r="E52" s="33">
        <f t="shared" si="33"/>
        <v>0</v>
      </c>
      <c r="F52" s="33">
        <f t="shared" si="33"/>
        <v>0</v>
      </c>
      <c r="G52" s="33">
        <f t="shared" si="33"/>
        <v>0</v>
      </c>
      <c r="H52" s="33">
        <f t="shared" si="33"/>
        <v>0</v>
      </c>
      <c r="I52" s="33">
        <f t="shared" si="33"/>
        <v>0</v>
      </c>
      <c r="J52" s="32">
        <f t="shared" si="5"/>
        <v>115.4</v>
      </c>
      <c r="L52" s="23"/>
    </row>
    <row r="53" spans="1:12" ht="16.05" customHeight="1" x14ac:dyDescent="0.2">
      <c r="A53" s="30"/>
      <c r="B53" s="35"/>
      <c r="C53" s="19" t="s">
        <v>15</v>
      </c>
      <c r="D53" s="33">
        <f t="shared" ref="D53:I53" si="34">IF($J52=0,0,D52/$J52%)</f>
        <v>100</v>
      </c>
      <c r="E53" s="33">
        <f t="shared" si="34"/>
        <v>0</v>
      </c>
      <c r="F53" s="33">
        <f t="shared" si="34"/>
        <v>0</v>
      </c>
      <c r="G53" s="33">
        <f t="shared" si="34"/>
        <v>0</v>
      </c>
      <c r="H53" s="33">
        <f t="shared" si="34"/>
        <v>0</v>
      </c>
      <c r="I53" s="33">
        <f t="shared" si="34"/>
        <v>0</v>
      </c>
      <c r="J53" s="32">
        <f t="shared" si="5"/>
        <v>100</v>
      </c>
      <c r="L53" s="23"/>
    </row>
    <row r="54" spans="1:12" ht="16.05" customHeight="1" x14ac:dyDescent="0.2">
      <c r="A54" s="30"/>
      <c r="B54" s="30" t="s">
        <v>25</v>
      </c>
      <c r="C54" s="16" t="s">
        <v>14</v>
      </c>
      <c r="D54" s="33">
        <v>0</v>
      </c>
      <c r="E54" s="33">
        <v>0</v>
      </c>
      <c r="F54" s="33">
        <v>0</v>
      </c>
      <c r="G54" s="33">
        <v>0</v>
      </c>
      <c r="H54" s="33">
        <v>0</v>
      </c>
      <c r="I54" s="33">
        <v>0</v>
      </c>
      <c r="J54" s="32">
        <f t="shared" si="5"/>
        <v>0</v>
      </c>
      <c r="L54" s="23"/>
    </row>
    <row r="55" spans="1:12" ht="16.05" customHeight="1" x14ac:dyDescent="0.2">
      <c r="A55" s="30"/>
      <c r="B55" s="30"/>
      <c r="C55" s="19" t="s">
        <v>15</v>
      </c>
      <c r="D55" s="33">
        <f t="shared" ref="D55:I55" si="35">IF($J54=0,0,D54/$J54%)</f>
        <v>0</v>
      </c>
      <c r="E55" s="33">
        <f t="shared" si="35"/>
        <v>0</v>
      </c>
      <c r="F55" s="33">
        <f t="shared" si="35"/>
        <v>0</v>
      </c>
      <c r="G55" s="33">
        <f t="shared" si="35"/>
        <v>0</v>
      </c>
      <c r="H55" s="33">
        <f t="shared" si="35"/>
        <v>0</v>
      </c>
      <c r="I55" s="33">
        <f t="shared" si="35"/>
        <v>0</v>
      </c>
      <c r="J55" s="32">
        <f t="shared" si="5"/>
        <v>0</v>
      </c>
      <c r="L55" s="23"/>
    </row>
    <row r="56" spans="1:12" ht="16.05" customHeight="1" x14ac:dyDescent="0.2">
      <c r="A56" s="30"/>
      <c r="B56" s="30"/>
      <c r="C56" s="16" t="s">
        <v>16</v>
      </c>
      <c r="D56" s="33">
        <v>0</v>
      </c>
      <c r="E56" s="33">
        <v>0</v>
      </c>
      <c r="F56" s="33">
        <v>0</v>
      </c>
      <c r="G56" s="33">
        <v>0</v>
      </c>
      <c r="H56" s="33">
        <v>0</v>
      </c>
      <c r="I56" s="33">
        <v>0</v>
      </c>
      <c r="J56" s="32">
        <f t="shared" si="5"/>
        <v>0</v>
      </c>
      <c r="L56" s="23"/>
    </row>
    <row r="57" spans="1:12" ht="16.05" customHeight="1" x14ac:dyDescent="0.2">
      <c r="A57" s="30"/>
      <c r="B57" s="30"/>
      <c r="C57" s="19" t="s">
        <v>15</v>
      </c>
      <c r="D57" s="33">
        <f t="shared" ref="D57:I57" si="36">IF($J56=0,0,D56/$J56%)</f>
        <v>0</v>
      </c>
      <c r="E57" s="33">
        <f t="shared" si="36"/>
        <v>0</v>
      </c>
      <c r="F57" s="33">
        <f t="shared" si="36"/>
        <v>0</v>
      </c>
      <c r="G57" s="33">
        <f t="shared" si="36"/>
        <v>0</v>
      </c>
      <c r="H57" s="33">
        <f t="shared" si="36"/>
        <v>0</v>
      </c>
      <c r="I57" s="33">
        <f t="shared" si="36"/>
        <v>0</v>
      </c>
      <c r="J57" s="32">
        <f t="shared" si="5"/>
        <v>0</v>
      </c>
      <c r="L57" s="23"/>
    </row>
    <row r="58" spans="1:12" ht="16.05" customHeight="1" x14ac:dyDescent="0.2">
      <c r="A58" s="30"/>
      <c r="B58" s="30"/>
      <c r="C58" s="16" t="s">
        <v>17</v>
      </c>
      <c r="D58" s="33">
        <f t="shared" ref="D58:I58" si="37">SUM(D56,D54)</f>
        <v>0</v>
      </c>
      <c r="E58" s="33">
        <f t="shared" si="37"/>
        <v>0</v>
      </c>
      <c r="F58" s="33">
        <f t="shared" si="37"/>
        <v>0</v>
      </c>
      <c r="G58" s="33">
        <f t="shared" si="37"/>
        <v>0</v>
      </c>
      <c r="H58" s="33">
        <f t="shared" si="37"/>
        <v>0</v>
      </c>
      <c r="I58" s="33">
        <f t="shared" si="37"/>
        <v>0</v>
      </c>
      <c r="J58" s="32">
        <f t="shared" si="5"/>
        <v>0</v>
      </c>
      <c r="L58" s="23"/>
    </row>
    <row r="59" spans="1:12" ht="16.05" customHeight="1" x14ac:dyDescent="0.2">
      <c r="A59" s="30"/>
      <c r="B59" s="35"/>
      <c r="C59" s="19" t="s">
        <v>15</v>
      </c>
      <c r="D59" s="33">
        <f t="shared" ref="D59:I59" si="38">IF($J58=0,0,D58/$J58%)</f>
        <v>0</v>
      </c>
      <c r="E59" s="33">
        <f t="shared" si="38"/>
        <v>0</v>
      </c>
      <c r="F59" s="33">
        <f t="shared" si="38"/>
        <v>0</v>
      </c>
      <c r="G59" s="33">
        <f t="shared" si="38"/>
        <v>0</v>
      </c>
      <c r="H59" s="33">
        <f t="shared" si="38"/>
        <v>0</v>
      </c>
      <c r="I59" s="33">
        <f t="shared" si="38"/>
        <v>0</v>
      </c>
      <c r="J59" s="32">
        <f t="shared" si="5"/>
        <v>0</v>
      </c>
      <c r="L59" s="23"/>
    </row>
    <row r="60" spans="1:12" ht="16.05" customHeight="1" x14ac:dyDescent="0.2">
      <c r="A60" s="30"/>
      <c r="B60" s="30" t="s">
        <v>26</v>
      </c>
      <c r="C60" s="16" t="s">
        <v>14</v>
      </c>
      <c r="D60" s="33">
        <v>91.399999999999991</v>
      </c>
      <c r="E60" s="33">
        <v>0</v>
      </c>
      <c r="F60" s="33">
        <v>0</v>
      </c>
      <c r="G60" s="33">
        <v>0</v>
      </c>
      <c r="H60" s="33">
        <v>0</v>
      </c>
      <c r="I60" s="33">
        <v>0</v>
      </c>
      <c r="J60" s="32">
        <f t="shared" si="5"/>
        <v>91.399999999999991</v>
      </c>
      <c r="L60" s="23"/>
    </row>
    <row r="61" spans="1:12" ht="16.05" customHeight="1" x14ac:dyDescent="0.2">
      <c r="A61" s="30"/>
      <c r="B61" s="30"/>
      <c r="C61" s="19" t="s">
        <v>15</v>
      </c>
      <c r="D61" s="33">
        <f t="shared" ref="D61:I61" si="39">IF($J60=0,0,D60/$J60%)</f>
        <v>100</v>
      </c>
      <c r="E61" s="33">
        <f t="shared" si="39"/>
        <v>0</v>
      </c>
      <c r="F61" s="33">
        <f t="shared" si="39"/>
        <v>0</v>
      </c>
      <c r="G61" s="33">
        <f t="shared" si="39"/>
        <v>0</v>
      </c>
      <c r="H61" s="33">
        <f t="shared" si="39"/>
        <v>0</v>
      </c>
      <c r="I61" s="33">
        <f t="shared" si="39"/>
        <v>0</v>
      </c>
      <c r="J61" s="32">
        <f t="shared" si="5"/>
        <v>100</v>
      </c>
      <c r="L61" s="23"/>
    </row>
    <row r="62" spans="1:12" ht="16.05" customHeight="1" x14ac:dyDescent="0.2">
      <c r="A62" s="30"/>
      <c r="B62" s="30"/>
      <c r="C62" s="16" t="s">
        <v>16</v>
      </c>
      <c r="D62" s="33">
        <v>0.5</v>
      </c>
      <c r="E62" s="33">
        <v>0</v>
      </c>
      <c r="F62" s="33">
        <v>0</v>
      </c>
      <c r="G62" s="33">
        <v>0</v>
      </c>
      <c r="H62" s="33">
        <v>0</v>
      </c>
      <c r="I62" s="33">
        <v>0</v>
      </c>
      <c r="J62" s="32">
        <f t="shared" si="5"/>
        <v>0.5</v>
      </c>
      <c r="L62" s="23"/>
    </row>
    <row r="63" spans="1:12" ht="16.05" customHeight="1" x14ac:dyDescent="0.2">
      <c r="A63" s="30"/>
      <c r="B63" s="30"/>
      <c r="C63" s="19" t="s">
        <v>15</v>
      </c>
      <c r="D63" s="33">
        <f t="shared" ref="D63:I63" si="40">IF($J62=0,0,D62/$J62%)</f>
        <v>100</v>
      </c>
      <c r="E63" s="33">
        <f t="shared" si="40"/>
        <v>0</v>
      </c>
      <c r="F63" s="33">
        <f t="shared" si="40"/>
        <v>0</v>
      </c>
      <c r="G63" s="33">
        <f t="shared" si="40"/>
        <v>0</v>
      </c>
      <c r="H63" s="33">
        <f t="shared" si="40"/>
        <v>0</v>
      </c>
      <c r="I63" s="33">
        <f t="shared" si="40"/>
        <v>0</v>
      </c>
      <c r="J63" s="32">
        <f t="shared" si="5"/>
        <v>100</v>
      </c>
      <c r="L63" s="23"/>
    </row>
    <row r="64" spans="1:12" ht="16.05" customHeight="1" x14ac:dyDescent="0.2">
      <c r="A64" s="30"/>
      <c r="B64" s="30"/>
      <c r="C64" s="16" t="s">
        <v>17</v>
      </c>
      <c r="D64" s="33">
        <f t="shared" ref="D64:I64" si="41">SUM(D62,D60)</f>
        <v>91.899999999999991</v>
      </c>
      <c r="E64" s="33">
        <f t="shared" si="41"/>
        <v>0</v>
      </c>
      <c r="F64" s="33">
        <f t="shared" si="41"/>
        <v>0</v>
      </c>
      <c r="G64" s="33">
        <f t="shared" si="41"/>
        <v>0</v>
      </c>
      <c r="H64" s="33">
        <f t="shared" si="41"/>
        <v>0</v>
      </c>
      <c r="I64" s="33">
        <f t="shared" si="41"/>
        <v>0</v>
      </c>
      <c r="J64" s="32">
        <f t="shared" si="5"/>
        <v>91.899999999999991</v>
      </c>
      <c r="L64" s="23"/>
    </row>
    <row r="65" spans="1:12" ht="16.05" customHeight="1" x14ac:dyDescent="0.2">
      <c r="A65" s="30"/>
      <c r="B65" s="35"/>
      <c r="C65" s="19" t="s">
        <v>15</v>
      </c>
      <c r="D65" s="33">
        <f t="shared" ref="D65:I65" si="42">IF($J64=0,0,D64/$J64%)</f>
        <v>100</v>
      </c>
      <c r="E65" s="33">
        <f t="shared" si="42"/>
        <v>0</v>
      </c>
      <c r="F65" s="33">
        <f t="shared" si="42"/>
        <v>0</v>
      </c>
      <c r="G65" s="33">
        <f t="shared" si="42"/>
        <v>0</v>
      </c>
      <c r="H65" s="33">
        <f t="shared" si="42"/>
        <v>0</v>
      </c>
      <c r="I65" s="33">
        <f t="shared" si="42"/>
        <v>0</v>
      </c>
      <c r="J65" s="32">
        <f t="shared" si="5"/>
        <v>100</v>
      </c>
      <c r="L65" s="23"/>
    </row>
    <row r="66" spans="1:12" ht="16.05" customHeight="1" x14ac:dyDescent="0.2">
      <c r="A66" s="30"/>
      <c r="B66" s="30" t="s">
        <v>27</v>
      </c>
      <c r="C66" s="16" t="s">
        <v>14</v>
      </c>
      <c r="D66" s="33">
        <v>0</v>
      </c>
      <c r="E66" s="33">
        <v>0</v>
      </c>
      <c r="F66" s="33">
        <v>0</v>
      </c>
      <c r="G66" s="33">
        <v>0</v>
      </c>
      <c r="H66" s="33">
        <v>0</v>
      </c>
      <c r="I66" s="33">
        <v>0</v>
      </c>
      <c r="J66" s="32">
        <f t="shared" si="5"/>
        <v>0</v>
      </c>
      <c r="L66" s="23"/>
    </row>
    <row r="67" spans="1:12" ht="16.05" customHeight="1" x14ac:dyDescent="0.2">
      <c r="A67" s="30"/>
      <c r="B67" s="30"/>
      <c r="C67" s="19" t="s">
        <v>15</v>
      </c>
      <c r="D67" s="33">
        <f t="shared" ref="D67:I67" si="43">IF($J66=0,0,D66/$J66%)</f>
        <v>0</v>
      </c>
      <c r="E67" s="33">
        <f t="shared" si="43"/>
        <v>0</v>
      </c>
      <c r="F67" s="33">
        <f t="shared" si="43"/>
        <v>0</v>
      </c>
      <c r="G67" s="33">
        <f t="shared" si="43"/>
        <v>0</v>
      </c>
      <c r="H67" s="33">
        <f t="shared" si="43"/>
        <v>0</v>
      </c>
      <c r="I67" s="33">
        <f t="shared" si="43"/>
        <v>0</v>
      </c>
      <c r="J67" s="32">
        <f t="shared" si="5"/>
        <v>0</v>
      </c>
      <c r="L67" s="23"/>
    </row>
    <row r="68" spans="1:12" ht="16.05" customHeight="1" x14ac:dyDescent="0.2">
      <c r="A68" s="30"/>
      <c r="B68" s="30"/>
      <c r="C68" s="16" t="s">
        <v>16</v>
      </c>
      <c r="D68" s="33">
        <v>0</v>
      </c>
      <c r="E68" s="33">
        <v>0</v>
      </c>
      <c r="F68" s="33">
        <v>0</v>
      </c>
      <c r="G68" s="33">
        <v>0</v>
      </c>
      <c r="H68" s="33">
        <v>0</v>
      </c>
      <c r="I68" s="33">
        <v>0</v>
      </c>
      <c r="J68" s="32">
        <f t="shared" si="5"/>
        <v>0</v>
      </c>
      <c r="L68" s="23"/>
    </row>
    <row r="69" spans="1:12" ht="16.05" customHeight="1" x14ac:dyDescent="0.2">
      <c r="A69" s="30"/>
      <c r="B69" s="30"/>
      <c r="C69" s="19" t="s">
        <v>15</v>
      </c>
      <c r="D69" s="33">
        <f t="shared" ref="D69:I69" si="44">IF($J68=0,0,D68/$J68%)</f>
        <v>0</v>
      </c>
      <c r="E69" s="33">
        <f t="shared" si="44"/>
        <v>0</v>
      </c>
      <c r="F69" s="33">
        <f t="shared" si="44"/>
        <v>0</v>
      </c>
      <c r="G69" s="33">
        <f t="shared" si="44"/>
        <v>0</v>
      </c>
      <c r="H69" s="33">
        <f t="shared" si="44"/>
        <v>0</v>
      </c>
      <c r="I69" s="33">
        <f t="shared" si="44"/>
        <v>0</v>
      </c>
      <c r="J69" s="32">
        <f t="shared" si="5"/>
        <v>0</v>
      </c>
      <c r="L69" s="23"/>
    </row>
    <row r="70" spans="1:12" ht="16.05" customHeight="1" x14ac:dyDescent="0.2">
      <c r="A70" s="30"/>
      <c r="B70" s="30"/>
      <c r="C70" s="16" t="s">
        <v>17</v>
      </c>
      <c r="D70" s="33">
        <f t="shared" ref="D70:I70" si="45">SUM(D68,D66)</f>
        <v>0</v>
      </c>
      <c r="E70" s="33">
        <f t="shared" si="45"/>
        <v>0</v>
      </c>
      <c r="F70" s="33">
        <f t="shared" si="45"/>
        <v>0</v>
      </c>
      <c r="G70" s="33">
        <f t="shared" si="45"/>
        <v>0</v>
      </c>
      <c r="H70" s="33">
        <f t="shared" si="45"/>
        <v>0</v>
      </c>
      <c r="I70" s="33">
        <f t="shared" si="45"/>
        <v>0</v>
      </c>
      <c r="J70" s="32">
        <f t="shared" si="5"/>
        <v>0</v>
      </c>
      <c r="L70" s="23"/>
    </row>
    <row r="71" spans="1:12" ht="16.05" customHeight="1" x14ac:dyDescent="0.2">
      <c r="A71" s="30"/>
      <c r="B71" s="35"/>
      <c r="C71" s="19" t="s">
        <v>15</v>
      </c>
      <c r="D71" s="33">
        <f t="shared" ref="D71:I71" si="46">IF($J70=0,0,D70/$J70%)</f>
        <v>0</v>
      </c>
      <c r="E71" s="33">
        <f t="shared" si="46"/>
        <v>0</v>
      </c>
      <c r="F71" s="33">
        <f t="shared" si="46"/>
        <v>0</v>
      </c>
      <c r="G71" s="33">
        <f t="shared" si="46"/>
        <v>0</v>
      </c>
      <c r="H71" s="33">
        <f t="shared" si="46"/>
        <v>0</v>
      </c>
      <c r="I71" s="33">
        <f t="shared" si="46"/>
        <v>0</v>
      </c>
      <c r="J71" s="32">
        <f t="shared" si="5"/>
        <v>0</v>
      </c>
      <c r="L71" s="23"/>
    </row>
    <row r="72" spans="1:12" ht="16.05" customHeight="1" x14ac:dyDescent="0.2">
      <c r="A72" s="30"/>
      <c r="B72" s="30" t="s">
        <v>28</v>
      </c>
      <c r="C72" s="16" t="s">
        <v>14</v>
      </c>
      <c r="D72" s="33">
        <v>0.5</v>
      </c>
      <c r="E72" s="33">
        <v>0</v>
      </c>
      <c r="F72" s="33">
        <v>0</v>
      </c>
      <c r="G72" s="33">
        <v>0</v>
      </c>
      <c r="H72" s="33">
        <v>0</v>
      </c>
      <c r="I72" s="33">
        <v>0</v>
      </c>
      <c r="J72" s="32">
        <f t="shared" si="5"/>
        <v>0.5</v>
      </c>
      <c r="L72" s="23"/>
    </row>
    <row r="73" spans="1:12" ht="16.05" customHeight="1" x14ac:dyDescent="0.2">
      <c r="A73" s="30"/>
      <c r="B73" s="30"/>
      <c r="C73" s="19" t="s">
        <v>15</v>
      </c>
      <c r="D73" s="33">
        <f t="shared" ref="D73:I73" si="47">IF($J72=0,0,D72/$J72%)</f>
        <v>100</v>
      </c>
      <c r="E73" s="33">
        <f t="shared" si="47"/>
        <v>0</v>
      </c>
      <c r="F73" s="33">
        <f t="shared" si="47"/>
        <v>0</v>
      </c>
      <c r="G73" s="33">
        <f t="shared" si="47"/>
        <v>0</v>
      </c>
      <c r="H73" s="33">
        <f t="shared" si="47"/>
        <v>0</v>
      </c>
      <c r="I73" s="33">
        <f t="shared" si="47"/>
        <v>0</v>
      </c>
      <c r="J73" s="32">
        <f t="shared" si="5"/>
        <v>100</v>
      </c>
      <c r="L73" s="23"/>
    </row>
    <row r="74" spans="1:12" ht="16.05" customHeight="1" x14ac:dyDescent="0.2">
      <c r="A74" s="30"/>
      <c r="B74" s="30"/>
      <c r="C74" s="16" t="s">
        <v>16</v>
      </c>
      <c r="D74" s="33">
        <v>0</v>
      </c>
      <c r="E74" s="33">
        <v>0</v>
      </c>
      <c r="F74" s="33">
        <v>0</v>
      </c>
      <c r="G74" s="33">
        <v>0</v>
      </c>
      <c r="H74" s="33">
        <v>0</v>
      </c>
      <c r="I74" s="33">
        <v>0</v>
      </c>
      <c r="J74" s="32">
        <f t="shared" si="5"/>
        <v>0</v>
      </c>
      <c r="L74" s="23"/>
    </row>
    <row r="75" spans="1:12" ht="16.05" customHeight="1" x14ac:dyDescent="0.2">
      <c r="A75" s="30"/>
      <c r="B75" s="30"/>
      <c r="C75" s="19" t="s">
        <v>15</v>
      </c>
      <c r="D75" s="33">
        <f t="shared" ref="D75:I75" si="48">IF($J74=0,0,D74/$J74%)</f>
        <v>0</v>
      </c>
      <c r="E75" s="33">
        <f t="shared" si="48"/>
        <v>0</v>
      </c>
      <c r="F75" s="33">
        <f t="shared" si="48"/>
        <v>0</v>
      </c>
      <c r="G75" s="33">
        <f t="shared" si="48"/>
        <v>0</v>
      </c>
      <c r="H75" s="33">
        <f t="shared" si="48"/>
        <v>0</v>
      </c>
      <c r="I75" s="33">
        <f t="shared" si="48"/>
        <v>0</v>
      </c>
      <c r="J75" s="32">
        <f t="shared" si="5"/>
        <v>0</v>
      </c>
      <c r="L75" s="23"/>
    </row>
    <row r="76" spans="1:12" ht="16.05" customHeight="1" x14ac:dyDescent="0.2">
      <c r="A76" s="30"/>
      <c r="B76" s="30"/>
      <c r="C76" s="16" t="s">
        <v>17</v>
      </c>
      <c r="D76" s="33">
        <f t="shared" ref="D76:I76" si="49">SUM(D74,D72)</f>
        <v>0.5</v>
      </c>
      <c r="E76" s="33">
        <f t="shared" si="49"/>
        <v>0</v>
      </c>
      <c r="F76" s="33">
        <f t="shared" si="49"/>
        <v>0</v>
      </c>
      <c r="G76" s="33">
        <f t="shared" si="49"/>
        <v>0</v>
      </c>
      <c r="H76" s="33">
        <f t="shared" si="49"/>
        <v>0</v>
      </c>
      <c r="I76" s="33">
        <f t="shared" si="49"/>
        <v>0</v>
      </c>
      <c r="J76" s="32">
        <f t="shared" si="5"/>
        <v>0.5</v>
      </c>
      <c r="L76" s="23"/>
    </row>
    <row r="77" spans="1:12" ht="16.05" customHeight="1" x14ac:dyDescent="0.2">
      <c r="A77" s="30"/>
      <c r="B77" s="35"/>
      <c r="C77" s="19" t="s">
        <v>15</v>
      </c>
      <c r="D77" s="33">
        <f t="shared" ref="D77:I77" si="50">IF($J76=0,0,D76/$J76%)</f>
        <v>100</v>
      </c>
      <c r="E77" s="33">
        <f t="shared" si="50"/>
        <v>0</v>
      </c>
      <c r="F77" s="33">
        <f t="shared" si="50"/>
        <v>0</v>
      </c>
      <c r="G77" s="33">
        <f t="shared" si="50"/>
        <v>0</v>
      </c>
      <c r="H77" s="33">
        <f t="shared" si="50"/>
        <v>0</v>
      </c>
      <c r="I77" s="33">
        <f t="shared" si="50"/>
        <v>0</v>
      </c>
      <c r="J77" s="32">
        <f t="shared" si="5"/>
        <v>100</v>
      </c>
      <c r="L77" s="23"/>
    </row>
    <row r="78" spans="1:12" ht="16.05" customHeight="1" x14ac:dyDescent="0.2">
      <c r="A78" s="30"/>
      <c r="B78" s="30" t="s">
        <v>29</v>
      </c>
      <c r="C78" s="16" t="s">
        <v>14</v>
      </c>
      <c r="D78" s="33">
        <v>0</v>
      </c>
      <c r="E78" s="33">
        <v>0</v>
      </c>
      <c r="F78" s="33">
        <v>0</v>
      </c>
      <c r="G78" s="33">
        <v>0</v>
      </c>
      <c r="H78" s="33">
        <v>0</v>
      </c>
      <c r="I78" s="33">
        <v>0</v>
      </c>
      <c r="J78" s="32">
        <f t="shared" si="5"/>
        <v>0</v>
      </c>
      <c r="L78" s="23"/>
    </row>
    <row r="79" spans="1:12" ht="16.05" customHeight="1" x14ac:dyDescent="0.2">
      <c r="A79" s="30"/>
      <c r="B79" s="30"/>
      <c r="C79" s="19" t="s">
        <v>15</v>
      </c>
      <c r="D79" s="33">
        <f t="shared" ref="D79:I79" si="51">IF($J78=0,0,D78/$J78%)</f>
        <v>0</v>
      </c>
      <c r="E79" s="33">
        <f t="shared" si="51"/>
        <v>0</v>
      </c>
      <c r="F79" s="33">
        <f t="shared" si="51"/>
        <v>0</v>
      </c>
      <c r="G79" s="33">
        <f t="shared" si="51"/>
        <v>0</v>
      </c>
      <c r="H79" s="33">
        <f t="shared" si="51"/>
        <v>0</v>
      </c>
      <c r="I79" s="33">
        <f t="shared" si="51"/>
        <v>0</v>
      </c>
      <c r="J79" s="32">
        <f t="shared" si="5"/>
        <v>0</v>
      </c>
      <c r="L79" s="23"/>
    </row>
    <row r="80" spans="1:12" ht="16.05" customHeight="1" x14ac:dyDescent="0.2">
      <c r="A80" s="30"/>
      <c r="B80" s="30"/>
      <c r="C80" s="16" t="s">
        <v>16</v>
      </c>
      <c r="D80" s="33">
        <v>0</v>
      </c>
      <c r="E80" s="33">
        <v>0</v>
      </c>
      <c r="F80" s="33">
        <v>0</v>
      </c>
      <c r="G80" s="33">
        <v>0</v>
      </c>
      <c r="H80" s="33">
        <v>0</v>
      </c>
      <c r="I80" s="33">
        <v>0</v>
      </c>
      <c r="J80" s="32">
        <f t="shared" si="5"/>
        <v>0</v>
      </c>
      <c r="L80" s="23"/>
    </row>
    <row r="81" spans="1:12" ht="16.05" customHeight="1" x14ac:dyDescent="0.2">
      <c r="A81" s="30"/>
      <c r="B81" s="30"/>
      <c r="C81" s="19" t="s">
        <v>15</v>
      </c>
      <c r="D81" s="33">
        <f t="shared" ref="D81:I81" si="52">IF($J80=0,0,D80/$J80%)</f>
        <v>0</v>
      </c>
      <c r="E81" s="33">
        <f t="shared" si="52"/>
        <v>0</v>
      </c>
      <c r="F81" s="33">
        <f t="shared" si="52"/>
        <v>0</v>
      </c>
      <c r="G81" s="33">
        <f t="shared" si="52"/>
        <v>0</v>
      </c>
      <c r="H81" s="33">
        <f t="shared" si="52"/>
        <v>0</v>
      </c>
      <c r="I81" s="33">
        <f t="shared" si="52"/>
        <v>0</v>
      </c>
      <c r="J81" s="32">
        <f t="shared" si="5"/>
        <v>0</v>
      </c>
      <c r="L81" s="23"/>
    </row>
    <row r="82" spans="1:12" ht="16.05" customHeight="1" x14ac:dyDescent="0.2">
      <c r="A82" s="30"/>
      <c r="B82" s="30"/>
      <c r="C82" s="16" t="s">
        <v>17</v>
      </c>
      <c r="D82" s="33">
        <f t="shared" ref="D82:I82" si="53">SUM(D80,D78)</f>
        <v>0</v>
      </c>
      <c r="E82" s="33">
        <f t="shared" si="53"/>
        <v>0</v>
      </c>
      <c r="F82" s="33">
        <f t="shared" si="53"/>
        <v>0</v>
      </c>
      <c r="G82" s="33">
        <f t="shared" si="53"/>
        <v>0</v>
      </c>
      <c r="H82" s="33">
        <f t="shared" si="53"/>
        <v>0</v>
      </c>
      <c r="I82" s="33">
        <f t="shared" si="53"/>
        <v>0</v>
      </c>
      <c r="J82" s="32">
        <f t="shared" si="5"/>
        <v>0</v>
      </c>
      <c r="L82" s="23"/>
    </row>
    <row r="83" spans="1:12" ht="16.05" customHeight="1" x14ac:dyDescent="0.2">
      <c r="A83" s="30"/>
      <c r="B83" s="35"/>
      <c r="C83" s="19" t="s">
        <v>15</v>
      </c>
      <c r="D83" s="33">
        <f t="shared" ref="D83:I83" si="54">IF($J82=0,0,D82/$J82%)</f>
        <v>0</v>
      </c>
      <c r="E83" s="33">
        <f t="shared" si="54"/>
        <v>0</v>
      </c>
      <c r="F83" s="33">
        <f t="shared" si="54"/>
        <v>0</v>
      </c>
      <c r="G83" s="33">
        <f t="shared" si="54"/>
        <v>0</v>
      </c>
      <c r="H83" s="33">
        <f t="shared" si="54"/>
        <v>0</v>
      </c>
      <c r="I83" s="33">
        <f t="shared" si="54"/>
        <v>0</v>
      </c>
      <c r="J83" s="32">
        <f t="shared" si="5"/>
        <v>0</v>
      </c>
      <c r="L83" s="23"/>
    </row>
    <row r="84" spans="1:12" ht="16.05" customHeight="1" x14ac:dyDescent="0.2">
      <c r="A84" s="30"/>
      <c r="B84" s="30" t="s">
        <v>30</v>
      </c>
      <c r="C84" s="16" t="s">
        <v>14</v>
      </c>
      <c r="D84" s="33">
        <v>0</v>
      </c>
      <c r="E84" s="33">
        <v>0</v>
      </c>
      <c r="F84" s="33">
        <v>0</v>
      </c>
      <c r="G84" s="33">
        <v>0</v>
      </c>
      <c r="H84" s="33">
        <v>0</v>
      </c>
      <c r="I84" s="33">
        <v>0</v>
      </c>
      <c r="J84" s="32">
        <f t="shared" si="5"/>
        <v>0</v>
      </c>
      <c r="L84" s="23"/>
    </row>
    <row r="85" spans="1:12" ht="16.05" customHeight="1" x14ac:dyDescent="0.2">
      <c r="A85" s="30"/>
      <c r="B85" s="30"/>
      <c r="C85" s="19" t="s">
        <v>15</v>
      </c>
      <c r="D85" s="33">
        <f t="shared" ref="D85:I85" si="55">IF($J84=0,0,D84/$J84%)</f>
        <v>0</v>
      </c>
      <c r="E85" s="33">
        <f t="shared" si="55"/>
        <v>0</v>
      </c>
      <c r="F85" s="33">
        <f t="shared" si="55"/>
        <v>0</v>
      </c>
      <c r="G85" s="33">
        <f t="shared" si="55"/>
        <v>0</v>
      </c>
      <c r="H85" s="33">
        <f t="shared" si="55"/>
        <v>0</v>
      </c>
      <c r="I85" s="33">
        <f t="shared" si="55"/>
        <v>0</v>
      </c>
      <c r="J85" s="32">
        <f t="shared" si="5"/>
        <v>0</v>
      </c>
      <c r="L85" s="23"/>
    </row>
    <row r="86" spans="1:12" ht="16.05" customHeight="1" x14ac:dyDescent="0.2">
      <c r="A86" s="30"/>
      <c r="B86" s="30"/>
      <c r="C86" s="16" t="s">
        <v>16</v>
      </c>
      <c r="D86" s="33">
        <v>0</v>
      </c>
      <c r="E86" s="33">
        <v>0</v>
      </c>
      <c r="F86" s="33">
        <v>0</v>
      </c>
      <c r="G86" s="33">
        <v>0</v>
      </c>
      <c r="H86" s="33">
        <v>0</v>
      </c>
      <c r="I86" s="33">
        <v>0</v>
      </c>
      <c r="J86" s="32">
        <f t="shared" si="5"/>
        <v>0</v>
      </c>
      <c r="L86" s="23"/>
    </row>
    <row r="87" spans="1:12" ht="16.05" customHeight="1" x14ac:dyDescent="0.2">
      <c r="A87" s="30"/>
      <c r="B87" s="30"/>
      <c r="C87" s="19" t="s">
        <v>15</v>
      </c>
      <c r="D87" s="33">
        <f t="shared" ref="D87:I87" si="56">IF($J86=0,0,D86/$J86%)</f>
        <v>0</v>
      </c>
      <c r="E87" s="33">
        <f t="shared" si="56"/>
        <v>0</v>
      </c>
      <c r="F87" s="33">
        <f t="shared" si="56"/>
        <v>0</v>
      </c>
      <c r="G87" s="33">
        <f t="shared" si="56"/>
        <v>0</v>
      </c>
      <c r="H87" s="33">
        <f t="shared" si="56"/>
        <v>0</v>
      </c>
      <c r="I87" s="33">
        <f t="shared" si="56"/>
        <v>0</v>
      </c>
      <c r="J87" s="32">
        <f t="shared" si="5"/>
        <v>0</v>
      </c>
      <c r="L87" s="23"/>
    </row>
    <row r="88" spans="1:12" ht="16.05" customHeight="1" x14ac:dyDescent="0.2">
      <c r="A88" s="30"/>
      <c r="B88" s="30"/>
      <c r="C88" s="16" t="s">
        <v>17</v>
      </c>
      <c r="D88" s="33">
        <f t="shared" ref="D88:I88" si="57">SUM(D86,D84)</f>
        <v>0</v>
      </c>
      <c r="E88" s="33">
        <f t="shared" si="57"/>
        <v>0</v>
      </c>
      <c r="F88" s="33">
        <f t="shared" si="57"/>
        <v>0</v>
      </c>
      <c r="G88" s="33">
        <f t="shared" si="57"/>
        <v>0</v>
      </c>
      <c r="H88" s="33">
        <f t="shared" si="57"/>
        <v>0</v>
      </c>
      <c r="I88" s="33">
        <f t="shared" si="57"/>
        <v>0</v>
      </c>
      <c r="J88" s="32">
        <f t="shared" si="5"/>
        <v>0</v>
      </c>
      <c r="L88" s="23"/>
    </row>
    <row r="89" spans="1:12" ht="16.05" customHeight="1" x14ac:dyDescent="0.2">
      <c r="A89" s="30"/>
      <c r="B89" s="35"/>
      <c r="C89" s="19" t="s">
        <v>15</v>
      </c>
      <c r="D89" s="33">
        <f t="shared" ref="D89:I89" si="58">IF($J88=0,0,D88/$J88%)</f>
        <v>0</v>
      </c>
      <c r="E89" s="33">
        <f t="shared" si="58"/>
        <v>0</v>
      </c>
      <c r="F89" s="33">
        <f t="shared" si="58"/>
        <v>0</v>
      </c>
      <c r="G89" s="33">
        <f t="shared" si="58"/>
        <v>0</v>
      </c>
      <c r="H89" s="33">
        <f t="shared" si="58"/>
        <v>0</v>
      </c>
      <c r="I89" s="33">
        <f t="shared" si="58"/>
        <v>0</v>
      </c>
      <c r="J89" s="32">
        <f t="shared" ref="J89:J152" si="59">SUM(D89:I89)</f>
        <v>0</v>
      </c>
      <c r="L89" s="23"/>
    </row>
    <row r="90" spans="1:12" ht="16.05" customHeight="1" x14ac:dyDescent="0.2">
      <c r="A90" s="30"/>
      <c r="B90" s="30" t="s">
        <v>31</v>
      </c>
      <c r="C90" s="16" t="s">
        <v>14</v>
      </c>
      <c r="D90" s="33">
        <v>4.9000000000000004</v>
      </c>
      <c r="E90" s="33">
        <v>0</v>
      </c>
      <c r="F90" s="33">
        <v>0</v>
      </c>
      <c r="G90" s="33">
        <v>0</v>
      </c>
      <c r="H90" s="33">
        <v>0</v>
      </c>
      <c r="I90" s="33">
        <v>0</v>
      </c>
      <c r="J90" s="32">
        <f t="shared" si="59"/>
        <v>4.9000000000000004</v>
      </c>
      <c r="L90" s="23"/>
    </row>
    <row r="91" spans="1:12" ht="16.05" customHeight="1" x14ac:dyDescent="0.2">
      <c r="A91" s="30"/>
      <c r="B91" s="30"/>
      <c r="C91" s="19" t="s">
        <v>15</v>
      </c>
      <c r="D91" s="33">
        <f t="shared" ref="D91:I91" si="60">IF($J90=0,0,D90/$J90%)</f>
        <v>100</v>
      </c>
      <c r="E91" s="33">
        <f t="shared" si="60"/>
        <v>0</v>
      </c>
      <c r="F91" s="33">
        <f t="shared" si="60"/>
        <v>0</v>
      </c>
      <c r="G91" s="33">
        <f t="shared" si="60"/>
        <v>0</v>
      </c>
      <c r="H91" s="33">
        <f t="shared" si="60"/>
        <v>0</v>
      </c>
      <c r="I91" s="33">
        <f t="shared" si="60"/>
        <v>0</v>
      </c>
      <c r="J91" s="32">
        <f t="shared" si="59"/>
        <v>100</v>
      </c>
      <c r="L91" s="23"/>
    </row>
    <row r="92" spans="1:12" ht="16.05" customHeight="1" x14ac:dyDescent="0.2">
      <c r="A92" s="30"/>
      <c r="B92" s="30"/>
      <c r="C92" s="16" t="s">
        <v>16</v>
      </c>
      <c r="D92" s="33">
        <v>92.4</v>
      </c>
      <c r="E92" s="33">
        <v>0</v>
      </c>
      <c r="F92" s="33">
        <v>0</v>
      </c>
      <c r="G92" s="33">
        <v>0</v>
      </c>
      <c r="H92" s="33">
        <v>0</v>
      </c>
      <c r="I92" s="33">
        <v>0</v>
      </c>
      <c r="J92" s="32">
        <f t="shared" si="59"/>
        <v>92.4</v>
      </c>
      <c r="L92" s="23"/>
    </row>
    <row r="93" spans="1:12" ht="16.05" customHeight="1" x14ac:dyDescent="0.2">
      <c r="A93" s="30"/>
      <c r="B93" s="30"/>
      <c r="C93" s="19" t="s">
        <v>15</v>
      </c>
      <c r="D93" s="33">
        <f t="shared" ref="D93:I93" si="61">IF($J92=0,0,D92/$J92%)</f>
        <v>100</v>
      </c>
      <c r="E93" s="33">
        <f t="shared" si="61"/>
        <v>0</v>
      </c>
      <c r="F93" s="33">
        <f t="shared" si="61"/>
        <v>0</v>
      </c>
      <c r="G93" s="33">
        <f t="shared" si="61"/>
        <v>0</v>
      </c>
      <c r="H93" s="33">
        <f t="shared" si="61"/>
        <v>0</v>
      </c>
      <c r="I93" s="33">
        <f t="shared" si="61"/>
        <v>0</v>
      </c>
      <c r="J93" s="32">
        <f t="shared" si="59"/>
        <v>100</v>
      </c>
      <c r="L93" s="23"/>
    </row>
    <row r="94" spans="1:12" ht="16.05" customHeight="1" x14ac:dyDescent="0.2">
      <c r="A94" s="30"/>
      <c r="B94" s="30"/>
      <c r="C94" s="16" t="s">
        <v>17</v>
      </c>
      <c r="D94" s="33">
        <f t="shared" ref="D94:I94" si="62">SUM(D92,D90)</f>
        <v>97.300000000000011</v>
      </c>
      <c r="E94" s="33">
        <f t="shared" si="62"/>
        <v>0</v>
      </c>
      <c r="F94" s="33">
        <f t="shared" si="62"/>
        <v>0</v>
      </c>
      <c r="G94" s="33">
        <f t="shared" si="62"/>
        <v>0</v>
      </c>
      <c r="H94" s="33">
        <f t="shared" si="62"/>
        <v>0</v>
      </c>
      <c r="I94" s="33">
        <f t="shared" si="62"/>
        <v>0</v>
      </c>
      <c r="J94" s="32">
        <f t="shared" si="59"/>
        <v>97.300000000000011</v>
      </c>
      <c r="L94" s="23"/>
    </row>
    <row r="95" spans="1:12" ht="16.05" customHeight="1" x14ac:dyDescent="0.2">
      <c r="A95" s="30"/>
      <c r="B95" s="35"/>
      <c r="C95" s="19" t="s">
        <v>15</v>
      </c>
      <c r="D95" s="33">
        <f t="shared" ref="D95:I95" si="63">IF($J94=0,0,D94/$J94%)</f>
        <v>100</v>
      </c>
      <c r="E95" s="33">
        <f t="shared" si="63"/>
        <v>0</v>
      </c>
      <c r="F95" s="33">
        <f t="shared" si="63"/>
        <v>0</v>
      </c>
      <c r="G95" s="33">
        <f t="shared" si="63"/>
        <v>0</v>
      </c>
      <c r="H95" s="33">
        <f t="shared" si="63"/>
        <v>0</v>
      </c>
      <c r="I95" s="33">
        <f t="shared" si="63"/>
        <v>0</v>
      </c>
      <c r="J95" s="32">
        <f t="shared" si="59"/>
        <v>100</v>
      </c>
      <c r="L95" s="23"/>
    </row>
    <row r="96" spans="1:12" ht="16.05" customHeight="1" x14ac:dyDescent="0.2">
      <c r="A96" s="30"/>
      <c r="B96" s="30" t="s">
        <v>32</v>
      </c>
      <c r="C96" s="16" t="s">
        <v>14</v>
      </c>
      <c r="D96" s="33">
        <v>161.19999999999999</v>
      </c>
      <c r="E96" s="33">
        <v>0.6</v>
      </c>
      <c r="F96" s="33">
        <v>0.7</v>
      </c>
      <c r="G96" s="33">
        <v>0</v>
      </c>
      <c r="H96" s="33">
        <v>1.9</v>
      </c>
      <c r="I96" s="33">
        <v>0</v>
      </c>
      <c r="J96" s="32">
        <f t="shared" si="59"/>
        <v>164.39999999999998</v>
      </c>
      <c r="L96" s="23"/>
    </row>
    <row r="97" spans="1:12" ht="16.05" customHeight="1" x14ac:dyDescent="0.2">
      <c r="A97" s="30"/>
      <c r="B97" s="30"/>
      <c r="C97" s="19" t="s">
        <v>15</v>
      </c>
      <c r="D97" s="33">
        <f t="shared" ref="D97:I97" si="64">IF($J96=0,0,D96/$J96%)</f>
        <v>98.053527980535293</v>
      </c>
      <c r="E97" s="33">
        <f t="shared" si="64"/>
        <v>0.36496350364963509</v>
      </c>
      <c r="F97" s="33">
        <f t="shared" si="64"/>
        <v>0.42579075425790758</v>
      </c>
      <c r="G97" s="33">
        <f t="shared" si="64"/>
        <v>0</v>
      </c>
      <c r="H97" s="33">
        <f t="shared" si="64"/>
        <v>1.1557177615571779</v>
      </c>
      <c r="I97" s="33">
        <f t="shared" si="64"/>
        <v>0</v>
      </c>
      <c r="J97" s="32">
        <f t="shared" si="59"/>
        <v>100.00000000000001</v>
      </c>
      <c r="L97" s="23"/>
    </row>
    <row r="98" spans="1:12" ht="16.05" customHeight="1" x14ac:dyDescent="0.2">
      <c r="A98" s="30"/>
      <c r="B98" s="30"/>
      <c r="C98" s="16" t="s">
        <v>16</v>
      </c>
      <c r="D98" s="33">
        <v>35.1</v>
      </c>
      <c r="E98" s="33">
        <v>0</v>
      </c>
      <c r="F98" s="33">
        <v>0</v>
      </c>
      <c r="G98" s="33">
        <v>0</v>
      </c>
      <c r="H98" s="33">
        <v>0</v>
      </c>
      <c r="I98" s="33">
        <v>0</v>
      </c>
      <c r="J98" s="32">
        <f t="shared" si="59"/>
        <v>35.1</v>
      </c>
      <c r="L98" s="23"/>
    </row>
    <row r="99" spans="1:12" ht="16.05" customHeight="1" x14ac:dyDescent="0.2">
      <c r="A99" s="30"/>
      <c r="B99" s="30"/>
      <c r="C99" s="19" t="s">
        <v>15</v>
      </c>
      <c r="D99" s="33">
        <f t="shared" ref="D99:I99" si="65">IF($J98=0,0,D98/$J98%)</f>
        <v>100</v>
      </c>
      <c r="E99" s="33">
        <f t="shared" si="65"/>
        <v>0</v>
      </c>
      <c r="F99" s="33">
        <f t="shared" si="65"/>
        <v>0</v>
      </c>
      <c r="G99" s="33">
        <f t="shared" si="65"/>
        <v>0</v>
      </c>
      <c r="H99" s="33">
        <f t="shared" si="65"/>
        <v>0</v>
      </c>
      <c r="I99" s="33">
        <f t="shared" si="65"/>
        <v>0</v>
      </c>
      <c r="J99" s="32">
        <f t="shared" si="59"/>
        <v>100</v>
      </c>
      <c r="L99" s="23"/>
    </row>
    <row r="100" spans="1:12" ht="16.05" customHeight="1" x14ac:dyDescent="0.2">
      <c r="A100" s="30"/>
      <c r="B100" s="30"/>
      <c r="C100" s="16" t="s">
        <v>17</v>
      </c>
      <c r="D100" s="33">
        <f t="shared" ref="D100:I100" si="66">SUM(D98,D96)</f>
        <v>196.29999999999998</v>
      </c>
      <c r="E100" s="33">
        <f t="shared" si="66"/>
        <v>0.6</v>
      </c>
      <c r="F100" s="33">
        <f t="shared" si="66"/>
        <v>0.7</v>
      </c>
      <c r="G100" s="33">
        <f t="shared" si="66"/>
        <v>0</v>
      </c>
      <c r="H100" s="33">
        <f t="shared" si="66"/>
        <v>1.9</v>
      </c>
      <c r="I100" s="33">
        <f t="shared" si="66"/>
        <v>0</v>
      </c>
      <c r="J100" s="32">
        <f t="shared" si="59"/>
        <v>199.49999999999997</v>
      </c>
      <c r="L100" s="23"/>
    </row>
    <row r="101" spans="1:12" ht="16.05" customHeight="1" x14ac:dyDescent="0.2">
      <c r="A101" s="30"/>
      <c r="B101" s="35"/>
      <c r="C101" s="19" t="s">
        <v>15</v>
      </c>
      <c r="D101" s="33">
        <f t="shared" ref="D101:I101" si="67">IF($J100=0,0,D100/$J100%)</f>
        <v>98.395989974937351</v>
      </c>
      <c r="E101" s="33">
        <f t="shared" si="67"/>
        <v>0.30075187969924816</v>
      </c>
      <c r="F101" s="33">
        <f t="shared" si="67"/>
        <v>0.35087719298245618</v>
      </c>
      <c r="G101" s="33">
        <f t="shared" si="67"/>
        <v>0</v>
      </c>
      <c r="H101" s="33">
        <f t="shared" si="67"/>
        <v>0.95238095238095255</v>
      </c>
      <c r="I101" s="33">
        <f t="shared" si="67"/>
        <v>0</v>
      </c>
      <c r="J101" s="32">
        <f t="shared" si="59"/>
        <v>100</v>
      </c>
      <c r="L101" s="23"/>
    </row>
    <row r="102" spans="1:12" ht="16.05" customHeight="1" x14ac:dyDescent="0.2">
      <c r="A102" s="30"/>
      <c r="B102" s="30" t="s">
        <v>33</v>
      </c>
      <c r="C102" s="16" t="s">
        <v>14</v>
      </c>
      <c r="D102" s="33">
        <v>0</v>
      </c>
      <c r="E102" s="33">
        <v>0</v>
      </c>
      <c r="F102" s="33">
        <v>0</v>
      </c>
      <c r="G102" s="33">
        <v>0</v>
      </c>
      <c r="H102" s="33">
        <v>0</v>
      </c>
      <c r="I102" s="33">
        <v>0</v>
      </c>
      <c r="J102" s="32">
        <f t="shared" si="59"/>
        <v>0</v>
      </c>
      <c r="L102" s="23"/>
    </row>
    <row r="103" spans="1:12" ht="16.05" customHeight="1" x14ac:dyDescent="0.2">
      <c r="A103" s="30"/>
      <c r="B103" s="30"/>
      <c r="C103" s="19" t="s">
        <v>15</v>
      </c>
      <c r="D103" s="33">
        <f t="shared" ref="D103:I103" si="68">IF($J102=0,0,D102/$J102%)</f>
        <v>0</v>
      </c>
      <c r="E103" s="33">
        <f t="shared" si="68"/>
        <v>0</v>
      </c>
      <c r="F103" s="33">
        <f t="shared" si="68"/>
        <v>0</v>
      </c>
      <c r="G103" s="33">
        <f t="shared" si="68"/>
        <v>0</v>
      </c>
      <c r="H103" s="33">
        <f t="shared" si="68"/>
        <v>0</v>
      </c>
      <c r="I103" s="33">
        <f t="shared" si="68"/>
        <v>0</v>
      </c>
      <c r="J103" s="32">
        <f t="shared" si="59"/>
        <v>0</v>
      </c>
      <c r="L103" s="23"/>
    </row>
    <row r="104" spans="1:12" ht="16.05" customHeight="1" x14ac:dyDescent="0.2">
      <c r="A104" s="30"/>
      <c r="B104" s="30"/>
      <c r="C104" s="16" t="s">
        <v>16</v>
      </c>
      <c r="D104" s="33">
        <v>0</v>
      </c>
      <c r="E104" s="33">
        <v>0</v>
      </c>
      <c r="F104" s="33">
        <v>0</v>
      </c>
      <c r="G104" s="33">
        <v>0</v>
      </c>
      <c r="H104" s="33">
        <v>0</v>
      </c>
      <c r="I104" s="33">
        <v>0</v>
      </c>
      <c r="J104" s="32">
        <f t="shared" si="59"/>
        <v>0</v>
      </c>
      <c r="L104" s="23"/>
    </row>
    <row r="105" spans="1:12" ht="16.05" customHeight="1" x14ac:dyDescent="0.2">
      <c r="A105" s="30"/>
      <c r="B105" s="30"/>
      <c r="C105" s="19" t="s">
        <v>15</v>
      </c>
      <c r="D105" s="33">
        <f t="shared" ref="D105:I105" si="69">IF($J104=0,0,D104/$J104%)</f>
        <v>0</v>
      </c>
      <c r="E105" s="33">
        <f t="shared" si="69"/>
        <v>0</v>
      </c>
      <c r="F105" s="33">
        <f t="shared" si="69"/>
        <v>0</v>
      </c>
      <c r="G105" s="33">
        <f t="shared" si="69"/>
        <v>0</v>
      </c>
      <c r="H105" s="33">
        <f t="shared" si="69"/>
        <v>0</v>
      </c>
      <c r="I105" s="33">
        <f t="shared" si="69"/>
        <v>0</v>
      </c>
      <c r="J105" s="32">
        <f t="shared" si="59"/>
        <v>0</v>
      </c>
      <c r="L105" s="23"/>
    </row>
    <row r="106" spans="1:12" ht="16.05" customHeight="1" x14ac:dyDescent="0.2">
      <c r="A106" s="30"/>
      <c r="B106" s="30"/>
      <c r="C106" s="16" t="s">
        <v>17</v>
      </c>
      <c r="D106" s="33">
        <f t="shared" ref="D106:I106" si="70">SUM(D104,D102)</f>
        <v>0</v>
      </c>
      <c r="E106" s="33">
        <f t="shared" si="70"/>
        <v>0</v>
      </c>
      <c r="F106" s="33">
        <f t="shared" si="70"/>
        <v>0</v>
      </c>
      <c r="G106" s="33">
        <f t="shared" si="70"/>
        <v>0</v>
      </c>
      <c r="H106" s="33">
        <f t="shared" si="70"/>
        <v>0</v>
      </c>
      <c r="I106" s="33">
        <f t="shared" si="70"/>
        <v>0</v>
      </c>
      <c r="J106" s="32">
        <f t="shared" si="59"/>
        <v>0</v>
      </c>
      <c r="L106" s="23"/>
    </row>
    <row r="107" spans="1:12" ht="16.05" customHeight="1" x14ac:dyDescent="0.2">
      <c r="A107" s="30"/>
      <c r="B107" s="35"/>
      <c r="C107" s="19" t="s">
        <v>15</v>
      </c>
      <c r="D107" s="33">
        <f t="shared" ref="D107:I107" si="71">IF($J106=0,0,D106/$J106%)</f>
        <v>0</v>
      </c>
      <c r="E107" s="33">
        <f t="shared" si="71"/>
        <v>0</v>
      </c>
      <c r="F107" s="33">
        <f t="shared" si="71"/>
        <v>0</v>
      </c>
      <c r="G107" s="33">
        <f t="shared" si="71"/>
        <v>0</v>
      </c>
      <c r="H107" s="33">
        <f t="shared" si="71"/>
        <v>0</v>
      </c>
      <c r="I107" s="33">
        <f t="shared" si="71"/>
        <v>0</v>
      </c>
      <c r="J107" s="32">
        <f t="shared" si="59"/>
        <v>0</v>
      </c>
      <c r="L107" s="23"/>
    </row>
    <row r="108" spans="1:12" ht="16.05" customHeight="1" x14ac:dyDescent="0.2">
      <c r="A108" s="30"/>
      <c r="B108" s="30" t="s">
        <v>34</v>
      </c>
      <c r="C108" s="16" t="s">
        <v>14</v>
      </c>
      <c r="D108" s="33">
        <v>2408.7999999999997</v>
      </c>
      <c r="E108" s="33">
        <v>0</v>
      </c>
      <c r="F108" s="33">
        <v>58.2</v>
      </c>
      <c r="G108" s="33">
        <v>153</v>
      </c>
      <c r="H108" s="33">
        <v>0</v>
      </c>
      <c r="I108" s="33">
        <v>0</v>
      </c>
      <c r="J108" s="32">
        <f t="shared" si="59"/>
        <v>2619.9999999999995</v>
      </c>
      <c r="L108" s="23"/>
    </row>
    <row r="109" spans="1:12" ht="16.05" customHeight="1" x14ac:dyDescent="0.2">
      <c r="A109" s="30"/>
      <c r="B109" s="30"/>
      <c r="C109" s="19" t="s">
        <v>15</v>
      </c>
      <c r="D109" s="33">
        <f t="shared" ref="D109:I109" si="72">IF($J108=0,0,D108/$J108%)</f>
        <v>91.938931297709928</v>
      </c>
      <c r="E109" s="33">
        <f t="shared" si="72"/>
        <v>0</v>
      </c>
      <c r="F109" s="33">
        <f t="shared" si="72"/>
        <v>2.221374045801527</v>
      </c>
      <c r="G109" s="33">
        <f t="shared" si="72"/>
        <v>5.8396946564885504</v>
      </c>
      <c r="H109" s="33">
        <f t="shared" si="72"/>
        <v>0</v>
      </c>
      <c r="I109" s="33">
        <f t="shared" si="72"/>
        <v>0</v>
      </c>
      <c r="J109" s="32">
        <f t="shared" si="59"/>
        <v>100</v>
      </c>
      <c r="L109" s="23"/>
    </row>
    <row r="110" spans="1:12" ht="16.05" customHeight="1" x14ac:dyDescent="0.2">
      <c r="A110" s="30"/>
      <c r="B110" s="30"/>
      <c r="C110" s="16" t="s">
        <v>16</v>
      </c>
      <c r="D110" s="33">
        <v>9742.2000000000007</v>
      </c>
      <c r="E110" s="33">
        <v>0</v>
      </c>
      <c r="F110" s="33">
        <v>0</v>
      </c>
      <c r="G110" s="33">
        <v>0</v>
      </c>
      <c r="H110" s="33">
        <v>0</v>
      </c>
      <c r="I110" s="33">
        <v>0</v>
      </c>
      <c r="J110" s="32">
        <f t="shared" si="59"/>
        <v>9742.2000000000007</v>
      </c>
      <c r="L110" s="23"/>
    </row>
    <row r="111" spans="1:12" ht="16.05" customHeight="1" x14ac:dyDescent="0.2">
      <c r="A111" s="30"/>
      <c r="B111" s="30"/>
      <c r="C111" s="19" t="s">
        <v>15</v>
      </c>
      <c r="D111" s="33">
        <f t="shared" ref="D111:I111" si="73">IF($J110=0,0,D110/$J110%)</f>
        <v>100</v>
      </c>
      <c r="E111" s="33">
        <f t="shared" si="73"/>
        <v>0</v>
      </c>
      <c r="F111" s="33">
        <f t="shared" si="73"/>
        <v>0</v>
      </c>
      <c r="G111" s="33">
        <f t="shared" si="73"/>
        <v>0</v>
      </c>
      <c r="H111" s="33">
        <f t="shared" si="73"/>
        <v>0</v>
      </c>
      <c r="I111" s="33">
        <f t="shared" si="73"/>
        <v>0</v>
      </c>
      <c r="J111" s="32">
        <f t="shared" si="59"/>
        <v>100</v>
      </c>
      <c r="L111" s="23"/>
    </row>
    <row r="112" spans="1:12" ht="16.05" customHeight="1" x14ac:dyDescent="0.2">
      <c r="A112" s="30"/>
      <c r="B112" s="30"/>
      <c r="C112" s="16" t="s">
        <v>17</v>
      </c>
      <c r="D112" s="33">
        <f t="shared" ref="D112:I112" si="74">SUM(D110,D108)</f>
        <v>12151</v>
      </c>
      <c r="E112" s="33">
        <f t="shared" si="74"/>
        <v>0</v>
      </c>
      <c r="F112" s="33">
        <f t="shared" si="74"/>
        <v>58.2</v>
      </c>
      <c r="G112" s="33">
        <f t="shared" si="74"/>
        <v>153</v>
      </c>
      <c r="H112" s="33">
        <f t="shared" si="74"/>
        <v>0</v>
      </c>
      <c r="I112" s="33">
        <f t="shared" si="74"/>
        <v>0</v>
      </c>
      <c r="J112" s="32">
        <f t="shared" si="59"/>
        <v>12362.2</v>
      </c>
      <c r="L112" s="23"/>
    </row>
    <row r="113" spans="1:12" ht="16.05" customHeight="1" x14ac:dyDescent="0.2">
      <c r="A113" s="30"/>
      <c r="B113" s="35"/>
      <c r="C113" s="19" t="s">
        <v>15</v>
      </c>
      <c r="D113" s="33">
        <f t="shared" ref="D113:I113" si="75">IF($J112=0,0,D112/$J112%)</f>
        <v>98.291566226076256</v>
      </c>
      <c r="E113" s="33">
        <f t="shared" si="75"/>
        <v>0</v>
      </c>
      <c r="F113" s="33">
        <f t="shared" si="75"/>
        <v>0.4707899888369384</v>
      </c>
      <c r="G113" s="33">
        <f t="shared" si="75"/>
        <v>1.2376437850867967</v>
      </c>
      <c r="H113" s="33">
        <f t="shared" si="75"/>
        <v>0</v>
      </c>
      <c r="I113" s="33">
        <f t="shared" si="75"/>
        <v>0</v>
      </c>
      <c r="J113" s="32">
        <f t="shared" si="59"/>
        <v>100</v>
      </c>
      <c r="L113" s="23"/>
    </row>
    <row r="114" spans="1:12" ht="16.05" customHeight="1" x14ac:dyDescent="0.2">
      <c r="A114" s="30"/>
      <c r="B114" s="30" t="s">
        <v>35</v>
      </c>
      <c r="C114" s="16" t="s">
        <v>14</v>
      </c>
      <c r="D114" s="33">
        <v>525.1</v>
      </c>
      <c r="E114" s="33">
        <v>0</v>
      </c>
      <c r="F114" s="33">
        <v>0</v>
      </c>
      <c r="G114" s="33">
        <v>0</v>
      </c>
      <c r="H114" s="33">
        <v>0</v>
      </c>
      <c r="I114" s="33">
        <v>0</v>
      </c>
      <c r="J114" s="32">
        <f t="shared" si="59"/>
        <v>525.1</v>
      </c>
      <c r="L114" s="23"/>
    </row>
    <row r="115" spans="1:12" ht="16.05" customHeight="1" x14ac:dyDescent="0.2">
      <c r="A115" s="30"/>
      <c r="B115" s="30"/>
      <c r="C115" s="19" t="s">
        <v>15</v>
      </c>
      <c r="D115" s="33">
        <f t="shared" ref="D115:I115" si="76">IF($J114=0,0,D114/$J114%)</f>
        <v>100</v>
      </c>
      <c r="E115" s="33">
        <f t="shared" si="76"/>
        <v>0</v>
      </c>
      <c r="F115" s="33">
        <f t="shared" si="76"/>
        <v>0</v>
      </c>
      <c r="G115" s="33">
        <f t="shared" si="76"/>
        <v>0</v>
      </c>
      <c r="H115" s="33">
        <f t="shared" si="76"/>
        <v>0</v>
      </c>
      <c r="I115" s="33">
        <f t="shared" si="76"/>
        <v>0</v>
      </c>
      <c r="J115" s="32">
        <f t="shared" si="59"/>
        <v>100</v>
      </c>
      <c r="L115" s="23"/>
    </row>
    <row r="116" spans="1:12" ht="16.05" customHeight="1" x14ac:dyDescent="0.2">
      <c r="A116" s="30"/>
      <c r="B116" s="30"/>
      <c r="C116" s="16" t="s">
        <v>16</v>
      </c>
      <c r="D116" s="17">
        <v>706.3</v>
      </c>
      <c r="E116" s="33">
        <v>0</v>
      </c>
      <c r="F116" s="33">
        <v>0</v>
      </c>
      <c r="G116" s="33">
        <v>0</v>
      </c>
      <c r="H116" s="33">
        <v>0</v>
      </c>
      <c r="I116" s="33">
        <v>0</v>
      </c>
      <c r="J116" s="32">
        <f t="shared" si="59"/>
        <v>706.3</v>
      </c>
      <c r="L116" s="23"/>
    </row>
    <row r="117" spans="1:12" ht="16.05" customHeight="1" x14ac:dyDescent="0.2">
      <c r="A117" s="30"/>
      <c r="B117" s="30"/>
      <c r="C117" s="19" t="s">
        <v>15</v>
      </c>
      <c r="D117" s="33">
        <f t="shared" ref="D117:I117" si="77">IF($J116=0,0,D116/$J116%)</f>
        <v>100</v>
      </c>
      <c r="E117" s="33">
        <f t="shared" si="77"/>
        <v>0</v>
      </c>
      <c r="F117" s="33">
        <f t="shared" si="77"/>
        <v>0</v>
      </c>
      <c r="G117" s="33">
        <f t="shared" si="77"/>
        <v>0</v>
      </c>
      <c r="H117" s="33">
        <f t="shared" si="77"/>
        <v>0</v>
      </c>
      <c r="I117" s="33">
        <f t="shared" si="77"/>
        <v>0</v>
      </c>
      <c r="J117" s="32">
        <f t="shared" si="59"/>
        <v>100</v>
      </c>
      <c r="L117" s="23"/>
    </row>
    <row r="118" spans="1:12" ht="16.05" customHeight="1" x14ac:dyDescent="0.2">
      <c r="A118" s="30"/>
      <c r="B118" s="30"/>
      <c r="C118" s="16" t="s">
        <v>17</v>
      </c>
      <c r="D118" s="33">
        <f t="shared" ref="D118:I118" si="78">SUM(D116,D114)</f>
        <v>1231.4000000000001</v>
      </c>
      <c r="E118" s="33">
        <f t="shared" si="78"/>
        <v>0</v>
      </c>
      <c r="F118" s="33">
        <f t="shared" si="78"/>
        <v>0</v>
      </c>
      <c r="G118" s="33">
        <f t="shared" si="78"/>
        <v>0</v>
      </c>
      <c r="H118" s="33">
        <f t="shared" si="78"/>
        <v>0</v>
      </c>
      <c r="I118" s="33">
        <f t="shared" si="78"/>
        <v>0</v>
      </c>
      <c r="J118" s="32">
        <f t="shared" si="59"/>
        <v>1231.4000000000001</v>
      </c>
      <c r="L118" s="23"/>
    </row>
    <row r="119" spans="1:12" ht="16.05" customHeight="1" x14ac:dyDescent="0.2">
      <c r="A119" s="30"/>
      <c r="B119" s="35"/>
      <c r="C119" s="19" t="s">
        <v>15</v>
      </c>
      <c r="D119" s="33">
        <f t="shared" ref="D119:I119" si="79">IF($J118=0,0,D118/$J118%)</f>
        <v>100</v>
      </c>
      <c r="E119" s="33">
        <f t="shared" si="79"/>
        <v>0</v>
      </c>
      <c r="F119" s="33">
        <f t="shared" si="79"/>
        <v>0</v>
      </c>
      <c r="G119" s="33">
        <f t="shared" si="79"/>
        <v>0</v>
      </c>
      <c r="H119" s="33">
        <f t="shared" si="79"/>
        <v>0</v>
      </c>
      <c r="I119" s="33">
        <f t="shared" si="79"/>
        <v>0</v>
      </c>
      <c r="J119" s="32">
        <f t="shared" si="59"/>
        <v>100</v>
      </c>
      <c r="L119" s="23"/>
    </row>
    <row r="120" spans="1:12" ht="16.05" customHeight="1" x14ac:dyDescent="0.2">
      <c r="A120" s="30"/>
      <c r="B120" s="30" t="s">
        <v>36</v>
      </c>
      <c r="C120" s="16" t="s">
        <v>14</v>
      </c>
      <c r="D120" s="33">
        <v>70.800000000000011</v>
      </c>
      <c r="E120" s="33">
        <v>0</v>
      </c>
      <c r="F120" s="33">
        <v>3.0999999999999996</v>
      </c>
      <c r="G120" s="33">
        <v>0</v>
      </c>
      <c r="H120" s="33">
        <v>0</v>
      </c>
      <c r="I120" s="33">
        <v>3.9</v>
      </c>
      <c r="J120" s="32">
        <f t="shared" si="59"/>
        <v>77.800000000000011</v>
      </c>
      <c r="L120" s="23"/>
    </row>
    <row r="121" spans="1:12" ht="16.05" customHeight="1" x14ac:dyDescent="0.2">
      <c r="A121" s="30"/>
      <c r="B121" s="30"/>
      <c r="C121" s="19" t="s">
        <v>15</v>
      </c>
      <c r="D121" s="33">
        <f t="shared" ref="D121:I121" si="80">IF($J120=0,0,D120/$J120%)</f>
        <v>91.002570694087396</v>
      </c>
      <c r="E121" s="33">
        <f t="shared" si="80"/>
        <v>0</v>
      </c>
      <c r="F121" s="33">
        <f t="shared" si="80"/>
        <v>3.9845758354755771</v>
      </c>
      <c r="G121" s="33">
        <f t="shared" si="80"/>
        <v>0</v>
      </c>
      <c r="H121" s="33">
        <f t="shared" si="80"/>
        <v>0</v>
      </c>
      <c r="I121" s="33">
        <f t="shared" si="80"/>
        <v>5.0128534704370171</v>
      </c>
      <c r="J121" s="32">
        <f t="shared" si="59"/>
        <v>100</v>
      </c>
      <c r="L121" s="23"/>
    </row>
    <row r="122" spans="1:12" ht="16.05" customHeight="1" x14ac:dyDescent="0.2">
      <c r="A122" s="30"/>
      <c r="B122" s="30"/>
      <c r="C122" s="16" t="s">
        <v>16</v>
      </c>
      <c r="D122" s="33">
        <v>0</v>
      </c>
      <c r="E122" s="33">
        <v>0</v>
      </c>
      <c r="F122" s="33">
        <v>0</v>
      </c>
      <c r="G122" s="33">
        <v>0</v>
      </c>
      <c r="H122" s="33">
        <v>0</v>
      </c>
      <c r="I122" s="33">
        <v>0</v>
      </c>
      <c r="J122" s="32">
        <f t="shared" si="59"/>
        <v>0</v>
      </c>
      <c r="L122" s="23"/>
    </row>
    <row r="123" spans="1:12" ht="16.05" customHeight="1" x14ac:dyDescent="0.2">
      <c r="A123" s="30"/>
      <c r="B123" s="30"/>
      <c r="C123" s="19" t="s">
        <v>15</v>
      </c>
      <c r="D123" s="33">
        <f t="shared" ref="D123:I123" si="81">IF($J122=0,0,D122/$J122%)</f>
        <v>0</v>
      </c>
      <c r="E123" s="33">
        <f t="shared" si="81"/>
        <v>0</v>
      </c>
      <c r="F123" s="33">
        <f t="shared" si="81"/>
        <v>0</v>
      </c>
      <c r="G123" s="33">
        <f t="shared" si="81"/>
        <v>0</v>
      </c>
      <c r="H123" s="33">
        <f t="shared" si="81"/>
        <v>0</v>
      </c>
      <c r="I123" s="33">
        <f t="shared" si="81"/>
        <v>0</v>
      </c>
      <c r="J123" s="32">
        <f t="shared" si="59"/>
        <v>0</v>
      </c>
      <c r="L123" s="23"/>
    </row>
    <row r="124" spans="1:12" ht="16.05" customHeight="1" x14ac:dyDescent="0.2">
      <c r="A124" s="30"/>
      <c r="B124" s="30"/>
      <c r="C124" s="16" t="s">
        <v>17</v>
      </c>
      <c r="D124" s="33">
        <f t="shared" ref="D124:I124" si="82">SUM(D122,D120)</f>
        <v>70.800000000000011</v>
      </c>
      <c r="E124" s="33">
        <f t="shared" si="82"/>
        <v>0</v>
      </c>
      <c r="F124" s="33">
        <f t="shared" si="82"/>
        <v>3.0999999999999996</v>
      </c>
      <c r="G124" s="33">
        <f t="shared" si="82"/>
        <v>0</v>
      </c>
      <c r="H124" s="33">
        <f t="shared" si="82"/>
        <v>0</v>
      </c>
      <c r="I124" s="33">
        <f t="shared" si="82"/>
        <v>3.9</v>
      </c>
      <c r="J124" s="32">
        <f t="shared" si="59"/>
        <v>77.800000000000011</v>
      </c>
      <c r="L124" s="23"/>
    </row>
    <row r="125" spans="1:12" ht="16.05" customHeight="1" x14ac:dyDescent="0.2">
      <c r="A125" s="30"/>
      <c r="B125" s="35"/>
      <c r="C125" s="19" t="s">
        <v>15</v>
      </c>
      <c r="D125" s="33">
        <f t="shared" ref="D125:I125" si="83">IF($J124=0,0,D124/$J124%)</f>
        <v>91.002570694087396</v>
      </c>
      <c r="E125" s="33">
        <f t="shared" si="83"/>
        <v>0</v>
      </c>
      <c r="F125" s="33">
        <f t="shared" si="83"/>
        <v>3.9845758354755771</v>
      </c>
      <c r="G125" s="33">
        <f t="shared" si="83"/>
        <v>0</v>
      </c>
      <c r="H125" s="33">
        <f t="shared" si="83"/>
        <v>0</v>
      </c>
      <c r="I125" s="33">
        <f t="shared" si="83"/>
        <v>5.0128534704370171</v>
      </c>
      <c r="J125" s="32">
        <f t="shared" si="59"/>
        <v>100</v>
      </c>
      <c r="L125" s="23"/>
    </row>
    <row r="126" spans="1:12" ht="16.05" customHeight="1" x14ac:dyDescent="0.2">
      <c r="A126" s="30"/>
      <c r="B126" s="30" t="s">
        <v>37</v>
      </c>
      <c r="C126" s="16" t="s">
        <v>14</v>
      </c>
      <c r="D126" s="33">
        <v>109</v>
      </c>
      <c r="E126" s="33">
        <v>0</v>
      </c>
      <c r="F126" s="33">
        <v>13.8</v>
      </c>
      <c r="G126" s="33">
        <v>0</v>
      </c>
      <c r="H126" s="33">
        <v>0</v>
      </c>
      <c r="I126" s="33">
        <v>0</v>
      </c>
      <c r="J126" s="32">
        <f t="shared" si="59"/>
        <v>122.8</v>
      </c>
      <c r="L126" s="23"/>
    </row>
    <row r="127" spans="1:12" ht="16.05" customHeight="1" x14ac:dyDescent="0.2">
      <c r="A127" s="30"/>
      <c r="B127" s="30"/>
      <c r="C127" s="19" t="s">
        <v>15</v>
      </c>
      <c r="D127" s="33">
        <f t="shared" ref="D127:I127" si="84">IF($J126=0,0,D126/$J126%)</f>
        <v>88.762214983713363</v>
      </c>
      <c r="E127" s="33">
        <f t="shared" si="84"/>
        <v>0</v>
      </c>
      <c r="F127" s="33">
        <f t="shared" si="84"/>
        <v>11.237785016286646</v>
      </c>
      <c r="G127" s="33">
        <f t="shared" si="84"/>
        <v>0</v>
      </c>
      <c r="H127" s="33">
        <f t="shared" si="84"/>
        <v>0</v>
      </c>
      <c r="I127" s="33">
        <f t="shared" si="84"/>
        <v>0</v>
      </c>
      <c r="J127" s="32">
        <f t="shared" si="59"/>
        <v>100.00000000000001</v>
      </c>
      <c r="L127" s="23"/>
    </row>
    <row r="128" spans="1:12" ht="16.05" customHeight="1" x14ac:dyDescent="0.2">
      <c r="A128" s="30"/>
      <c r="B128" s="30"/>
      <c r="C128" s="16" t="s">
        <v>16</v>
      </c>
      <c r="D128" s="33">
        <v>0</v>
      </c>
      <c r="E128" s="33">
        <v>0</v>
      </c>
      <c r="F128" s="33">
        <v>0</v>
      </c>
      <c r="G128" s="33">
        <v>0</v>
      </c>
      <c r="H128" s="33">
        <v>0</v>
      </c>
      <c r="I128" s="33">
        <v>0</v>
      </c>
      <c r="J128" s="32">
        <f t="shared" si="59"/>
        <v>0</v>
      </c>
      <c r="L128" s="23"/>
    </row>
    <row r="129" spans="1:12" ht="16.05" customHeight="1" x14ac:dyDescent="0.2">
      <c r="A129" s="30"/>
      <c r="B129" s="30"/>
      <c r="C129" s="19" t="s">
        <v>15</v>
      </c>
      <c r="D129" s="33">
        <f t="shared" ref="D129:I129" si="85">IF($J128=0,0,D128/$J128%)</f>
        <v>0</v>
      </c>
      <c r="E129" s="33">
        <f t="shared" si="85"/>
        <v>0</v>
      </c>
      <c r="F129" s="33">
        <f t="shared" si="85"/>
        <v>0</v>
      </c>
      <c r="G129" s="33">
        <f t="shared" si="85"/>
        <v>0</v>
      </c>
      <c r="H129" s="33">
        <f t="shared" si="85"/>
        <v>0</v>
      </c>
      <c r="I129" s="33">
        <f t="shared" si="85"/>
        <v>0</v>
      </c>
      <c r="J129" s="32">
        <f t="shared" si="59"/>
        <v>0</v>
      </c>
      <c r="L129" s="23"/>
    </row>
    <row r="130" spans="1:12" ht="16.05" customHeight="1" x14ac:dyDescent="0.2">
      <c r="A130" s="30"/>
      <c r="B130" s="30"/>
      <c r="C130" s="16" t="s">
        <v>17</v>
      </c>
      <c r="D130" s="33">
        <f t="shared" ref="D130:I130" si="86">SUM(D128,D126)</f>
        <v>109</v>
      </c>
      <c r="E130" s="33">
        <f t="shared" si="86"/>
        <v>0</v>
      </c>
      <c r="F130" s="33">
        <f t="shared" si="86"/>
        <v>13.8</v>
      </c>
      <c r="G130" s="33">
        <f t="shared" si="86"/>
        <v>0</v>
      </c>
      <c r="H130" s="33">
        <f t="shared" si="86"/>
        <v>0</v>
      </c>
      <c r="I130" s="33">
        <f t="shared" si="86"/>
        <v>0</v>
      </c>
      <c r="J130" s="32">
        <f t="shared" si="59"/>
        <v>122.8</v>
      </c>
      <c r="L130" s="23"/>
    </row>
    <row r="131" spans="1:12" ht="16.05" customHeight="1" x14ac:dyDescent="0.2">
      <c r="A131" s="30"/>
      <c r="B131" s="35"/>
      <c r="C131" s="19" t="s">
        <v>15</v>
      </c>
      <c r="D131" s="33">
        <f t="shared" ref="D131:I131" si="87">IF($J130=0,0,D130/$J130%)</f>
        <v>88.762214983713363</v>
      </c>
      <c r="E131" s="33">
        <f t="shared" si="87"/>
        <v>0</v>
      </c>
      <c r="F131" s="33">
        <f t="shared" si="87"/>
        <v>11.237785016286646</v>
      </c>
      <c r="G131" s="33">
        <f t="shared" si="87"/>
        <v>0</v>
      </c>
      <c r="H131" s="33">
        <f t="shared" si="87"/>
        <v>0</v>
      </c>
      <c r="I131" s="33">
        <f t="shared" si="87"/>
        <v>0</v>
      </c>
      <c r="J131" s="32">
        <f t="shared" si="59"/>
        <v>100.00000000000001</v>
      </c>
      <c r="L131" s="23"/>
    </row>
    <row r="132" spans="1:12" ht="16.05" customHeight="1" x14ac:dyDescent="0.2">
      <c r="A132" s="30"/>
      <c r="B132" s="30" t="s">
        <v>38</v>
      </c>
      <c r="C132" s="16" t="s">
        <v>14</v>
      </c>
      <c r="D132" s="33">
        <v>0</v>
      </c>
      <c r="E132" s="33">
        <v>0</v>
      </c>
      <c r="F132" s="33">
        <v>0</v>
      </c>
      <c r="G132" s="33">
        <v>0</v>
      </c>
      <c r="H132" s="33">
        <v>0</v>
      </c>
      <c r="I132" s="33">
        <v>0</v>
      </c>
      <c r="J132" s="32">
        <f t="shared" si="59"/>
        <v>0</v>
      </c>
      <c r="L132" s="23"/>
    </row>
    <row r="133" spans="1:12" ht="16.05" customHeight="1" x14ac:dyDescent="0.2">
      <c r="A133" s="30"/>
      <c r="B133" s="30"/>
      <c r="C133" s="19" t="s">
        <v>15</v>
      </c>
      <c r="D133" s="33">
        <f t="shared" ref="D133:I133" si="88">IF($J132=0,0,D132/$J132%)</f>
        <v>0</v>
      </c>
      <c r="E133" s="33">
        <f t="shared" si="88"/>
        <v>0</v>
      </c>
      <c r="F133" s="33">
        <f t="shared" si="88"/>
        <v>0</v>
      </c>
      <c r="G133" s="33">
        <f t="shared" si="88"/>
        <v>0</v>
      </c>
      <c r="H133" s="33">
        <f t="shared" si="88"/>
        <v>0</v>
      </c>
      <c r="I133" s="33">
        <f t="shared" si="88"/>
        <v>0</v>
      </c>
      <c r="J133" s="32">
        <f t="shared" si="59"/>
        <v>0</v>
      </c>
      <c r="L133" s="23"/>
    </row>
    <row r="134" spans="1:12" ht="16.05" customHeight="1" x14ac:dyDescent="0.2">
      <c r="A134" s="30"/>
      <c r="B134" s="30"/>
      <c r="C134" s="16" t="s">
        <v>16</v>
      </c>
      <c r="D134" s="33">
        <v>0</v>
      </c>
      <c r="E134" s="33">
        <v>0</v>
      </c>
      <c r="F134" s="33">
        <v>0</v>
      </c>
      <c r="G134" s="33">
        <v>0</v>
      </c>
      <c r="H134" s="33">
        <v>0</v>
      </c>
      <c r="I134" s="33">
        <v>0</v>
      </c>
      <c r="J134" s="32">
        <f t="shared" si="59"/>
        <v>0</v>
      </c>
      <c r="L134" s="23"/>
    </row>
    <row r="135" spans="1:12" ht="16.05" customHeight="1" x14ac:dyDescent="0.2">
      <c r="A135" s="30"/>
      <c r="B135" s="30"/>
      <c r="C135" s="19" t="s">
        <v>15</v>
      </c>
      <c r="D135" s="33">
        <f t="shared" ref="D135:I135" si="89">IF($J134=0,0,D134/$J134%)</f>
        <v>0</v>
      </c>
      <c r="E135" s="33">
        <f t="shared" si="89"/>
        <v>0</v>
      </c>
      <c r="F135" s="33">
        <f t="shared" si="89"/>
        <v>0</v>
      </c>
      <c r="G135" s="33">
        <f t="shared" si="89"/>
        <v>0</v>
      </c>
      <c r="H135" s="33">
        <f t="shared" si="89"/>
        <v>0</v>
      </c>
      <c r="I135" s="33">
        <f t="shared" si="89"/>
        <v>0</v>
      </c>
      <c r="J135" s="32">
        <f t="shared" si="59"/>
        <v>0</v>
      </c>
      <c r="L135" s="23"/>
    </row>
    <row r="136" spans="1:12" ht="16.05" customHeight="1" x14ac:dyDescent="0.2">
      <c r="A136" s="30"/>
      <c r="B136" s="30"/>
      <c r="C136" s="16" t="s">
        <v>17</v>
      </c>
      <c r="D136" s="33">
        <f t="shared" ref="D136:I136" si="90">SUM(D134,D132)</f>
        <v>0</v>
      </c>
      <c r="E136" s="33">
        <f t="shared" si="90"/>
        <v>0</v>
      </c>
      <c r="F136" s="33">
        <f t="shared" si="90"/>
        <v>0</v>
      </c>
      <c r="G136" s="33">
        <f t="shared" si="90"/>
        <v>0</v>
      </c>
      <c r="H136" s="33">
        <f t="shared" si="90"/>
        <v>0</v>
      </c>
      <c r="I136" s="33">
        <f t="shared" si="90"/>
        <v>0</v>
      </c>
      <c r="J136" s="32">
        <f t="shared" si="59"/>
        <v>0</v>
      </c>
      <c r="L136" s="23"/>
    </row>
    <row r="137" spans="1:12" ht="16.05" customHeight="1" x14ac:dyDescent="0.2">
      <c r="A137" s="30"/>
      <c r="B137" s="35"/>
      <c r="C137" s="19" t="s">
        <v>15</v>
      </c>
      <c r="D137" s="33">
        <f t="shared" ref="D137:I137" si="91">IF($J136=0,0,D136/$J136%)</f>
        <v>0</v>
      </c>
      <c r="E137" s="33">
        <f t="shared" si="91"/>
        <v>0</v>
      </c>
      <c r="F137" s="33">
        <f t="shared" si="91"/>
        <v>0</v>
      </c>
      <c r="G137" s="33">
        <f t="shared" si="91"/>
        <v>0</v>
      </c>
      <c r="H137" s="33">
        <f t="shared" si="91"/>
        <v>0</v>
      </c>
      <c r="I137" s="33">
        <f t="shared" si="91"/>
        <v>0</v>
      </c>
      <c r="J137" s="32">
        <f t="shared" si="59"/>
        <v>0</v>
      </c>
      <c r="L137" s="23"/>
    </row>
    <row r="138" spans="1:12" ht="16.05" customHeight="1" x14ac:dyDescent="0.2">
      <c r="A138" s="30"/>
      <c r="B138" s="30" t="s">
        <v>39</v>
      </c>
      <c r="C138" s="16" t="s">
        <v>14</v>
      </c>
      <c r="D138" s="33">
        <v>21.4</v>
      </c>
      <c r="E138" s="33">
        <v>0</v>
      </c>
      <c r="F138" s="33">
        <v>1.4</v>
      </c>
      <c r="G138" s="33">
        <v>0</v>
      </c>
      <c r="H138" s="33">
        <v>0</v>
      </c>
      <c r="I138" s="33">
        <v>0</v>
      </c>
      <c r="J138" s="32">
        <f t="shared" si="59"/>
        <v>22.799999999999997</v>
      </c>
      <c r="L138" s="23"/>
    </row>
    <row r="139" spans="1:12" ht="16.05" customHeight="1" x14ac:dyDescent="0.2">
      <c r="A139" s="30"/>
      <c r="B139" s="30"/>
      <c r="C139" s="19" t="s">
        <v>15</v>
      </c>
      <c r="D139" s="33">
        <f t="shared" ref="D139:I139" si="92">IF($J138=0,0,D138/$J138%)</f>
        <v>93.859649122807014</v>
      </c>
      <c r="E139" s="33">
        <f t="shared" si="92"/>
        <v>0</v>
      </c>
      <c r="F139" s="33">
        <f t="shared" si="92"/>
        <v>6.1403508771929829</v>
      </c>
      <c r="G139" s="33">
        <f t="shared" si="92"/>
        <v>0</v>
      </c>
      <c r="H139" s="33">
        <f t="shared" si="92"/>
        <v>0</v>
      </c>
      <c r="I139" s="33">
        <f t="shared" si="92"/>
        <v>0</v>
      </c>
      <c r="J139" s="32">
        <f t="shared" si="59"/>
        <v>100</v>
      </c>
      <c r="L139" s="23"/>
    </row>
    <row r="140" spans="1:12" ht="16.05" customHeight="1" x14ac:dyDescent="0.2">
      <c r="A140" s="30"/>
      <c r="B140" s="30"/>
      <c r="C140" s="16" t="s">
        <v>16</v>
      </c>
      <c r="D140" s="33">
        <v>0</v>
      </c>
      <c r="E140" s="33">
        <v>0</v>
      </c>
      <c r="F140" s="33">
        <v>0</v>
      </c>
      <c r="G140" s="33">
        <v>0</v>
      </c>
      <c r="H140" s="33">
        <v>0</v>
      </c>
      <c r="I140" s="33">
        <v>0</v>
      </c>
      <c r="J140" s="32">
        <f t="shared" si="59"/>
        <v>0</v>
      </c>
      <c r="L140" s="23"/>
    </row>
    <row r="141" spans="1:12" ht="16.05" customHeight="1" x14ac:dyDescent="0.2">
      <c r="A141" s="30"/>
      <c r="B141" s="30"/>
      <c r="C141" s="19" t="s">
        <v>15</v>
      </c>
      <c r="D141" s="33">
        <f t="shared" ref="D141:I141" si="93">IF($J140=0,0,D140/$J140%)</f>
        <v>0</v>
      </c>
      <c r="E141" s="33">
        <f t="shared" si="93"/>
        <v>0</v>
      </c>
      <c r="F141" s="33">
        <f t="shared" si="93"/>
        <v>0</v>
      </c>
      <c r="G141" s="33">
        <f t="shared" si="93"/>
        <v>0</v>
      </c>
      <c r="H141" s="33">
        <f t="shared" si="93"/>
        <v>0</v>
      </c>
      <c r="I141" s="33">
        <f t="shared" si="93"/>
        <v>0</v>
      </c>
      <c r="J141" s="32">
        <f t="shared" si="59"/>
        <v>0</v>
      </c>
      <c r="L141" s="23"/>
    </row>
    <row r="142" spans="1:12" ht="16.05" customHeight="1" x14ac:dyDescent="0.2">
      <c r="A142" s="30"/>
      <c r="B142" s="30"/>
      <c r="C142" s="16" t="s">
        <v>17</v>
      </c>
      <c r="D142" s="33">
        <f t="shared" ref="D142:I142" si="94">SUM(D140,D138)</f>
        <v>21.4</v>
      </c>
      <c r="E142" s="33">
        <f t="shared" si="94"/>
        <v>0</v>
      </c>
      <c r="F142" s="33">
        <f t="shared" si="94"/>
        <v>1.4</v>
      </c>
      <c r="G142" s="33">
        <f t="shared" si="94"/>
        <v>0</v>
      </c>
      <c r="H142" s="33">
        <f t="shared" si="94"/>
        <v>0</v>
      </c>
      <c r="I142" s="33">
        <f t="shared" si="94"/>
        <v>0</v>
      </c>
      <c r="J142" s="32">
        <f t="shared" si="59"/>
        <v>22.799999999999997</v>
      </c>
      <c r="L142" s="23"/>
    </row>
    <row r="143" spans="1:12" ht="16.05" customHeight="1" x14ac:dyDescent="0.2">
      <c r="A143" s="30"/>
      <c r="B143" s="35"/>
      <c r="C143" s="19" t="s">
        <v>15</v>
      </c>
      <c r="D143" s="33">
        <f t="shared" ref="D143:I143" si="95">IF($J142=0,0,D142/$J142%)</f>
        <v>93.859649122807014</v>
      </c>
      <c r="E143" s="33">
        <f t="shared" si="95"/>
        <v>0</v>
      </c>
      <c r="F143" s="33">
        <f t="shared" si="95"/>
        <v>6.1403508771929829</v>
      </c>
      <c r="G143" s="33">
        <f t="shared" si="95"/>
        <v>0</v>
      </c>
      <c r="H143" s="33">
        <f t="shared" si="95"/>
        <v>0</v>
      </c>
      <c r="I143" s="33">
        <f t="shared" si="95"/>
        <v>0</v>
      </c>
      <c r="J143" s="32">
        <f t="shared" si="59"/>
        <v>100</v>
      </c>
      <c r="L143" s="23"/>
    </row>
    <row r="144" spans="1:12" ht="16.05" customHeight="1" x14ac:dyDescent="0.2">
      <c r="A144" s="30"/>
      <c r="B144" s="30" t="s">
        <v>40</v>
      </c>
      <c r="C144" s="16" t="s">
        <v>14</v>
      </c>
      <c r="D144" s="33">
        <v>98.100000000000009</v>
      </c>
      <c r="E144" s="33">
        <v>0</v>
      </c>
      <c r="F144" s="33">
        <v>2.7</v>
      </c>
      <c r="G144" s="33">
        <v>0</v>
      </c>
      <c r="H144" s="33">
        <v>0</v>
      </c>
      <c r="I144" s="33">
        <v>0</v>
      </c>
      <c r="J144" s="32">
        <f t="shared" si="59"/>
        <v>100.80000000000001</v>
      </c>
      <c r="L144" s="23"/>
    </row>
    <row r="145" spans="1:12" ht="16.05" customHeight="1" x14ac:dyDescent="0.2">
      <c r="A145" s="30"/>
      <c r="B145" s="30"/>
      <c r="C145" s="19" t="s">
        <v>15</v>
      </c>
      <c r="D145" s="33">
        <f t="shared" ref="D145:I145" si="96">IF($J144=0,0,D144/$J144%)</f>
        <v>97.321428571428584</v>
      </c>
      <c r="E145" s="33">
        <f t="shared" si="96"/>
        <v>0</v>
      </c>
      <c r="F145" s="33">
        <f t="shared" si="96"/>
        <v>2.6785714285714288</v>
      </c>
      <c r="G145" s="33">
        <f t="shared" si="96"/>
        <v>0</v>
      </c>
      <c r="H145" s="33">
        <f t="shared" si="96"/>
        <v>0</v>
      </c>
      <c r="I145" s="33">
        <f t="shared" si="96"/>
        <v>0</v>
      </c>
      <c r="J145" s="32">
        <f t="shared" si="59"/>
        <v>100.00000000000001</v>
      </c>
      <c r="L145" s="23"/>
    </row>
    <row r="146" spans="1:12" ht="16.05" customHeight="1" x14ac:dyDescent="0.2">
      <c r="A146" s="30"/>
      <c r="B146" s="30"/>
      <c r="C146" s="16" t="s">
        <v>16</v>
      </c>
      <c r="D146" s="33">
        <v>388.6</v>
      </c>
      <c r="E146" s="33">
        <v>0</v>
      </c>
      <c r="F146" s="33">
        <v>0</v>
      </c>
      <c r="G146" s="33">
        <v>0</v>
      </c>
      <c r="H146" s="33">
        <v>0</v>
      </c>
      <c r="I146" s="33">
        <v>0</v>
      </c>
      <c r="J146" s="32">
        <f t="shared" si="59"/>
        <v>388.6</v>
      </c>
      <c r="L146" s="23"/>
    </row>
    <row r="147" spans="1:12" ht="16.05" customHeight="1" x14ac:dyDescent="0.2">
      <c r="A147" s="30"/>
      <c r="B147" s="30"/>
      <c r="C147" s="19" t="s">
        <v>15</v>
      </c>
      <c r="D147" s="33">
        <f t="shared" ref="D147:I147" si="97">IF($J146=0,0,D146/$J146%)</f>
        <v>100</v>
      </c>
      <c r="E147" s="33">
        <f t="shared" si="97"/>
        <v>0</v>
      </c>
      <c r="F147" s="33">
        <f t="shared" si="97"/>
        <v>0</v>
      </c>
      <c r="G147" s="33">
        <f t="shared" si="97"/>
        <v>0</v>
      </c>
      <c r="H147" s="33">
        <f t="shared" si="97"/>
        <v>0</v>
      </c>
      <c r="I147" s="33">
        <f t="shared" si="97"/>
        <v>0</v>
      </c>
      <c r="J147" s="32">
        <f t="shared" si="59"/>
        <v>100</v>
      </c>
      <c r="L147" s="23"/>
    </row>
    <row r="148" spans="1:12" ht="16.05" customHeight="1" x14ac:dyDescent="0.2">
      <c r="A148" s="30"/>
      <c r="B148" s="30"/>
      <c r="C148" s="16" t="s">
        <v>17</v>
      </c>
      <c r="D148" s="33">
        <f t="shared" ref="D148:I148" si="98">SUM(D146,D144)</f>
        <v>486.70000000000005</v>
      </c>
      <c r="E148" s="33">
        <f t="shared" si="98"/>
        <v>0</v>
      </c>
      <c r="F148" s="33">
        <f t="shared" si="98"/>
        <v>2.7</v>
      </c>
      <c r="G148" s="33">
        <f t="shared" si="98"/>
        <v>0</v>
      </c>
      <c r="H148" s="33">
        <f t="shared" si="98"/>
        <v>0</v>
      </c>
      <c r="I148" s="33">
        <f t="shared" si="98"/>
        <v>0</v>
      </c>
      <c r="J148" s="32">
        <f t="shared" si="59"/>
        <v>489.40000000000003</v>
      </c>
      <c r="L148" s="23"/>
    </row>
    <row r="149" spans="1:12" ht="16.05" customHeight="1" x14ac:dyDescent="0.2">
      <c r="A149" s="30"/>
      <c r="B149" s="35"/>
      <c r="C149" s="19" t="s">
        <v>15</v>
      </c>
      <c r="D149" s="33">
        <f t="shared" ref="D149:I149" si="99">IF($J148=0,0,D148/$J148%)</f>
        <v>99.448304045770342</v>
      </c>
      <c r="E149" s="33">
        <f t="shared" si="99"/>
        <v>0</v>
      </c>
      <c r="F149" s="33">
        <f t="shared" si="99"/>
        <v>0.55169595422966899</v>
      </c>
      <c r="G149" s="33">
        <f t="shared" si="99"/>
        <v>0</v>
      </c>
      <c r="H149" s="33">
        <f t="shared" si="99"/>
        <v>0</v>
      </c>
      <c r="I149" s="33">
        <f t="shared" si="99"/>
        <v>0</v>
      </c>
      <c r="J149" s="32">
        <f t="shared" si="59"/>
        <v>100.00000000000001</v>
      </c>
      <c r="L149" s="23"/>
    </row>
    <row r="150" spans="1:12" ht="16.05" customHeight="1" x14ac:dyDescent="0.2">
      <c r="A150" s="30"/>
      <c r="B150" s="30" t="s">
        <v>41</v>
      </c>
      <c r="C150" s="16" t="s">
        <v>14</v>
      </c>
      <c r="D150" s="33">
        <v>0</v>
      </c>
      <c r="E150" s="33">
        <v>0</v>
      </c>
      <c r="F150" s="33">
        <v>0</v>
      </c>
      <c r="G150" s="33">
        <v>0</v>
      </c>
      <c r="H150" s="33">
        <v>0</v>
      </c>
      <c r="I150" s="33">
        <v>0</v>
      </c>
      <c r="J150" s="32">
        <f t="shared" si="59"/>
        <v>0</v>
      </c>
      <c r="L150" s="23"/>
    </row>
    <row r="151" spans="1:12" ht="16.05" customHeight="1" x14ac:dyDescent="0.2">
      <c r="A151" s="30"/>
      <c r="B151" s="30"/>
      <c r="C151" s="19" t="s">
        <v>15</v>
      </c>
      <c r="D151" s="33">
        <f t="shared" ref="D151:I151" si="100">IF($J150=0,0,D150/$J150%)</f>
        <v>0</v>
      </c>
      <c r="E151" s="33">
        <f t="shared" si="100"/>
        <v>0</v>
      </c>
      <c r="F151" s="33">
        <f t="shared" si="100"/>
        <v>0</v>
      </c>
      <c r="G151" s="33">
        <f t="shared" si="100"/>
        <v>0</v>
      </c>
      <c r="H151" s="33">
        <f t="shared" si="100"/>
        <v>0</v>
      </c>
      <c r="I151" s="33">
        <f t="shared" si="100"/>
        <v>0</v>
      </c>
      <c r="J151" s="32">
        <f t="shared" si="59"/>
        <v>0</v>
      </c>
      <c r="L151" s="23"/>
    </row>
    <row r="152" spans="1:12" ht="16.05" customHeight="1" x14ac:dyDescent="0.2">
      <c r="A152" s="30"/>
      <c r="B152" s="30"/>
      <c r="C152" s="16" t="s">
        <v>16</v>
      </c>
      <c r="D152" s="33">
        <v>0</v>
      </c>
      <c r="E152" s="33">
        <v>0</v>
      </c>
      <c r="F152" s="33">
        <v>0</v>
      </c>
      <c r="G152" s="33">
        <v>0</v>
      </c>
      <c r="H152" s="33">
        <v>0</v>
      </c>
      <c r="I152" s="33">
        <v>0</v>
      </c>
      <c r="J152" s="32">
        <f t="shared" si="59"/>
        <v>0</v>
      </c>
      <c r="L152" s="23"/>
    </row>
    <row r="153" spans="1:12" ht="16.05" customHeight="1" x14ac:dyDescent="0.2">
      <c r="A153" s="30"/>
      <c r="B153" s="30"/>
      <c r="C153" s="19" t="s">
        <v>15</v>
      </c>
      <c r="D153" s="33">
        <f t="shared" ref="D153:I153" si="101">IF($J152=0,0,D152/$J152%)</f>
        <v>0</v>
      </c>
      <c r="E153" s="33">
        <f t="shared" si="101"/>
        <v>0</v>
      </c>
      <c r="F153" s="33">
        <f t="shared" si="101"/>
        <v>0</v>
      </c>
      <c r="G153" s="33">
        <f t="shared" si="101"/>
        <v>0</v>
      </c>
      <c r="H153" s="33">
        <f t="shared" si="101"/>
        <v>0</v>
      </c>
      <c r="I153" s="33">
        <f t="shared" si="101"/>
        <v>0</v>
      </c>
      <c r="J153" s="32">
        <f t="shared" ref="J153:J216" si="102">SUM(D153:I153)</f>
        <v>0</v>
      </c>
      <c r="L153" s="23"/>
    </row>
    <row r="154" spans="1:12" ht="16.05" customHeight="1" x14ac:dyDescent="0.2">
      <c r="A154" s="30"/>
      <c r="B154" s="30"/>
      <c r="C154" s="16" t="s">
        <v>17</v>
      </c>
      <c r="D154" s="33">
        <f t="shared" ref="D154:I154" si="103">SUM(D152,D150)</f>
        <v>0</v>
      </c>
      <c r="E154" s="33">
        <f t="shared" si="103"/>
        <v>0</v>
      </c>
      <c r="F154" s="33">
        <f t="shared" si="103"/>
        <v>0</v>
      </c>
      <c r="G154" s="33">
        <f t="shared" si="103"/>
        <v>0</v>
      </c>
      <c r="H154" s="33">
        <f t="shared" si="103"/>
        <v>0</v>
      </c>
      <c r="I154" s="33">
        <f t="shared" si="103"/>
        <v>0</v>
      </c>
      <c r="J154" s="32">
        <f t="shared" si="102"/>
        <v>0</v>
      </c>
      <c r="L154" s="23"/>
    </row>
    <row r="155" spans="1:12" ht="16.05" customHeight="1" x14ac:dyDescent="0.2">
      <c r="A155" s="30"/>
      <c r="B155" s="35"/>
      <c r="C155" s="19" t="s">
        <v>15</v>
      </c>
      <c r="D155" s="33">
        <f t="shared" ref="D155:I155" si="104">IF($J154=0,0,D154/$J154%)</f>
        <v>0</v>
      </c>
      <c r="E155" s="33">
        <f t="shared" si="104"/>
        <v>0</v>
      </c>
      <c r="F155" s="33">
        <f t="shared" si="104"/>
        <v>0</v>
      </c>
      <c r="G155" s="33">
        <f t="shared" si="104"/>
        <v>0</v>
      </c>
      <c r="H155" s="33">
        <f t="shared" si="104"/>
        <v>0</v>
      </c>
      <c r="I155" s="33">
        <f t="shared" si="104"/>
        <v>0</v>
      </c>
      <c r="J155" s="32">
        <f t="shared" si="102"/>
        <v>0</v>
      </c>
      <c r="L155" s="23"/>
    </row>
    <row r="156" spans="1:12" ht="16.05" customHeight="1" x14ac:dyDescent="0.2">
      <c r="A156" s="30"/>
      <c r="B156" s="30" t="s">
        <v>42</v>
      </c>
      <c r="C156" s="16" t="s">
        <v>14</v>
      </c>
      <c r="D156" s="17">
        <v>662.8</v>
      </c>
      <c r="E156" s="33">
        <v>0</v>
      </c>
      <c r="F156" s="33">
        <v>0</v>
      </c>
      <c r="G156" s="33">
        <v>0</v>
      </c>
      <c r="H156" s="33">
        <v>0</v>
      </c>
      <c r="I156" s="33">
        <v>0</v>
      </c>
      <c r="J156" s="32">
        <f t="shared" si="102"/>
        <v>662.8</v>
      </c>
      <c r="L156" s="23"/>
    </row>
    <row r="157" spans="1:12" ht="16.05" customHeight="1" x14ac:dyDescent="0.2">
      <c r="A157" s="30"/>
      <c r="B157" s="30"/>
      <c r="C157" s="19" t="s">
        <v>15</v>
      </c>
      <c r="D157" s="33">
        <f t="shared" ref="D157:I157" si="105">IF($J156=0,0,D156/$J156%)</f>
        <v>100</v>
      </c>
      <c r="E157" s="33">
        <f t="shared" si="105"/>
        <v>0</v>
      </c>
      <c r="F157" s="33">
        <f t="shared" si="105"/>
        <v>0</v>
      </c>
      <c r="G157" s="33">
        <f t="shared" si="105"/>
        <v>0</v>
      </c>
      <c r="H157" s="33">
        <f t="shared" si="105"/>
        <v>0</v>
      </c>
      <c r="I157" s="33">
        <f t="shared" si="105"/>
        <v>0</v>
      </c>
      <c r="J157" s="32">
        <f t="shared" si="102"/>
        <v>100</v>
      </c>
      <c r="L157" s="23"/>
    </row>
    <row r="158" spans="1:12" ht="16.05" customHeight="1" x14ac:dyDescent="0.2">
      <c r="A158" s="30"/>
      <c r="B158" s="30"/>
      <c r="C158" s="16" t="s">
        <v>16</v>
      </c>
      <c r="D158" s="33">
        <v>1495.4</v>
      </c>
      <c r="E158" s="33">
        <v>0</v>
      </c>
      <c r="F158" s="33">
        <v>0</v>
      </c>
      <c r="G158" s="33">
        <v>0</v>
      </c>
      <c r="H158" s="33">
        <v>0</v>
      </c>
      <c r="I158" s="33">
        <v>0</v>
      </c>
      <c r="J158" s="32">
        <f t="shared" si="102"/>
        <v>1495.4</v>
      </c>
      <c r="L158" s="23"/>
    </row>
    <row r="159" spans="1:12" ht="16.05" customHeight="1" x14ac:dyDescent="0.2">
      <c r="A159" s="30"/>
      <c r="B159" s="30"/>
      <c r="C159" s="19" t="s">
        <v>15</v>
      </c>
      <c r="D159" s="33">
        <f t="shared" ref="D159:I159" si="106">IF($J158=0,0,D158/$J158%)</f>
        <v>100</v>
      </c>
      <c r="E159" s="33">
        <f t="shared" si="106"/>
        <v>0</v>
      </c>
      <c r="F159" s="33">
        <f t="shared" si="106"/>
        <v>0</v>
      </c>
      <c r="G159" s="33">
        <f t="shared" si="106"/>
        <v>0</v>
      </c>
      <c r="H159" s="33">
        <f t="shared" si="106"/>
        <v>0</v>
      </c>
      <c r="I159" s="33">
        <f t="shared" si="106"/>
        <v>0</v>
      </c>
      <c r="J159" s="32">
        <f t="shared" si="102"/>
        <v>100</v>
      </c>
      <c r="L159" s="23"/>
    </row>
    <row r="160" spans="1:12" ht="16.05" customHeight="1" x14ac:dyDescent="0.2">
      <c r="A160" s="30"/>
      <c r="B160" s="30"/>
      <c r="C160" s="16" t="s">
        <v>17</v>
      </c>
      <c r="D160" s="33">
        <f t="shared" ref="D160:I160" si="107">SUM(D158,D156)</f>
        <v>2158.1999999999998</v>
      </c>
      <c r="E160" s="33">
        <f t="shared" si="107"/>
        <v>0</v>
      </c>
      <c r="F160" s="33">
        <f t="shared" si="107"/>
        <v>0</v>
      </c>
      <c r="G160" s="33">
        <f t="shared" si="107"/>
        <v>0</v>
      </c>
      <c r="H160" s="33">
        <f t="shared" si="107"/>
        <v>0</v>
      </c>
      <c r="I160" s="33">
        <f t="shared" si="107"/>
        <v>0</v>
      </c>
      <c r="J160" s="32">
        <f t="shared" si="102"/>
        <v>2158.1999999999998</v>
      </c>
      <c r="L160" s="23"/>
    </row>
    <row r="161" spans="1:12" ht="16.05" customHeight="1" x14ac:dyDescent="0.2">
      <c r="A161" s="30"/>
      <c r="B161" s="35"/>
      <c r="C161" s="19" t="s">
        <v>15</v>
      </c>
      <c r="D161" s="33">
        <f t="shared" ref="D161:I161" si="108">IF($J160=0,0,D160/$J160%)</f>
        <v>100</v>
      </c>
      <c r="E161" s="33">
        <f t="shared" si="108"/>
        <v>0</v>
      </c>
      <c r="F161" s="33">
        <f t="shared" si="108"/>
        <v>0</v>
      </c>
      <c r="G161" s="33">
        <f t="shared" si="108"/>
        <v>0</v>
      </c>
      <c r="H161" s="33">
        <f t="shared" si="108"/>
        <v>0</v>
      </c>
      <c r="I161" s="33">
        <f t="shared" si="108"/>
        <v>0</v>
      </c>
      <c r="J161" s="32">
        <f t="shared" si="102"/>
        <v>100</v>
      </c>
      <c r="L161" s="23"/>
    </row>
    <row r="162" spans="1:12" ht="16.05" customHeight="1" x14ac:dyDescent="0.2">
      <c r="A162" s="30"/>
      <c r="B162" s="30" t="s">
        <v>43</v>
      </c>
      <c r="C162" s="16" t="s">
        <v>14</v>
      </c>
      <c r="D162" s="33">
        <v>14.4</v>
      </c>
      <c r="E162" s="33">
        <v>0</v>
      </c>
      <c r="F162" s="33">
        <v>0</v>
      </c>
      <c r="G162" s="33">
        <v>0</v>
      </c>
      <c r="H162" s="33">
        <v>0</v>
      </c>
      <c r="I162" s="33">
        <v>0</v>
      </c>
      <c r="J162" s="32">
        <f t="shared" si="102"/>
        <v>14.4</v>
      </c>
      <c r="L162" s="23"/>
    </row>
    <row r="163" spans="1:12" ht="16.05" customHeight="1" x14ac:dyDescent="0.2">
      <c r="A163" s="30"/>
      <c r="B163" s="30"/>
      <c r="C163" s="19" t="s">
        <v>15</v>
      </c>
      <c r="D163" s="33">
        <f t="shared" ref="D163:I163" si="109">IF($J162=0,0,D162/$J162%)</f>
        <v>99.999999999999986</v>
      </c>
      <c r="E163" s="33">
        <f t="shared" si="109"/>
        <v>0</v>
      </c>
      <c r="F163" s="33">
        <f t="shared" si="109"/>
        <v>0</v>
      </c>
      <c r="G163" s="33">
        <f t="shared" si="109"/>
        <v>0</v>
      </c>
      <c r="H163" s="33">
        <f t="shared" si="109"/>
        <v>0</v>
      </c>
      <c r="I163" s="33">
        <f t="shared" si="109"/>
        <v>0</v>
      </c>
      <c r="J163" s="32">
        <f t="shared" si="102"/>
        <v>99.999999999999986</v>
      </c>
      <c r="L163" s="23"/>
    </row>
    <row r="164" spans="1:12" ht="16.05" customHeight="1" x14ac:dyDescent="0.2">
      <c r="A164" s="30"/>
      <c r="B164" s="30"/>
      <c r="C164" s="16" t="s">
        <v>16</v>
      </c>
      <c r="D164" s="33">
        <v>0</v>
      </c>
      <c r="E164" s="33">
        <v>0</v>
      </c>
      <c r="F164" s="33">
        <v>0</v>
      </c>
      <c r="G164" s="33">
        <v>0</v>
      </c>
      <c r="H164" s="33">
        <v>0</v>
      </c>
      <c r="I164" s="33">
        <v>0</v>
      </c>
      <c r="J164" s="32">
        <f t="shared" si="102"/>
        <v>0</v>
      </c>
      <c r="L164" s="23"/>
    </row>
    <row r="165" spans="1:12" ht="16.05" customHeight="1" x14ac:dyDescent="0.2">
      <c r="A165" s="30"/>
      <c r="B165" s="30"/>
      <c r="C165" s="19" t="s">
        <v>15</v>
      </c>
      <c r="D165" s="33">
        <f t="shared" ref="D165:I165" si="110">IF($J164=0,0,D164/$J164%)</f>
        <v>0</v>
      </c>
      <c r="E165" s="33">
        <f t="shared" si="110"/>
        <v>0</v>
      </c>
      <c r="F165" s="33">
        <f t="shared" si="110"/>
        <v>0</v>
      </c>
      <c r="G165" s="33">
        <f t="shared" si="110"/>
        <v>0</v>
      </c>
      <c r="H165" s="33">
        <f t="shared" si="110"/>
        <v>0</v>
      </c>
      <c r="I165" s="33">
        <f t="shared" si="110"/>
        <v>0</v>
      </c>
      <c r="J165" s="32">
        <f t="shared" si="102"/>
        <v>0</v>
      </c>
      <c r="L165" s="23"/>
    </row>
    <row r="166" spans="1:12" ht="16.05" customHeight="1" x14ac:dyDescent="0.2">
      <c r="A166" s="30"/>
      <c r="B166" s="30"/>
      <c r="C166" s="16" t="s">
        <v>17</v>
      </c>
      <c r="D166" s="33">
        <f t="shared" ref="D166:I166" si="111">SUM(D164,D162)</f>
        <v>14.4</v>
      </c>
      <c r="E166" s="33">
        <f t="shared" si="111"/>
        <v>0</v>
      </c>
      <c r="F166" s="33">
        <f t="shared" si="111"/>
        <v>0</v>
      </c>
      <c r="G166" s="33">
        <f t="shared" si="111"/>
        <v>0</v>
      </c>
      <c r="H166" s="33">
        <f t="shared" si="111"/>
        <v>0</v>
      </c>
      <c r="I166" s="33">
        <f t="shared" si="111"/>
        <v>0</v>
      </c>
      <c r="J166" s="32">
        <f t="shared" si="102"/>
        <v>14.4</v>
      </c>
      <c r="L166" s="23"/>
    </row>
    <row r="167" spans="1:12" ht="16.05" customHeight="1" x14ac:dyDescent="0.2">
      <c r="A167" s="30"/>
      <c r="B167" s="35"/>
      <c r="C167" s="19" t="s">
        <v>15</v>
      </c>
      <c r="D167" s="33">
        <f t="shared" ref="D167:I167" si="112">IF($J166=0,0,D166/$J166%)</f>
        <v>99.999999999999986</v>
      </c>
      <c r="E167" s="33">
        <f t="shared" si="112"/>
        <v>0</v>
      </c>
      <c r="F167" s="33">
        <f t="shared" si="112"/>
        <v>0</v>
      </c>
      <c r="G167" s="33">
        <f t="shared" si="112"/>
        <v>0</v>
      </c>
      <c r="H167" s="33">
        <f t="shared" si="112"/>
        <v>0</v>
      </c>
      <c r="I167" s="33">
        <f t="shared" si="112"/>
        <v>0</v>
      </c>
      <c r="J167" s="32">
        <f t="shared" si="102"/>
        <v>99.999999999999986</v>
      </c>
      <c r="L167" s="23"/>
    </row>
    <row r="168" spans="1:12" ht="16.05" customHeight="1" x14ac:dyDescent="0.2">
      <c r="A168" s="30"/>
      <c r="B168" s="30" t="s">
        <v>44</v>
      </c>
      <c r="C168" s="16" t="s">
        <v>14</v>
      </c>
      <c r="D168" s="33">
        <v>0</v>
      </c>
      <c r="E168" s="33">
        <v>0</v>
      </c>
      <c r="F168" s="33">
        <v>0</v>
      </c>
      <c r="G168" s="33">
        <v>0</v>
      </c>
      <c r="H168" s="33">
        <v>0</v>
      </c>
      <c r="I168" s="33">
        <v>0</v>
      </c>
      <c r="J168" s="32">
        <f t="shared" si="102"/>
        <v>0</v>
      </c>
      <c r="L168" s="23"/>
    </row>
    <row r="169" spans="1:12" ht="16.05" customHeight="1" x14ac:dyDescent="0.2">
      <c r="A169" s="30"/>
      <c r="B169" s="30"/>
      <c r="C169" s="19" t="s">
        <v>15</v>
      </c>
      <c r="D169" s="33">
        <f t="shared" ref="D169:I169" si="113">IF($J168=0,0,D168/$J168%)</f>
        <v>0</v>
      </c>
      <c r="E169" s="33">
        <f t="shared" si="113"/>
        <v>0</v>
      </c>
      <c r="F169" s="33">
        <f t="shared" si="113"/>
        <v>0</v>
      </c>
      <c r="G169" s="33">
        <f t="shared" si="113"/>
        <v>0</v>
      </c>
      <c r="H169" s="33">
        <f t="shared" si="113"/>
        <v>0</v>
      </c>
      <c r="I169" s="33">
        <f t="shared" si="113"/>
        <v>0</v>
      </c>
      <c r="J169" s="32">
        <f t="shared" si="102"/>
        <v>0</v>
      </c>
      <c r="L169" s="23"/>
    </row>
    <row r="170" spans="1:12" ht="16.05" customHeight="1" x14ac:dyDescent="0.2">
      <c r="A170" s="30"/>
      <c r="B170" s="30"/>
      <c r="C170" s="16" t="s">
        <v>16</v>
      </c>
      <c r="D170" s="33">
        <v>0</v>
      </c>
      <c r="E170" s="33">
        <v>0</v>
      </c>
      <c r="F170" s="33">
        <v>0</v>
      </c>
      <c r="G170" s="33">
        <v>0</v>
      </c>
      <c r="H170" s="33">
        <v>0</v>
      </c>
      <c r="I170" s="33">
        <v>0</v>
      </c>
      <c r="J170" s="32">
        <f t="shared" si="102"/>
        <v>0</v>
      </c>
      <c r="L170" s="23"/>
    </row>
    <row r="171" spans="1:12" ht="16.05" customHeight="1" x14ac:dyDescent="0.2">
      <c r="A171" s="30"/>
      <c r="B171" s="30"/>
      <c r="C171" s="19" t="s">
        <v>15</v>
      </c>
      <c r="D171" s="33">
        <f t="shared" ref="D171:I171" si="114">IF($J170=0,0,D170/$J170%)</f>
        <v>0</v>
      </c>
      <c r="E171" s="33">
        <f t="shared" si="114"/>
        <v>0</v>
      </c>
      <c r="F171" s="33">
        <f t="shared" si="114"/>
        <v>0</v>
      </c>
      <c r="G171" s="33">
        <f t="shared" si="114"/>
        <v>0</v>
      </c>
      <c r="H171" s="33">
        <f t="shared" si="114"/>
        <v>0</v>
      </c>
      <c r="I171" s="33">
        <f t="shared" si="114"/>
        <v>0</v>
      </c>
      <c r="J171" s="32">
        <f t="shared" si="102"/>
        <v>0</v>
      </c>
      <c r="L171" s="23"/>
    </row>
    <row r="172" spans="1:12" ht="16.05" customHeight="1" x14ac:dyDescent="0.2">
      <c r="A172" s="30"/>
      <c r="B172" s="30"/>
      <c r="C172" s="16" t="s">
        <v>17</v>
      </c>
      <c r="D172" s="33">
        <f t="shared" ref="D172:I172" si="115">SUM(D170,D168)</f>
        <v>0</v>
      </c>
      <c r="E172" s="33">
        <f t="shared" si="115"/>
        <v>0</v>
      </c>
      <c r="F172" s="33">
        <f t="shared" si="115"/>
        <v>0</v>
      </c>
      <c r="G172" s="33">
        <f t="shared" si="115"/>
        <v>0</v>
      </c>
      <c r="H172" s="33">
        <f t="shared" si="115"/>
        <v>0</v>
      </c>
      <c r="I172" s="33">
        <f t="shared" si="115"/>
        <v>0</v>
      </c>
      <c r="J172" s="32">
        <f t="shared" si="102"/>
        <v>0</v>
      </c>
      <c r="L172" s="23"/>
    </row>
    <row r="173" spans="1:12" ht="16.05" customHeight="1" x14ac:dyDescent="0.2">
      <c r="A173" s="30"/>
      <c r="B173" s="35"/>
      <c r="C173" s="19" t="s">
        <v>15</v>
      </c>
      <c r="D173" s="33">
        <f t="shared" ref="D173:I173" si="116">IF($J172=0,0,D172/$J172%)</f>
        <v>0</v>
      </c>
      <c r="E173" s="33">
        <f t="shared" si="116"/>
        <v>0</v>
      </c>
      <c r="F173" s="33">
        <f t="shared" si="116"/>
        <v>0</v>
      </c>
      <c r="G173" s="33">
        <f t="shared" si="116"/>
        <v>0</v>
      </c>
      <c r="H173" s="33">
        <f t="shared" si="116"/>
        <v>0</v>
      </c>
      <c r="I173" s="33">
        <f t="shared" si="116"/>
        <v>0</v>
      </c>
      <c r="J173" s="32">
        <f t="shared" si="102"/>
        <v>0</v>
      </c>
      <c r="L173" s="23"/>
    </row>
    <row r="174" spans="1:12" ht="16.05" customHeight="1" x14ac:dyDescent="0.2">
      <c r="A174" s="30"/>
      <c r="B174" s="30" t="s">
        <v>45</v>
      </c>
      <c r="C174" s="16" t="s">
        <v>14</v>
      </c>
      <c r="D174" s="33">
        <v>72.3</v>
      </c>
      <c r="E174" s="33">
        <v>0</v>
      </c>
      <c r="F174" s="33">
        <v>0</v>
      </c>
      <c r="G174" s="33">
        <v>0</v>
      </c>
      <c r="H174" s="33">
        <v>0</v>
      </c>
      <c r="I174" s="33">
        <v>0</v>
      </c>
      <c r="J174" s="32">
        <f t="shared" si="102"/>
        <v>72.3</v>
      </c>
      <c r="L174" s="23"/>
    </row>
    <row r="175" spans="1:12" ht="16.05" customHeight="1" x14ac:dyDescent="0.2">
      <c r="A175" s="30"/>
      <c r="B175" s="30"/>
      <c r="C175" s="19" t="s">
        <v>15</v>
      </c>
      <c r="D175" s="33">
        <f t="shared" ref="D175:I175" si="117">IF($J174=0,0,D174/$J174%)</f>
        <v>100</v>
      </c>
      <c r="E175" s="33">
        <f t="shared" si="117"/>
        <v>0</v>
      </c>
      <c r="F175" s="33">
        <f t="shared" si="117"/>
        <v>0</v>
      </c>
      <c r="G175" s="33">
        <f t="shared" si="117"/>
        <v>0</v>
      </c>
      <c r="H175" s="33">
        <f t="shared" si="117"/>
        <v>0</v>
      </c>
      <c r="I175" s="33">
        <f t="shared" si="117"/>
        <v>0</v>
      </c>
      <c r="J175" s="32">
        <f t="shared" si="102"/>
        <v>100</v>
      </c>
      <c r="L175" s="23"/>
    </row>
    <row r="176" spans="1:12" ht="16.05" customHeight="1" x14ac:dyDescent="0.2">
      <c r="A176" s="30"/>
      <c r="B176" s="30"/>
      <c r="C176" s="16" t="s">
        <v>16</v>
      </c>
      <c r="D176" s="33">
        <v>159.6</v>
      </c>
      <c r="E176" s="33">
        <v>0</v>
      </c>
      <c r="F176" s="33">
        <v>0</v>
      </c>
      <c r="G176" s="33">
        <v>0</v>
      </c>
      <c r="H176" s="33">
        <v>0</v>
      </c>
      <c r="I176" s="33">
        <v>0</v>
      </c>
      <c r="J176" s="32">
        <f t="shared" si="102"/>
        <v>159.6</v>
      </c>
      <c r="L176" s="23"/>
    </row>
    <row r="177" spans="1:12" ht="16.05" customHeight="1" x14ac:dyDescent="0.2">
      <c r="A177" s="30"/>
      <c r="B177" s="30"/>
      <c r="C177" s="19" t="s">
        <v>15</v>
      </c>
      <c r="D177" s="33">
        <f t="shared" ref="D177:I177" si="118">IF($J176=0,0,D176/$J176%)</f>
        <v>100</v>
      </c>
      <c r="E177" s="33">
        <f t="shared" si="118"/>
        <v>0</v>
      </c>
      <c r="F177" s="33">
        <f t="shared" si="118"/>
        <v>0</v>
      </c>
      <c r="G177" s="33">
        <f t="shared" si="118"/>
        <v>0</v>
      </c>
      <c r="H177" s="33">
        <f t="shared" si="118"/>
        <v>0</v>
      </c>
      <c r="I177" s="33">
        <f t="shared" si="118"/>
        <v>0</v>
      </c>
      <c r="J177" s="32">
        <f t="shared" si="102"/>
        <v>100</v>
      </c>
      <c r="L177" s="23"/>
    </row>
    <row r="178" spans="1:12" ht="16.05" customHeight="1" x14ac:dyDescent="0.2">
      <c r="A178" s="30"/>
      <c r="B178" s="30"/>
      <c r="C178" s="16" t="s">
        <v>17</v>
      </c>
      <c r="D178" s="33">
        <f t="shared" ref="D178:I178" si="119">SUM(D176,D174)</f>
        <v>231.89999999999998</v>
      </c>
      <c r="E178" s="33">
        <f t="shared" si="119"/>
        <v>0</v>
      </c>
      <c r="F178" s="33">
        <f t="shared" si="119"/>
        <v>0</v>
      </c>
      <c r="G178" s="33">
        <f t="shared" si="119"/>
        <v>0</v>
      </c>
      <c r="H178" s="33">
        <f t="shared" si="119"/>
        <v>0</v>
      </c>
      <c r="I178" s="33">
        <f t="shared" si="119"/>
        <v>0</v>
      </c>
      <c r="J178" s="32">
        <f t="shared" si="102"/>
        <v>231.89999999999998</v>
      </c>
      <c r="L178" s="23"/>
    </row>
    <row r="179" spans="1:12" ht="16.05" customHeight="1" x14ac:dyDescent="0.2">
      <c r="A179" s="30"/>
      <c r="B179" s="35"/>
      <c r="C179" s="19" t="s">
        <v>15</v>
      </c>
      <c r="D179" s="33">
        <f t="shared" ref="D179:I179" si="120">IF($J178=0,0,D178/$J178%)</f>
        <v>99.999999999999986</v>
      </c>
      <c r="E179" s="33">
        <f t="shared" si="120"/>
        <v>0</v>
      </c>
      <c r="F179" s="33">
        <f t="shared" si="120"/>
        <v>0</v>
      </c>
      <c r="G179" s="33">
        <f t="shared" si="120"/>
        <v>0</v>
      </c>
      <c r="H179" s="33">
        <f t="shared" si="120"/>
        <v>0</v>
      </c>
      <c r="I179" s="33">
        <f t="shared" si="120"/>
        <v>0</v>
      </c>
      <c r="J179" s="32">
        <f t="shared" si="102"/>
        <v>99.999999999999986</v>
      </c>
      <c r="L179" s="23"/>
    </row>
    <row r="180" spans="1:12" ht="16.05" customHeight="1" x14ac:dyDescent="0.2">
      <c r="A180" s="30"/>
      <c r="B180" s="30" t="s">
        <v>46</v>
      </c>
      <c r="C180" s="16" t="s">
        <v>14</v>
      </c>
      <c r="D180" s="33">
        <v>0</v>
      </c>
      <c r="E180" s="33">
        <v>0</v>
      </c>
      <c r="F180" s="33">
        <v>0</v>
      </c>
      <c r="G180" s="33">
        <v>0</v>
      </c>
      <c r="H180" s="33">
        <v>0</v>
      </c>
      <c r="I180" s="33">
        <v>0</v>
      </c>
      <c r="J180" s="32">
        <f t="shared" si="102"/>
        <v>0</v>
      </c>
      <c r="L180" s="23"/>
    </row>
    <row r="181" spans="1:12" ht="16.05" customHeight="1" x14ac:dyDescent="0.2">
      <c r="A181" s="30"/>
      <c r="B181" s="30"/>
      <c r="C181" s="19" t="s">
        <v>15</v>
      </c>
      <c r="D181" s="33">
        <f t="shared" ref="D181:I181" si="121">IF($J180=0,0,D180/$J180%)</f>
        <v>0</v>
      </c>
      <c r="E181" s="33">
        <f t="shared" si="121"/>
        <v>0</v>
      </c>
      <c r="F181" s="33">
        <f t="shared" si="121"/>
        <v>0</v>
      </c>
      <c r="G181" s="33">
        <f t="shared" si="121"/>
        <v>0</v>
      </c>
      <c r="H181" s="33">
        <f t="shared" si="121"/>
        <v>0</v>
      </c>
      <c r="I181" s="33">
        <f t="shared" si="121"/>
        <v>0</v>
      </c>
      <c r="J181" s="32">
        <f t="shared" si="102"/>
        <v>0</v>
      </c>
      <c r="L181" s="23"/>
    </row>
    <row r="182" spans="1:12" ht="16.05" customHeight="1" x14ac:dyDescent="0.2">
      <c r="A182" s="30"/>
      <c r="B182" s="30"/>
      <c r="C182" s="16" t="s">
        <v>16</v>
      </c>
      <c r="D182" s="33">
        <v>0</v>
      </c>
      <c r="E182" s="33">
        <v>0</v>
      </c>
      <c r="F182" s="33">
        <v>0</v>
      </c>
      <c r="G182" s="33">
        <v>0</v>
      </c>
      <c r="H182" s="33">
        <v>0</v>
      </c>
      <c r="I182" s="33">
        <v>0</v>
      </c>
      <c r="J182" s="32">
        <f t="shared" si="102"/>
        <v>0</v>
      </c>
      <c r="L182" s="23"/>
    </row>
    <row r="183" spans="1:12" ht="16.05" customHeight="1" x14ac:dyDescent="0.2">
      <c r="A183" s="30"/>
      <c r="B183" s="30"/>
      <c r="C183" s="19" t="s">
        <v>15</v>
      </c>
      <c r="D183" s="33">
        <f t="shared" ref="D183:I183" si="122">IF($J182=0,0,D182/$J182%)</f>
        <v>0</v>
      </c>
      <c r="E183" s="33">
        <f t="shared" si="122"/>
        <v>0</v>
      </c>
      <c r="F183" s="33">
        <f t="shared" si="122"/>
        <v>0</v>
      </c>
      <c r="G183" s="33">
        <f t="shared" si="122"/>
        <v>0</v>
      </c>
      <c r="H183" s="33">
        <f t="shared" si="122"/>
        <v>0</v>
      </c>
      <c r="I183" s="33">
        <f t="shared" si="122"/>
        <v>0</v>
      </c>
      <c r="J183" s="32">
        <f t="shared" si="102"/>
        <v>0</v>
      </c>
      <c r="L183" s="23"/>
    </row>
    <row r="184" spans="1:12" ht="16.05" customHeight="1" x14ac:dyDescent="0.2">
      <c r="A184" s="30"/>
      <c r="B184" s="30"/>
      <c r="C184" s="16" t="s">
        <v>17</v>
      </c>
      <c r="D184" s="33">
        <f t="shared" ref="D184:I184" si="123">SUM(D182,D180)</f>
        <v>0</v>
      </c>
      <c r="E184" s="33">
        <f t="shared" si="123"/>
        <v>0</v>
      </c>
      <c r="F184" s="33">
        <f t="shared" si="123"/>
        <v>0</v>
      </c>
      <c r="G184" s="33">
        <f t="shared" si="123"/>
        <v>0</v>
      </c>
      <c r="H184" s="33">
        <f t="shared" si="123"/>
        <v>0</v>
      </c>
      <c r="I184" s="33">
        <f t="shared" si="123"/>
        <v>0</v>
      </c>
      <c r="J184" s="32">
        <f t="shared" si="102"/>
        <v>0</v>
      </c>
      <c r="L184" s="23"/>
    </row>
    <row r="185" spans="1:12" ht="16.05" customHeight="1" x14ac:dyDescent="0.2">
      <c r="A185" s="30"/>
      <c r="B185" s="35"/>
      <c r="C185" s="19" t="s">
        <v>15</v>
      </c>
      <c r="D185" s="33">
        <f t="shared" ref="D185:I185" si="124">IF($J184=0,0,D184/$J184%)</f>
        <v>0</v>
      </c>
      <c r="E185" s="33">
        <f t="shared" si="124"/>
        <v>0</v>
      </c>
      <c r="F185" s="33">
        <f t="shared" si="124"/>
        <v>0</v>
      </c>
      <c r="G185" s="33">
        <f t="shared" si="124"/>
        <v>0</v>
      </c>
      <c r="H185" s="33">
        <f t="shared" si="124"/>
        <v>0</v>
      </c>
      <c r="I185" s="33">
        <f t="shared" si="124"/>
        <v>0</v>
      </c>
      <c r="J185" s="32">
        <f t="shared" si="102"/>
        <v>0</v>
      </c>
      <c r="L185" s="23"/>
    </row>
    <row r="186" spans="1:12" ht="16.05" customHeight="1" x14ac:dyDescent="0.2">
      <c r="A186" s="30"/>
      <c r="B186" s="30" t="s">
        <v>47</v>
      </c>
      <c r="C186" s="16" t="s">
        <v>14</v>
      </c>
      <c r="D186" s="33">
        <v>0</v>
      </c>
      <c r="E186" s="33">
        <v>0</v>
      </c>
      <c r="F186" s="33">
        <v>0</v>
      </c>
      <c r="G186" s="33">
        <v>0</v>
      </c>
      <c r="H186" s="33">
        <v>0</v>
      </c>
      <c r="I186" s="33">
        <v>0</v>
      </c>
      <c r="J186" s="32">
        <f t="shared" si="102"/>
        <v>0</v>
      </c>
      <c r="L186" s="23"/>
    </row>
    <row r="187" spans="1:12" ht="16.05" customHeight="1" x14ac:dyDescent="0.2">
      <c r="A187" s="30"/>
      <c r="B187" s="30"/>
      <c r="C187" s="19" t="s">
        <v>15</v>
      </c>
      <c r="D187" s="33">
        <f t="shared" ref="D187:I187" si="125">IF($J186=0,0,D186/$J186%)</f>
        <v>0</v>
      </c>
      <c r="E187" s="33">
        <f t="shared" si="125"/>
        <v>0</v>
      </c>
      <c r="F187" s="33">
        <f t="shared" si="125"/>
        <v>0</v>
      </c>
      <c r="G187" s="33">
        <f t="shared" si="125"/>
        <v>0</v>
      </c>
      <c r="H187" s="33">
        <f t="shared" si="125"/>
        <v>0</v>
      </c>
      <c r="I187" s="33">
        <f t="shared" si="125"/>
        <v>0</v>
      </c>
      <c r="J187" s="32">
        <f t="shared" si="102"/>
        <v>0</v>
      </c>
      <c r="L187" s="23"/>
    </row>
    <row r="188" spans="1:12" ht="16.05" customHeight="1" x14ac:dyDescent="0.2">
      <c r="A188" s="30"/>
      <c r="B188" s="30"/>
      <c r="C188" s="16" t="s">
        <v>16</v>
      </c>
      <c r="D188" s="33">
        <v>0</v>
      </c>
      <c r="E188" s="33">
        <v>0</v>
      </c>
      <c r="F188" s="33">
        <v>0</v>
      </c>
      <c r="G188" s="33">
        <v>0</v>
      </c>
      <c r="H188" s="33">
        <v>0</v>
      </c>
      <c r="I188" s="33">
        <v>0</v>
      </c>
      <c r="J188" s="32">
        <f t="shared" si="102"/>
        <v>0</v>
      </c>
      <c r="L188" s="23"/>
    </row>
    <row r="189" spans="1:12" ht="16.05" customHeight="1" x14ac:dyDescent="0.2">
      <c r="A189" s="30"/>
      <c r="B189" s="30"/>
      <c r="C189" s="19" t="s">
        <v>15</v>
      </c>
      <c r="D189" s="33">
        <f t="shared" ref="D189:I189" si="126">IF($J188=0,0,D188/$J188%)</f>
        <v>0</v>
      </c>
      <c r="E189" s="33">
        <f t="shared" si="126"/>
        <v>0</v>
      </c>
      <c r="F189" s="33">
        <f t="shared" si="126"/>
        <v>0</v>
      </c>
      <c r="G189" s="33">
        <f t="shared" si="126"/>
        <v>0</v>
      </c>
      <c r="H189" s="33">
        <f t="shared" si="126"/>
        <v>0</v>
      </c>
      <c r="I189" s="33">
        <f t="shared" si="126"/>
        <v>0</v>
      </c>
      <c r="J189" s="32">
        <f t="shared" si="102"/>
        <v>0</v>
      </c>
      <c r="L189" s="23"/>
    </row>
    <row r="190" spans="1:12" ht="16.05" customHeight="1" x14ac:dyDescent="0.2">
      <c r="A190" s="30"/>
      <c r="B190" s="30"/>
      <c r="C190" s="16" t="s">
        <v>17</v>
      </c>
      <c r="D190" s="33">
        <f t="shared" ref="D190:I190" si="127">SUM(D188,D186)</f>
        <v>0</v>
      </c>
      <c r="E190" s="33">
        <f t="shared" si="127"/>
        <v>0</v>
      </c>
      <c r="F190" s="33">
        <f t="shared" si="127"/>
        <v>0</v>
      </c>
      <c r="G190" s="33">
        <f t="shared" si="127"/>
        <v>0</v>
      </c>
      <c r="H190" s="33">
        <f t="shared" si="127"/>
        <v>0</v>
      </c>
      <c r="I190" s="33">
        <f t="shared" si="127"/>
        <v>0</v>
      </c>
      <c r="J190" s="32">
        <f t="shared" si="102"/>
        <v>0</v>
      </c>
      <c r="L190" s="23"/>
    </row>
    <row r="191" spans="1:12" ht="16.05" customHeight="1" x14ac:dyDescent="0.2">
      <c r="A191" s="30"/>
      <c r="B191" s="35"/>
      <c r="C191" s="19" t="s">
        <v>15</v>
      </c>
      <c r="D191" s="33">
        <f t="shared" ref="D191:I191" si="128">IF($J190=0,0,D190/$J190%)</f>
        <v>0</v>
      </c>
      <c r="E191" s="33">
        <f t="shared" si="128"/>
        <v>0</v>
      </c>
      <c r="F191" s="33">
        <f t="shared" si="128"/>
        <v>0</v>
      </c>
      <c r="G191" s="33">
        <f t="shared" si="128"/>
        <v>0</v>
      </c>
      <c r="H191" s="33">
        <f t="shared" si="128"/>
        <v>0</v>
      </c>
      <c r="I191" s="33">
        <f t="shared" si="128"/>
        <v>0</v>
      </c>
      <c r="J191" s="32">
        <f t="shared" si="102"/>
        <v>0</v>
      </c>
      <c r="L191" s="23"/>
    </row>
    <row r="192" spans="1:12" ht="16.05" customHeight="1" x14ac:dyDescent="0.2">
      <c r="A192" s="30"/>
      <c r="B192" s="30" t="s">
        <v>48</v>
      </c>
      <c r="C192" s="16" t="s">
        <v>14</v>
      </c>
      <c r="D192" s="33">
        <v>0</v>
      </c>
      <c r="E192" s="33">
        <v>0</v>
      </c>
      <c r="F192" s="33">
        <v>0</v>
      </c>
      <c r="G192" s="33">
        <v>0</v>
      </c>
      <c r="H192" s="33">
        <v>0</v>
      </c>
      <c r="I192" s="33">
        <v>0</v>
      </c>
      <c r="J192" s="32">
        <f t="shared" si="102"/>
        <v>0</v>
      </c>
      <c r="L192" s="23"/>
    </row>
    <row r="193" spans="1:12" ht="16.05" customHeight="1" x14ac:dyDescent="0.2">
      <c r="A193" s="30"/>
      <c r="B193" s="30"/>
      <c r="C193" s="19" t="s">
        <v>15</v>
      </c>
      <c r="D193" s="33">
        <f t="shared" ref="D193:I193" si="129">IF($J192=0,0,D192/$J192%)</f>
        <v>0</v>
      </c>
      <c r="E193" s="33">
        <f t="shared" si="129"/>
        <v>0</v>
      </c>
      <c r="F193" s="33">
        <f t="shared" si="129"/>
        <v>0</v>
      </c>
      <c r="G193" s="33">
        <f t="shared" si="129"/>
        <v>0</v>
      </c>
      <c r="H193" s="33">
        <f t="shared" si="129"/>
        <v>0</v>
      </c>
      <c r="I193" s="33">
        <f t="shared" si="129"/>
        <v>0</v>
      </c>
      <c r="J193" s="32">
        <f t="shared" si="102"/>
        <v>0</v>
      </c>
      <c r="L193" s="23"/>
    </row>
    <row r="194" spans="1:12" ht="16.05" customHeight="1" x14ac:dyDescent="0.2">
      <c r="A194" s="30"/>
      <c r="B194" s="30"/>
      <c r="C194" s="16" t="s">
        <v>16</v>
      </c>
      <c r="D194" s="33">
        <v>0</v>
      </c>
      <c r="E194" s="33">
        <v>0</v>
      </c>
      <c r="F194" s="33">
        <v>0</v>
      </c>
      <c r="G194" s="33">
        <v>0</v>
      </c>
      <c r="H194" s="33">
        <v>0</v>
      </c>
      <c r="I194" s="33">
        <v>0</v>
      </c>
      <c r="J194" s="32">
        <f t="shared" si="102"/>
        <v>0</v>
      </c>
      <c r="L194" s="23"/>
    </row>
    <row r="195" spans="1:12" ht="16.05" customHeight="1" x14ac:dyDescent="0.2">
      <c r="A195" s="30"/>
      <c r="B195" s="30"/>
      <c r="C195" s="19" t="s">
        <v>15</v>
      </c>
      <c r="D195" s="33">
        <f t="shared" ref="D195:I195" si="130">IF($J194=0,0,D194/$J194%)</f>
        <v>0</v>
      </c>
      <c r="E195" s="33">
        <f t="shared" si="130"/>
        <v>0</v>
      </c>
      <c r="F195" s="33">
        <f t="shared" si="130"/>
        <v>0</v>
      </c>
      <c r="G195" s="33">
        <f t="shared" si="130"/>
        <v>0</v>
      </c>
      <c r="H195" s="33">
        <f t="shared" si="130"/>
        <v>0</v>
      </c>
      <c r="I195" s="33">
        <f t="shared" si="130"/>
        <v>0</v>
      </c>
      <c r="J195" s="32">
        <f t="shared" si="102"/>
        <v>0</v>
      </c>
      <c r="L195" s="23"/>
    </row>
    <row r="196" spans="1:12" ht="16.05" customHeight="1" x14ac:dyDescent="0.2">
      <c r="A196" s="30"/>
      <c r="B196" s="30"/>
      <c r="C196" s="16" t="s">
        <v>17</v>
      </c>
      <c r="D196" s="33">
        <f t="shared" ref="D196:I196" si="131">SUM(D194,D192)</f>
        <v>0</v>
      </c>
      <c r="E196" s="33">
        <f t="shared" si="131"/>
        <v>0</v>
      </c>
      <c r="F196" s="33">
        <f t="shared" si="131"/>
        <v>0</v>
      </c>
      <c r="G196" s="33">
        <f t="shared" si="131"/>
        <v>0</v>
      </c>
      <c r="H196" s="33">
        <f t="shared" si="131"/>
        <v>0</v>
      </c>
      <c r="I196" s="33">
        <f t="shared" si="131"/>
        <v>0</v>
      </c>
      <c r="J196" s="32">
        <f t="shared" si="102"/>
        <v>0</v>
      </c>
      <c r="L196" s="23"/>
    </row>
    <row r="197" spans="1:12" ht="16.05" customHeight="1" x14ac:dyDescent="0.2">
      <c r="A197" s="30"/>
      <c r="B197" s="35"/>
      <c r="C197" s="19" t="s">
        <v>15</v>
      </c>
      <c r="D197" s="33">
        <f t="shared" ref="D197:I197" si="132">IF($J196=0,0,D196/$J196%)</f>
        <v>0</v>
      </c>
      <c r="E197" s="33">
        <f t="shared" si="132"/>
        <v>0</v>
      </c>
      <c r="F197" s="33">
        <f t="shared" si="132"/>
        <v>0</v>
      </c>
      <c r="G197" s="33">
        <f t="shared" si="132"/>
        <v>0</v>
      </c>
      <c r="H197" s="33">
        <f t="shared" si="132"/>
        <v>0</v>
      </c>
      <c r="I197" s="33">
        <f t="shared" si="132"/>
        <v>0</v>
      </c>
      <c r="J197" s="32">
        <f t="shared" si="102"/>
        <v>0</v>
      </c>
      <c r="L197" s="23"/>
    </row>
    <row r="198" spans="1:12" ht="16.05" customHeight="1" x14ac:dyDescent="0.2">
      <c r="A198" s="30"/>
      <c r="B198" s="30" t="s">
        <v>49</v>
      </c>
      <c r="C198" s="16" t="s">
        <v>14</v>
      </c>
      <c r="D198" s="33">
        <v>0</v>
      </c>
      <c r="E198" s="33">
        <v>0</v>
      </c>
      <c r="F198" s="33">
        <v>0</v>
      </c>
      <c r="G198" s="33">
        <v>0</v>
      </c>
      <c r="H198" s="33">
        <v>0</v>
      </c>
      <c r="I198" s="33">
        <v>0</v>
      </c>
      <c r="J198" s="32">
        <f t="shared" si="102"/>
        <v>0</v>
      </c>
      <c r="L198" s="23"/>
    </row>
    <row r="199" spans="1:12" ht="16.05" customHeight="1" x14ac:dyDescent="0.2">
      <c r="A199" s="30"/>
      <c r="B199" s="30"/>
      <c r="C199" s="19" t="s">
        <v>15</v>
      </c>
      <c r="D199" s="33">
        <f t="shared" ref="D199:I199" si="133">IF($J198=0,0,D198/$J198%)</f>
        <v>0</v>
      </c>
      <c r="E199" s="33">
        <f t="shared" si="133"/>
        <v>0</v>
      </c>
      <c r="F199" s="33">
        <f t="shared" si="133"/>
        <v>0</v>
      </c>
      <c r="G199" s="33">
        <f t="shared" si="133"/>
        <v>0</v>
      </c>
      <c r="H199" s="33">
        <f t="shared" si="133"/>
        <v>0</v>
      </c>
      <c r="I199" s="33">
        <f t="shared" si="133"/>
        <v>0</v>
      </c>
      <c r="J199" s="32">
        <f t="shared" si="102"/>
        <v>0</v>
      </c>
      <c r="L199" s="23"/>
    </row>
    <row r="200" spans="1:12" ht="16.05" customHeight="1" x14ac:dyDescent="0.2">
      <c r="A200" s="30"/>
      <c r="B200" s="30"/>
      <c r="C200" s="16" t="s">
        <v>16</v>
      </c>
      <c r="D200" s="33">
        <v>0</v>
      </c>
      <c r="E200" s="33">
        <v>0</v>
      </c>
      <c r="F200" s="33">
        <v>0</v>
      </c>
      <c r="G200" s="33">
        <v>0</v>
      </c>
      <c r="H200" s="33">
        <v>0</v>
      </c>
      <c r="I200" s="33">
        <v>0</v>
      </c>
      <c r="J200" s="32">
        <f t="shared" si="102"/>
        <v>0</v>
      </c>
      <c r="L200" s="23"/>
    </row>
    <row r="201" spans="1:12" ht="16.05" customHeight="1" x14ac:dyDescent="0.2">
      <c r="A201" s="30"/>
      <c r="B201" s="30"/>
      <c r="C201" s="19" t="s">
        <v>15</v>
      </c>
      <c r="D201" s="33">
        <f t="shared" ref="D201:I201" si="134">IF($J200=0,0,D200/$J200%)</f>
        <v>0</v>
      </c>
      <c r="E201" s="33">
        <f t="shared" si="134"/>
        <v>0</v>
      </c>
      <c r="F201" s="33">
        <f t="shared" si="134"/>
        <v>0</v>
      </c>
      <c r="G201" s="33">
        <f t="shared" si="134"/>
        <v>0</v>
      </c>
      <c r="H201" s="33">
        <f t="shared" si="134"/>
        <v>0</v>
      </c>
      <c r="I201" s="33">
        <f t="shared" si="134"/>
        <v>0</v>
      </c>
      <c r="J201" s="32">
        <f t="shared" si="102"/>
        <v>0</v>
      </c>
      <c r="L201" s="23"/>
    </row>
    <row r="202" spans="1:12" ht="16.05" customHeight="1" x14ac:dyDescent="0.2">
      <c r="A202" s="30"/>
      <c r="B202" s="30"/>
      <c r="C202" s="16" t="s">
        <v>17</v>
      </c>
      <c r="D202" s="33">
        <f t="shared" ref="D202:I202" si="135">SUM(D200,D198)</f>
        <v>0</v>
      </c>
      <c r="E202" s="33">
        <f t="shared" si="135"/>
        <v>0</v>
      </c>
      <c r="F202" s="33">
        <f t="shared" si="135"/>
        <v>0</v>
      </c>
      <c r="G202" s="33">
        <f t="shared" si="135"/>
        <v>0</v>
      </c>
      <c r="H202" s="33">
        <f t="shared" si="135"/>
        <v>0</v>
      </c>
      <c r="I202" s="33">
        <f t="shared" si="135"/>
        <v>0</v>
      </c>
      <c r="J202" s="32">
        <f t="shared" si="102"/>
        <v>0</v>
      </c>
      <c r="L202" s="23"/>
    </row>
    <row r="203" spans="1:12" ht="16.05" customHeight="1" x14ac:dyDescent="0.2">
      <c r="A203" s="30"/>
      <c r="B203" s="35"/>
      <c r="C203" s="19" t="s">
        <v>15</v>
      </c>
      <c r="D203" s="33">
        <f t="shared" ref="D203:I203" si="136">IF($J202=0,0,D202/$J202%)</f>
        <v>0</v>
      </c>
      <c r="E203" s="33">
        <f t="shared" si="136"/>
        <v>0</v>
      </c>
      <c r="F203" s="33">
        <f t="shared" si="136"/>
        <v>0</v>
      </c>
      <c r="G203" s="33">
        <f t="shared" si="136"/>
        <v>0</v>
      </c>
      <c r="H203" s="33">
        <f t="shared" si="136"/>
        <v>0</v>
      </c>
      <c r="I203" s="33">
        <f t="shared" si="136"/>
        <v>0</v>
      </c>
      <c r="J203" s="32">
        <f t="shared" si="102"/>
        <v>0</v>
      </c>
      <c r="L203" s="23"/>
    </row>
    <row r="204" spans="1:12" ht="16.05" customHeight="1" x14ac:dyDescent="0.2">
      <c r="A204" s="30"/>
      <c r="B204" s="30" t="s">
        <v>50</v>
      </c>
      <c r="C204" s="16" t="s">
        <v>14</v>
      </c>
      <c r="D204" s="33">
        <v>0.7</v>
      </c>
      <c r="E204" s="33">
        <v>0</v>
      </c>
      <c r="F204" s="33">
        <v>0</v>
      </c>
      <c r="G204" s="33">
        <v>0</v>
      </c>
      <c r="H204" s="33">
        <v>0</v>
      </c>
      <c r="I204" s="33">
        <v>0</v>
      </c>
      <c r="J204" s="32">
        <f t="shared" si="102"/>
        <v>0.7</v>
      </c>
      <c r="L204" s="23"/>
    </row>
    <row r="205" spans="1:12" ht="16.05" customHeight="1" x14ac:dyDescent="0.2">
      <c r="A205" s="30"/>
      <c r="B205" s="30"/>
      <c r="C205" s="19" t="s">
        <v>15</v>
      </c>
      <c r="D205" s="33">
        <f t="shared" ref="D205:I205" si="137">IF($J204=0,0,D204/$J204%)</f>
        <v>100</v>
      </c>
      <c r="E205" s="33">
        <f t="shared" si="137"/>
        <v>0</v>
      </c>
      <c r="F205" s="33">
        <f t="shared" si="137"/>
        <v>0</v>
      </c>
      <c r="G205" s="33">
        <f t="shared" si="137"/>
        <v>0</v>
      </c>
      <c r="H205" s="33">
        <f t="shared" si="137"/>
        <v>0</v>
      </c>
      <c r="I205" s="33">
        <f t="shared" si="137"/>
        <v>0</v>
      </c>
      <c r="J205" s="32">
        <f t="shared" si="102"/>
        <v>100</v>
      </c>
      <c r="L205" s="23"/>
    </row>
    <row r="206" spans="1:12" ht="16.05" customHeight="1" x14ac:dyDescent="0.2">
      <c r="A206" s="30"/>
      <c r="B206" s="30"/>
      <c r="C206" s="16" t="s">
        <v>16</v>
      </c>
      <c r="D206" s="33">
        <v>0</v>
      </c>
      <c r="E206" s="33">
        <v>0</v>
      </c>
      <c r="F206" s="33">
        <v>0</v>
      </c>
      <c r="G206" s="33">
        <v>0</v>
      </c>
      <c r="H206" s="33">
        <v>0</v>
      </c>
      <c r="I206" s="33">
        <v>0</v>
      </c>
      <c r="J206" s="32">
        <f t="shared" si="102"/>
        <v>0</v>
      </c>
      <c r="L206" s="23"/>
    </row>
    <row r="207" spans="1:12" ht="16.05" customHeight="1" x14ac:dyDescent="0.2">
      <c r="A207" s="30"/>
      <c r="B207" s="30"/>
      <c r="C207" s="19" t="s">
        <v>15</v>
      </c>
      <c r="D207" s="33">
        <f t="shared" ref="D207:I207" si="138">IF($J206=0,0,D206/$J206%)</f>
        <v>0</v>
      </c>
      <c r="E207" s="33">
        <f t="shared" si="138"/>
        <v>0</v>
      </c>
      <c r="F207" s="33">
        <f t="shared" si="138"/>
        <v>0</v>
      </c>
      <c r="G207" s="33">
        <f t="shared" si="138"/>
        <v>0</v>
      </c>
      <c r="H207" s="33">
        <f t="shared" si="138"/>
        <v>0</v>
      </c>
      <c r="I207" s="33">
        <f t="shared" si="138"/>
        <v>0</v>
      </c>
      <c r="J207" s="32">
        <f t="shared" si="102"/>
        <v>0</v>
      </c>
      <c r="L207" s="23"/>
    </row>
    <row r="208" spans="1:12" ht="16.05" customHeight="1" x14ac:dyDescent="0.2">
      <c r="A208" s="30"/>
      <c r="B208" s="30"/>
      <c r="C208" s="16" t="s">
        <v>17</v>
      </c>
      <c r="D208" s="33">
        <f t="shared" ref="D208:I208" si="139">SUM(D206,D204)</f>
        <v>0.7</v>
      </c>
      <c r="E208" s="33">
        <f t="shared" si="139"/>
        <v>0</v>
      </c>
      <c r="F208" s="33">
        <f t="shared" si="139"/>
        <v>0</v>
      </c>
      <c r="G208" s="33">
        <f t="shared" si="139"/>
        <v>0</v>
      </c>
      <c r="H208" s="33">
        <f t="shared" si="139"/>
        <v>0</v>
      </c>
      <c r="I208" s="33">
        <f t="shared" si="139"/>
        <v>0</v>
      </c>
      <c r="J208" s="32">
        <f t="shared" si="102"/>
        <v>0.7</v>
      </c>
      <c r="L208" s="23"/>
    </row>
    <row r="209" spans="1:12" ht="16.05" customHeight="1" x14ac:dyDescent="0.2">
      <c r="A209" s="30"/>
      <c r="B209" s="35"/>
      <c r="C209" s="19" t="s">
        <v>15</v>
      </c>
      <c r="D209" s="33">
        <f t="shared" ref="D209:I209" si="140">IF($J208=0,0,D208/$J208%)</f>
        <v>100</v>
      </c>
      <c r="E209" s="33">
        <f t="shared" si="140"/>
        <v>0</v>
      </c>
      <c r="F209" s="33">
        <f t="shared" si="140"/>
        <v>0</v>
      </c>
      <c r="G209" s="33">
        <f t="shared" si="140"/>
        <v>0</v>
      </c>
      <c r="H209" s="33">
        <f t="shared" si="140"/>
        <v>0</v>
      </c>
      <c r="I209" s="33">
        <f t="shared" si="140"/>
        <v>0</v>
      </c>
      <c r="J209" s="32">
        <f t="shared" si="102"/>
        <v>100</v>
      </c>
      <c r="L209" s="23"/>
    </row>
    <row r="210" spans="1:12" ht="16.05" customHeight="1" x14ac:dyDescent="0.2">
      <c r="A210" s="30"/>
      <c r="B210" s="30" t="s">
        <v>51</v>
      </c>
      <c r="C210" s="16" t="s">
        <v>14</v>
      </c>
      <c r="D210" s="33">
        <v>0</v>
      </c>
      <c r="E210" s="33">
        <v>0</v>
      </c>
      <c r="F210" s="33">
        <v>0</v>
      </c>
      <c r="G210" s="33">
        <v>0</v>
      </c>
      <c r="H210" s="33">
        <v>0</v>
      </c>
      <c r="I210" s="33">
        <v>0</v>
      </c>
      <c r="J210" s="32">
        <f t="shared" si="102"/>
        <v>0</v>
      </c>
      <c r="L210" s="23"/>
    </row>
    <row r="211" spans="1:12" ht="16.05" customHeight="1" x14ac:dyDescent="0.2">
      <c r="A211" s="30"/>
      <c r="B211" s="30"/>
      <c r="C211" s="19" t="s">
        <v>15</v>
      </c>
      <c r="D211" s="33">
        <f t="shared" ref="D211:I211" si="141">IF($J210=0,0,D210/$J210%)</f>
        <v>0</v>
      </c>
      <c r="E211" s="33">
        <f t="shared" si="141"/>
        <v>0</v>
      </c>
      <c r="F211" s="33">
        <f t="shared" si="141"/>
        <v>0</v>
      </c>
      <c r="G211" s="33">
        <f t="shared" si="141"/>
        <v>0</v>
      </c>
      <c r="H211" s="33">
        <f t="shared" si="141"/>
        <v>0</v>
      </c>
      <c r="I211" s="33">
        <f t="shared" si="141"/>
        <v>0</v>
      </c>
      <c r="J211" s="32">
        <f t="shared" si="102"/>
        <v>0</v>
      </c>
      <c r="L211" s="23"/>
    </row>
    <row r="212" spans="1:12" ht="16.05" customHeight="1" x14ac:dyDescent="0.2">
      <c r="A212" s="30"/>
      <c r="B212" s="30"/>
      <c r="C212" s="16" t="s">
        <v>16</v>
      </c>
      <c r="D212" s="33">
        <v>0</v>
      </c>
      <c r="E212" s="33">
        <v>0</v>
      </c>
      <c r="F212" s="33">
        <v>0</v>
      </c>
      <c r="G212" s="33">
        <v>0</v>
      </c>
      <c r="H212" s="33">
        <v>0</v>
      </c>
      <c r="I212" s="33">
        <v>0</v>
      </c>
      <c r="J212" s="32">
        <f t="shared" si="102"/>
        <v>0</v>
      </c>
      <c r="L212" s="23"/>
    </row>
    <row r="213" spans="1:12" ht="16.05" customHeight="1" x14ac:dyDescent="0.2">
      <c r="A213" s="30"/>
      <c r="B213" s="30"/>
      <c r="C213" s="19" t="s">
        <v>15</v>
      </c>
      <c r="D213" s="33">
        <f t="shared" ref="D213:I213" si="142">IF($J212=0,0,D212/$J212%)</f>
        <v>0</v>
      </c>
      <c r="E213" s="33">
        <f t="shared" si="142"/>
        <v>0</v>
      </c>
      <c r="F213" s="33">
        <f t="shared" si="142"/>
        <v>0</v>
      </c>
      <c r="G213" s="33">
        <f t="shared" si="142"/>
        <v>0</v>
      </c>
      <c r="H213" s="33">
        <f t="shared" si="142"/>
        <v>0</v>
      </c>
      <c r="I213" s="33">
        <f t="shared" si="142"/>
        <v>0</v>
      </c>
      <c r="J213" s="32">
        <f t="shared" si="102"/>
        <v>0</v>
      </c>
      <c r="L213" s="23"/>
    </row>
    <row r="214" spans="1:12" ht="16.05" customHeight="1" x14ac:dyDescent="0.2">
      <c r="A214" s="30"/>
      <c r="B214" s="30"/>
      <c r="C214" s="16" t="s">
        <v>17</v>
      </c>
      <c r="D214" s="33">
        <f t="shared" ref="D214:I214" si="143">SUM(D212,D210)</f>
        <v>0</v>
      </c>
      <c r="E214" s="33">
        <f t="shared" si="143"/>
        <v>0</v>
      </c>
      <c r="F214" s="33">
        <f t="shared" si="143"/>
        <v>0</v>
      </c>
      <c r="G214" s="33">
        <f t="shared" si="143"/>
        <v>0</v>
      </c>
      <c r="H214" s="33">
        <f t="shared" si="143"/>
        <v>0</v>
      </c>
      <c r="I214" s="33">
        <f t="shared" si="143"/>
        <v>0</v>
      </c>
      <c r="J214" s="32">
        <f t="shared" si="102"/>
        <v>0</v>
      </c>
      <c r="L214" s="23"/>
    </row>
    <row r="215" spans="1:12" ht="16.05" customHeight="1" x14ac:dyDescent="0.2">
      <c r="A215" s="30"/>
      <c r="B215" s="35"/>
      <c r="C215" s="19" t="s">
        <v>15</v>
      </c>
      <c r="D215" s="33">
        <f t="shared" ref="D215:I215" si="144">IF($J214=0,0,D214/$J214%)</f>
        <v>0</v>
      </c>
      <c r="E215" s="33">
        <f t="shared" si="144"/>
        <v>0</v>
      </c>
      <c r="F215" s="33">
        <f t="shared" si="144"/>
        <v>0</v>
      </c>
      <c r="G215" s="33">
        <f t="shared" si="144"/>
        <v>0</v>
      </c>
      <c r="H215" s="33">
        <f t="shared" si="144"/>
        <v>0</v>
      </c>
      <c r="I215" s="33">
        <f t="shared" si="144"/>
        <v>0</v>
      </c>
      <c r="J215" s="32">
        <f t="shared" si="102"/>
        <v>0</v>
      </c>
      <c r="L215" s="23"/>
    </row>
    <row r="216" spans="1:12" ht="16.05" customHeight="1" x14ac:dyDescent="0.2">
      <c r="A216" s="30"/>
      <c r="B216" s="30" t="s">
        <v>52</v>
      </c>
      <c r="C216" s="16" t="s">
        <v>14</v>
      </c>
      <c r="D216" s="33">
        <v>0</v>
      </c>
      <c r="E216" s="33">
        <v>0</v>
      </c>
      <c r="F216" s="33">
        <v>0</v>
      </c>
      <c r="G216" s="33">
        <v>0</v>
      </c>
      <c r="H216" s="33">
        <v>0</v>
      </c>
      <c r="I216" s="33">
        <v>0</v>
      </c>
      <c r="J216" s="32">
        <f t="shared" si="102"/>
        <v>0</v>
      </c>
      <c r="L216" s="23"/>
    </row>
    <row r="217" spans="1:12" ht="16.05" customHeight="1" x14ac:dyDescent="0.2">
      <c r="A217" s="30"/>
      <c r="B217" s="30"/>
      <c r="C217" s="19" t="s">
        <v>15</v>
      </c>
      <c r="D217" s="33">
        <f t="shared" ref="D217:I217" si="145">IF($J216=0,0,D216/$J216%)</f>
        <v>0</v>
      </c>
      <c r="E217" s="33">
        <f t="shared" si="145"/>
        <v>0</v>
      </c>
      <c r="F217" s="33">
        <f t="shared" si="145"/>
        <v>0</v>
      </c>
      <c r="G217" s="33">
        <f t="shared" si="145"/>
        <v>0</v>
      </c>
      <c r="H217" s="33">
        <f t="shared" si="145"/>
        <v>0</v>
      </c>
      <c r="I217" s="33">
        <f t="shared" si="145"/>
        <v>0</v>
      </c>
      <c r="J217" s="32">
        <f t="shared" ref="J217:J268" si="146">SUM(D217:I217)</f>
        <v>0</v>
      </c>
      <c r="L217" s="23"/>
    </row>
    <row r="218" spans="1:12" ht="16.05" customHeight="1" x14ac:dyDescent="0.2">
      <c r="A218" s="30"/>
      <c r="B218" s="30"/>
      <c r="C218" s="16" t="s">
        <v>16</v>
      </c>
      <c r="D218" s="33">
        <v>0</v>
      </c>
      <c r="E218" s="33">
        <v>0</v>
      </c>
      <c r="F218" s="33">
        <v>0</v>
      </c>
      <c r="G218" s="33">
        <v>0</v>
      </c>
      <c r="H218" s="33">
        <v>0</v>
      </c>
      <c r="I218" s="33">
        <v>0</v>
      </c>
      <c r="J218" s="32">
        <f t="shared" si="146"/>
        <v>0</v>
      </c>
      <c r="L218" s="23"/>
    </row>
    <row r="219" spans="1:12" ht="16.05" customHeight="1" x14ac:dyDescent="0.2">
      <c r="A219" s="30"/>
      <c r="B219" s="30"/>
      <c r="C219" s="19" t="s">
        <v>15</v>
      </c>
      <c r="D219" s="33">
        <f t="shared" ref="D219:I219" si="147">IF($J218=0,0,D218/$J218%)</f>
        <v>0</v>
      </c>
      <c r="E219" s="33">
        <f t="shared" si="147"/>
        <v>0</v>
      </c>
      <c r="F219" s="33">
        <f t="shared" si="147"/>
        <v>0</v>
      </c>
      <c r="G219" s="33">
        <f t="shared" si="147"/>
        <v>0</v>
      </c>
      <c r="H219" s="33">
        <f t="shared" si="147"/>
        <v>0</v>
      </c>
      <c r="I219" s="33">
        <f t="shared" si="147"/>
        <v>0</v>
      </c>
      <c r="J219" s="32">
        <f t="shared" si="146"/>
        <v>0</v>
      </c>
      <c r="L219" s="23"/>
    </row>
    <row r="220" spans="1:12" ht="16.05" customHeight="1" x14ac:dyDescent="0.2">
      <c r="A220" s="30"/>
      <c r="B220" s="30"/>
      <c r="C220" s="16" t="s">
        <v>17</v>
      </c>
      <c r="D220" s="33">
        <f t="shared" ref="D220:I220" si="148">SUM(D218,D216)</f>
        <v>0</v>
      </c>
      <c r="E220" s="33">
        <f t="shared" si="148"/>
        <v>0</v>
      </c>
      <c r="F220" s="33">
        <f t="shared" si="148"/>
        <v>0</v>
      </c>
      <c r="G220" s="33">
        <f t="shared" si="148"/>
        <v>0</v>
      </c>
      <c r="H220" s="33">
        <f t="shared" si="148"/>
        <v>0</v>
      </c>
      <c r="I220" s="33">
        <f t="shared" si="148"/>
        <v>0</v>
      </c>
      <c r="J220" s="32">
        <f t="shared" si="146"/>
        <v>0</v>
      </c>
      <c r="L220" s="23"/>
    </row>
    <row r="221" spans="1:12" ht="16.05" customHeight="1" x14ac:dyDescent="0.2">
      <c r="A221" s="30"/>
      <c r="B221" s="35"/>
      <c r="C221" s="19" t="s">
        <v>15</v>
      </c>
      <c r="D221" s="33">
        <f t="shared" ref="D221:I221" si="149">IF($J220=0,0,D220/$J220%)</f>
        <v>0</v>
      </c>
      <c r="E221" s="33">
        <f t="shared" si="149"/>
        <v>0</v>
      </c>
      <c r="F221" s="33">
        <f t="shared" si="149"/>
        <v>0</v>
      </c>
      <c r="G221" s="33">
        <f t="shared" si="149"/>
        <v>0</v>
      </c>
      <c r="H221" s="33">
        <f t="shared" si="149"/>
        <v>0</v>
      </c>
      <c r="I221" s="33">
        <f t="shared" si="149"/>
        <v>0</v>
      </c>
      <c r="J221" s="32">
        <f t="shared" si="146"/>
        <v>0</v>
      </c>
      <c r="L221" s="23"/>
    </row>
    <row r="222" spans="1:12" ht="16.05" customHeight="1" x14ac:dyDescent="0.2">
      <c r="A222" s="30"/>
      <c r="B222" s="30" t="s">
        <v>53</v>
      </c>
      <c r="C222" s="16" t="s">
        <v>14</v>
      </c>
      <c r="D222" s="33">
        <v>0</v>
      </c>
      <c r="E222" s="33">
        <v>0</v>
      </c>
      <c r="F222" s="33">
        <v>0</v>
      </c>
      <c r="G222" s="33">
        <v>0</v>
      </c>
      <c r="H222" s="33">
        <v>0</v>
      </c>
      <c r="I222" s="33">
        <v>0</v>
      </c>
      <c r="J222" s="32">
        <f t="shared" si="146"/>
        <v>0</v>
      </c>
      <c r="L222" s="23"/>
    </row>
    <row r="223" spans="1:12" ht="16.05" customHeight="1" x14ac:dyDescent="0.2">
      <c r="A223" s="30"/>
      <c r="B223" s="30"/>
      <c r="C223" s="19" t="s">
        <v>15</v>
      </c>
      <c r="D223" s="33">
        <f t="shared" ref="D223:I223" si="150">IF($J222=0,0,D222/$J222%)</f>
        <v>0</v>
      </c>
      <c r="E223" s="33">
        <f t="shared" si="150"/>
        <v>0</v>
      </c>
      <c r="F223" s="33">
        <f t="shared" si="150"/>
        <v>0</v>
      </c>
      <c r="G223" s="33">
        <f t="shared" si="150"/>
        <v>0</v>
      </c>
      <c r="H223" s="33">
        <f t="shared" si="150"/>
        <v>0</v>
      </c>
      <c r="I223" s="33">
        <f t="shared" si="150"/>
        <v>0</v>
      </c>
      <c r="J223" s="32">
        <f t="shared" si="146"/>
        <v>0</v>
      </c>
      <c r="L223" s="23"/>
    </row>
    <row r="224" spans="1:12" ht="16.05" customHeight="1" x14ac:dyDescent="0.2">
      <c r="A224" s="30"/>
      <c r="B224" s="30"/>
      <c r="C224" s="16" t="s">
        <v>16</v>
      </c>
      <c r="D224" s="33">
        <v>0</v>
      </c>
      <c r="E224" s="33">
        <v>0</v>
      </c>
      <c r="F224" s="33">
        <v>0</v>
      </c>
      <c r="G224" s="33">
        <v>0</v>
      </c>
      <c r="H224" s="33">
        <v>0</v>
      </c>
      <c r="I224" s="33">
        <v>0</v>
      </c>
      <c r="J224" s="32">
        <f t="shared" si="146"/>
        <v>0</v>
      </c>
      <c r="L224" s="23"/>
    </row>
    <row r="225" spans="1:12" ht="16.05" customHeight="1" x14ac:dyDescent="0.2">
      <c r="A225" s="30"/>
      <c r="B225" s="30"/>
      <c r="C225" s="19" t="s">
        <v>15</v>
      </c>
      <c r="D225" s="33">
        <f t="shared" ref="D225:I225" si="151">IF($J224=0,0,D224/$J224%)</f>
        <v>0</v>
      </c>
      <c r="E225" s="33">
        <f t="shared" si="151"/>
        <v>0</v>
      </c>
      <c r="F225" s="33">
        <f t="shared" si="151"/>
        <v>0</v>
      </c>
      <c r="G225" s="33">
        <f t="shared" si="151"/>
        <v>0</v>
      </c>
      <c r="H225" s="33">
        <f t="shared" si="151"/>
        <v>0</v>
      </c>
      <c r="I225" s="33">
        <f t="shared" si="151"/>
        <v>0</v>
      </c>
      <c r="J225" s="32">
        <f t="shared" si="146"/>
        <v>0</v>
      </c>
      <c r="L225" s="23"/>
    </row>
    <row r="226" spans="1:12" ht="16.05" customHeight="1" x14ac:dyDescent="0.2">
      <c r="A226" s="30"/>
      <c r="B226" s="30"/>
      <c r="C226" s="16" t="s">
        <v>17</v>
      </c>
      <c r="D226" s="33">
        <f t="shared" ref="D226:I226" si="152">SUM(D224,D222)</f>
        <v>0</v>
      </c>
      <c r="E226" s="33">
        <f t="shared" si="152"/>
        <v>0</v>
      </c>
      <c r="F226" s="33">
        <f t="shared" si="152"/>
        <v>0</v>
      </c>
      <c r="G226" s="33">
        <f t="shared" si="152"/>
        <v>0</v>
      </c>
      <c r="H226" s="33">
        <f t="shared" si="152"/>
        <v>0</v>
      </c>
      <c r="I226" s="33">
        <f t="shared" si="152"/>
        <v>0</v>
      </c>
      <c r="J226" s="32">
        <f t="shared" si="146"/>
        <v>0</v>
      </c>
      <c r="L226" s="23"/>
    </row>
    <row r="227" spans="1:12" ht="16.05" customHeight="1" x14ac:dyDescent="0.2">
      <c r="A227" s="42"/>
      <c r="B227" s="35"/>
      <c r="C227" s="19" t="s">
        <v>15</v>
      </c>
      <c r="D227" s="33">
        <f t="shared" ref="D227:I227" si="153">IF($J226=0,0,D226/$J226%)</f>
        <v>0</v>
      </c>
      <c r="E227" s="33">
        <f t="shared" si="153"/>
        <v>0</v>
      </c>
      <c r="F227" s="33">
        <f t="shared" si="153"/>
        <v>0</v>
      </c>
      <c r="G227" s="33">
        <f t="shared" si="153"/>
        <v>0</v>
      </c>
      <c r="H227" s="33">
        <f t="shared" si="153"/>
        <v>0</v>
      </c>
      <c r="I227" s="33">
        <f t="shared" si="153"/>
        <v>0</v>
      </c>
      <c r="J227" s="32">
        <f t="shared" si="146"/>
        <v>0</v>
      </c>
      <c r="L227" s="23"/>
    </row>
    <row r="228" spans="1:12" ht="16.05" customHeight="1" x14ac:dyDescent="0.2">
      <c r="A228" s="30" t="s">
        <v>54</v>
      </c>
      <c r="B228" s="31"/>
      <c r="C228" s="16" t="s">
        <v>14</v>
      </c>
      <c r="D228" s="33">
        <f t="shared" ref="D228:I228" si="154">SUM(D234,D240,D246,D252,D258,D264,D270,D276,D282,D288)</f>
        <v>0</v>
      </c>
      <c r="E228" s="33">
        <f t="shared" si="154"/>
        <v>0</v>
      </c>
      <c r="F228" s="33">
        <f t="shared" si="154"/>
        <v>0</v>
      </c>
      <c r="G228" s="33">
        <f t="shared" si="154"/>
        <v>0</v>
      </c>
      <c r="H228" s="33">
        <f t="shared" si="154"/>
        <v>0</v>
      </c>
      <c r="I228" s="33">
        <f t="shared" si="154"/>
        <v>0</v>
      </c>
      <c r="J228" s="32">
        <f t="shared" si="146"/>
        <v>0</v>
      </c>
      <c r="L228" s="23"/>
    </row>
    <row r="229" spans="1:12" ht="16.05" customHeight="1" x14ac:dyDescent="0.2">
      <c r="A229" s="30"/>
      <c r="B229" s="31"/>
      <c r="C229" s="19" t="s">
        <v>15</v>
      </c>
      <c r="D229" s="33">
        <f t="shared" ref="D229:I229" si="155">IF($J228=0,0,D228/$J228%)</f>
        <v>0</v>
      </c>
      <c r="E229" s="33">
        <f t="shared" si="155"/>
        <v>0</v>
      </c>
      <c r="F229" s="33">
        <f t="shared" si="155"/>
        <v>0</v>
      </c>
      <c r="G229" s="33">
        <f t="shared" si="155"/>
        <v>0</v>
      </c>
      <c r="H229" s="33">
        <f t="shared" si="155"/>
        <v>0</v>
      </c>
      <c r="I229" s="33">
        <f t="shared" si="155"/>
        <v>0</v>
      </c>
      <c r="J229" s="32">
        <f t="shared" si="146"/>
        <v>0</v>
      </c>
      <c r="L229" s="23"/>
    </row>
    <row r="230" spans="1:12" ht="16.05" customHeight="1" x14ac:dyDescent="0.2">
      <c r="A230" s="30"/>
      <c r="B230" s="31"/>
      <c r="C230" s="16" t="s">
        <v>16</v>
      </c>
      <c r="D230" s="33"/>
      <c r="E230" s="33"/>
      <c r="F230" s="33"/>
      <c r="G230" s="33"/>
      <c r="H230" s="33"/>
      <c r="I230" s="33"/>
      <c r="J230" s="32">
        <f t="shared" si="146"/>
        <v>0</v>
      </c>
      <c r="L230" s="23"/>
    </row>
    <row r="231" spans="1:12" ht="16.05" customHeight="1" x14ac:dyDescent="0.2">
      <c r="A231" s="30"/>
      <c r="B231" s="31"/>
      <c r="C231" s="19" t="s">
        <v>15</v>
      </c>
      <c r="D231" s="33">
        <f t="shared" ref="D231:I231" si="156">IF($J230=0,0,D230/$J230%)</f>
        <v>0</v>
      </c>
      <c r="E231" s="33">
        <f t="shared" si="156"/>
        <v>0</v>
      </c>
      <c r="F231" s="33">
        <f t="shared" si="156"/>
        <v>0</v>
      </c>
      <c r="G231" s="33">
        <f t="shared" si="156"/>
        <v>0</v>
      </c>
      <c r="H231" s="33">
        <f t="shared" si="156"/>
        <v>0</v>
      </c>
      <c r="I231" s="33">
        <f t="shared" si="156"/>
        <v>0</v>
      </c>
      <c r="J231" s="32">
        <f t="shared" si="146"/>
        <v>0</v>
      </c>
      <c r="L231" s="23"/>
    </row>
    <row r="232" spans="1:12" ht="16.05" customHeight="1" x14ac:dyDescent="0.2">
      <c r="A232" s="30"/>
      <c r="B232" s="31"/>
      <c r="C232" s="16" t="s">
        <v>17</v>
      </c>
      <c r="D232" s="33">
        <f t="shared" ref="D232:I232" si="157">SUM(D238,D244,D250,D256,D262,D268,D274,D280,D286,D292)</f>
        <v>0</v>
      </c>
      <c r="E232" s="33">
        <f t="shared" si="157"/>
        <v>0</v>
      </c>
      <c r="F232" s="33">
        <f t="shared" si="157"/>
        <v>0</v>
      </c>
      <c r="G232" s="33">
        <f t="shared" si="157"/>
        <v>0</v>
      </c>
      <c r="H232" s="33">
        <f t="shared" si="157"/>
        <v>0</v>
      </c>
      <c r="I232" s="33">
        <f t="shared" si="157"/>
        <v>0</v>
      </c>
      <c r="J232" s="32">
        <f t="shared" si="146"/>
        <v>0</v>
      </c>
      <c r="L232" s="23"/>
    </row>
    <row r="233" spans="1:12" ht="16.05" customHeight="1" x14ac:dyDescent="0.2">
      <c r="A233" s="30"/>
      <c r="B233" s="34"/>
      <c r="C233" s="19" t="s">
        <v>15</v>
      </c>
      <c r="D233" s="33">
        <f t="shared" ref="D233:I233" si="158">IF($J232=0,0,D232/$J232%)</f>
        <v>0</v>
      </c>
      <c r="E233" s="33">
        <f t="shared" si="158"/>
        <v>0</v>
      </c>
      <c r="F233" s="33">
        <f t="shared" si="158"/>
        <v>0</v>
      </c>
      <c r="G233" s="33">
        <f t="shared" si="158"/>
        <v>0</v>
      </c>
      <c r="H233" s="33">
        <f t="shared" si="158"/>
        <v>0</v>
      </c>
      <c r="I233" s="33">
        <f t="shared" si="158"/>
        <v>0</v>
      </c>
      <c r="J233" s="32">
        <f t="shared" si="146"/>
        <v>0</v>
      </c>
      <c r="L233" s="23"/>
    </row>
    <row r="234" spans="1:12" ht="16.05" customHeight="1" x14ac:dyDescent="0.2">
      <c r="A234" s="30"/>
      <c r="B234" s="52" t="s">
        <v>57</v>
      </c>
      <c r="C234" s="16" t="s">
        <v>14</v>
      </c>
      <c r="D234" s="33">
        <v>0</v>
      </c>
      <c r="E234" s="33">
        <v>0</v>
      </c>
      <c r="F234" s="33">
        <v>0</v>
      </c>
      <c r="G234" s="33">
        <v>0</v>
      </c>
      <c r="H234" s="33">
        <v>0</v>
      </c>
      <c r="I234" s="33">
        <v>0</v>
      </c>
      <c r="J234" s="32">
        <f t="shared" si="146"/>
        <v>0</v>
      </c>
      <c r="L234" s="23"/>
    </row>
    <row r="235" spans="1:12" ht="16.05" customHeight="1" x14ac:dyDescent="0.2">
      <c r="A235" s="30"/>
      <c r="B235" s="30"/>
      <c r="C235" s="19" t="s">
        <v>15</v>
      </c>
      <c r="D235" s="33">
        <f t="shared" ref="D235:I235" si="159">IF($J234=0,0,D234/$J234%)</f>
        <v>0</v>
      </c>
      <c r="E235" s="33">
        <f t="shared" si="159"/>
        <v>0</v>
      </c>
      <c r="F235" s="33">
        <f t="shared" si="159"/>
        <v>0</v>
      </c>
      <c r="G235" s="33">
        <f t="shared" si="159"/>
        <v>0</v>
      </c>
      <c r="H235" s="33">
        <f t="shared" si="159"/>
        <v>0</v>
      </c>
      <c r="I235" s="33">
        <f t="shared" si="159"/>
        <v>0</v>
      </c>
      <c r="J235" s="32">
        <f t="shared" si="146"/>
        <v>0</v>
      </c>
      <c r="L235" s="23"/>
    </row>
    <row r="236" spans="1:12" ht="16.05" customHeight="1" x14ac:dyDescent="0.2">
      <c r="A236" s="30"/>
      <c r="B236" s="30"/>
      <c r="C236" s="16" t="s">
        <v>16</v>
      </c>
      <c r="D236" s="33">
        <v>0</v>
      </c>
      <c r="E236" s="33">
        <v>0</v>
      </c>
      <c r="F236" s="33">
        <v>0</v>
      </c>
      <c r="G236" s="33">
        <v>0</v>
      </c>
      <c r="H236" s="33">
        <v>0</v>
      </c>
      <c r="I236" s="33">
        <v>0</v>
      </c>
      <c r="J236" s="32">
        <f t="shared" si="146"/>
        <v>0</v>
      </c>
      <c r="L236" s="23"/>
    </row>
    <row r="237" spans="1:12" ht="16.05" customHeight="1" x14ac:dyDescent="0.2">
      <c r="A237" s="30"/>
      <c r="B237" s="30"/>
      <c r="C237" s="19" t="s">
        <v>15</v>
      </c>
      <c r="D237" s="33">
        <f t="shared" ref="D237:I238" si="160">IF($J236=0,0,D236/$J236%)</f>
        <v>0</v>
      </c>
      <c r="E237" s="33">
        <f t="shared" si="160"/>
        <v>0</v>
      </c>
      <c r="F237" s="33">
        <f t="shared" si="160"/>
        <v>0</v>
      </c>
      <c r="G237" s="33">
        <f t="shared" si="160"/>
        <v>0</v>
      </c>
      <c r="H237" s="33">
        <f t="shared" si="160"/>
        <v>0</v>
      </c>
      <c r="I237" s="33">
        <f t="shared" si="160"/>
        <v>0</v>
      </c>
      <c r="J237" s="32">
        <f t="shared" si="146"/>
        <v>0</v>
      </c>
      <c r="L237" s="23"/>
    </row>
    <row r="238" spans="1:12" ht="16.05" customHeight="1" x14ac:dyDescent="0.2">
      <c r="A238" s="30"/>
      <c r="B238" s="30"/>
      <c r="C238" s="16" t="s">
        <v>17</v>
      </c>
      <c r="D238" s="33">
        <f t="shared" si="160"/>
        <v>0</v>
      </c>
      <c r="E238" s="33">
        <f t="shared" si="160"/>
        <v>0</v>
      </c>
      <c r="F238" s="33">
        <f t="shared" si="160"/>
        <v>0</v>
      </c>
      <c r="G238" s="33">
        <f t="shared" si="160"/>
        <v>0</v>
      </c>
      <c r="H238" s="33">
        <f t="shared" si="160"/>
        <v>0</v>
      </c>
      <c r="I238" s="33">
        <f t="shared" si="160"/>
        <v>0</v>
      </c>
      <c r="J238" s="32">
        <f t="shared" si="146"/>
        <v>0</v>
      </c>
      <c r="L238" s="23"/>
    </row>
    <row r="239" spans="1:12" ht="16.05" customHeight="1" x14ac:dyDescent="0.2">
      <c r="A239" s="30"/>
      <c r="B239" s="35"/>
      <c r="C239" s="19" t="s">
        <v>15</v>
      </c>
      <c r="D239" s="33">
        <f t="shared" ref="D239:I239" si="161">IF($J238=0,0,D238/$J238%)</f>
        <v>0</v>
      </c>
      <c r="E239" s="33">
        <f t="shared" si="161"/>
        <v>0</v>
      </c>
      <c r="F239" s="33">
        <f t="shared" si="161"/>
        <v>0</v>
      </c>
      <c r="G239" s="33">
        <f t="shared" si="161"/>
        <v>0</v>
      </c>
      <c r="H239" s="33">
        <f t="shared" si="161"/>
        <v>0</v>
      </c>
      <c r="I239" s="33">
        <f t="shared" si="161"/>
        <v>0</v>
      </c>
      <c r="J239" s="32">
        <f t="shared" si="146"/>
        <v>0</v>
      </c>
      <c r="L239" s="23"/>
    </row>
    <row r="240" spans="1:12" ht="16.05" customHeight="1" x14ac:dyDescent="0.2">
      <c r="A240" s="30"/>
      <c r="B240" s="30" t="s">
        <v>58</v>
      </c>
      <c r="C240" s="16" t="s">
        <v>14</v>
      </c>
      <c r="D240" s="33">
        <v>0</v>
      </c>
      <c r="E240" s="33">
        <v>0</v>
      </c>
      <c r="F240" s="33">
        <v>0</v>
      </c>
      <c r="G240" s="33">
        <v>0</v>
      </c>
      <c r="H240" s="33">
        <v>0</v>
      </c>
      <c r="I240" s="33">
        <v>0</v>
      </c>
      <c r="J240" s="32">
        <f t="shared" si="146"/>
        <v>0</v>
      </c>
      <c r="L240" s="23"/>
    </row>
    <row r="241" spans="1:12" ht="16.05" customHeight="1" x14ac:dyDescent="0.2">
      <c r="A241" s="30"/>
      <c r="B241" s="30"/>
      <c r="C241" s="19" t="s">
        <v>15</v>
      </c>
      <c r="D241" s="33">
        <f t="shared" ref="D241:I241" si="162">IF($J240=0,0,D240/$J240%)</f>
        <v>0</v>
      </c>
      <c r="E241" s="33">
        <f t="shared" si="162"/>
        <v>0</v>
      </c>
      <c r="F241" s="33">
        <f t="shared" si="162"/>
        <v>0</v>
      </c>
      <c r="G241" s="33">
        <f t="shared" si="162"/>
        <v>0</v>
      </c>
      <c r="H241" s="33">
        <f t="shared" si="162"/>
        <v>0</v>
      </c>
      <c r="I241" s="33">
        <f t="shared" si="162"/>
        <v>0</v>
      </c>
      <c r="J241" s="32">
        <f t="shared" si="146"/>
        <v>0</v>
      </c>
      <c r="L241" s="23"/>
    </row>
    <row r="242" spans="1:12" ht="16.05" customHeight="1" x14ac:dyDescent="0.2">
      <c r="A242" s="30"/>
      <c r="B242" s="30"/>
      <c r="C242" s="16" t="s">
        <v>16</v>
      </c>
      <c r="D242" s="33">
        <v>0</v>
      </c>
      <c r="E242" s="33">
        <v>0</v>
      </c>
      <c r="F242" s="33">
        <v>0</v>
      </c>
      <c r="G242" s="33">
        <v>0</v>
      </c>
      <c r="H242" s="33">
        <v>0</v>
      </c>
      <c r="I242" s="33">
        <v>0</v>
      </c>
      <c r="J242" s="32">
        <f t="shared" si="146"/>
        <v>0</v>
      </c>
      <c r="L242" s="23"/>
    </row>
    <row r="243" spans="1:12" ht="16.05" customHeight="1" x14ac:dyDescent="0.2">
      <c r="A243" s="30"/>
      <c r="B243" s="30"/>
      <c r="C243" s="19" t="s">
        <v>15</v>
      </c>
      <c r="D243" s="33">
        <f t="shared" ref="D243:I243" si="163">IF($J242=0,0,D242/$J242%)</f>
        <v>0</v>
      </c>
      <c r="E243" s="33">
        <f t="shared" si="163"/>
        <v>0</v>
      </c>
      <c r="F243" s="33">
        <f t="shared" si="163"/>
        <v>0</v>
      </c>
      <c r="G243" s="33">
        <f t="shared" si="163"/>
        <v>0</v>
      </c>
      <c r="H243" s="33">
        <f t="shared" si="163"/>
        <v>0</v>
      </c>
      <c r="I243" s="33">
        <f t="shared" si="163"/>
        <v>0</v>
      </c>
      <c r="J243" s="32">
        <f t="shared" si="146"/>
        <v>0</v>
      </c>
      <c r="L243" s="23"/>
    </row>
    <row r="244" spans="1:12" ht="16.05" customHeight="1" x14ac:dyDescent="0.2">
      <c r="A244" s="30"/>
      <c r="B244" s="30"/>
      <c r="C244" s="16" t="s">
        <v>17</v>
      </c>
      <c r="D244" s="33">
        <f t="shared" ref="D244:I244" si="164">SUM(D242,D240)</f>
        <v>0</v>
      </c>
      <c r="E244" s="33">
        <f t="shared" si="164"/>
        <v>0</v>
      </c>
      <c r="F244" s="33">
        <f t="shared" si="164"/>
        <v>0</v>
      </c>
      <c r="G244" s="33">
        <f t="shared" si="164"/>
        <v>0</v>
      </c>
      <c r="H244" s="33">
        <f t="shared" si="164"/>
        <v>0</v>
      </c>
      <c r="I244" s="33">
        <f t="shared" si="164"/>
        <v>0</v>
      </c>
      <c r="J244" s="32">
        <f t="shared" si="146"/>
        <v>0</v>
      </c>
      <c r="L244" s="23"/>
    </row>
    <row r="245" spans="1:12" ht="16.05" customHeight="1" x14ac:dyDescent="0.2">
      <c r="A245" s="30"/>
      <c r="B245" s="35"/>
      <c r="C245" s="19" t="s">
        <v>15</v>
      </c>
      <c r="D245" s="33">
        <f t="shared" ref="D245:I245" si="165">IF($J244=0,0,D244/$J244%)</f>
        <v>0</v>
      </c>
      <c r="E245" s="33">
        <f t="shared" si="165"/>
        <v>0</v>
      </c>
      <c r="F245" s="33">
        <f t="shared" si="165"/>
        <v>0</v>
      </c>
      <c r="G245" s="33">
        <f t="shared" si="165"/>
        <v>0</v>
      </c>
      <c r="H245" s="33">
        <f t="shared" si="165"/>
        <v>0</v>
      </c>
      <c r="I245" s="33">
        <f t="shared" si="165"/>
        <v>0</v>
      </c>
      <c r="J245" s="32">
        <f t="shared" si="146"/>
        <v>0</v>
      </c>
      <c r="L245" s="23"/>
    </row>
    <row r="246" spans="1:12" ht="16.05" customHeight="1" x14ac:dyDescent="0.2">
      <c r="A246" s="30"/>
      <c r="B246" s="30" t="s">
        <v>59</v>
      </c>
      <c r="C246" s="16" t="s">
        <v>14</v>
      </c>
      <c r="D246" s="33">
        <v>0</v>
      </c>
      <c r="E246" s="33">
        <v>0</v>
      </c>
      <c r="F246" s="33">
        <v>0</v>
      </c>
      <c r="G246" s="33">
        <v>0</v>
      </c>
      <c r="H246" s="33">
        <v>0</v>
      </c>
      <c r="I246" s="33">
        <v>0</v>
      </c>
      <c r="J246" s="32">
        <f t="shared" si="146"/>
        <v>0</v>
      </c>
      <c r="L246" s="23"/>
    </row>
    <row r="247" spans="1:12" ht="16.05" customHeight="1" x14ac:dyDescent="0.2">
      <c r="A247" s="30"/>
      <c r="B247" s="30"/>
      <c r="C247" s="19" t="s">
        <v>15</v>
      </c>
      <c r="D247" s="33">
        <f t="shared" ref="D247:I247" si="166">IF($J246=0,0,D246/$J246%)</f>
        <v>0</v>
      </c>
      <c r="E247" s="33">
        <f t="shared" si="166"/>
        <v>0</v>
      </c>
      <c r="F247" s="33">
        <f t="shared" si="166"/>
        <v>0</v>
      </c>
      <c r="G247" s="33">
        <f t="shared" si="166"/>
        <v>0</v>
      </c>
      <c r="H247" s="33">
        <f t="shared" si="166"/>
        <v>0</v>
      </c>
      <c r="I247" s="33">
        <f t="shared" si="166"/>
        <v>0</v>
      </c>
      <c r="J247" s="32">
        <f t="shared" si="146"/>
        <v>0</v>
      </c>
      <c r="L247" s="23"/>
    </row>
    <row r="248" spans="1:12" ht="16.05" customHeight="1" x14ac:dyDescent="0.2">
      <c r="A248" s="30"/>
      <c r="B248" s="30"/>
      <c r="C248" s="16" t="s">
        <v>16</v>
      </c>
      <c r="D248" s="33">
        <v>0</v>
      </c>
      <c r="E248" s="33">
        <v>0</v>
      </c>
      <c r="F248" s="33">
        <v>0</v>
      </c>
      <c r="G248" s="33">
        <v>0</v>
      </c>
      <c r="H248" s="33">
        <v>0</v>
      </c>
      <c r="I248" s="33">
        <v>0</v>
      </c>
      <c r="J248" s="32">
        <f t="shared" si="146"/>
        <v>0</v>
      </c>
      <c r="L248" s="23"/>
    </row>
    <row r="249" spans="1:12" ht="16.05" customHeight="1" x14ac:dyDescent="0.2">
      <c r="A249" s="30"/>
      <c r="B249" s="30"/>
      <c r="C249" s="19" t="s">
        <v>15</v>
      </c>
      <c r="D249" s="33">
        <f t="shared" ref="D249:I249" si="167">IF($J248=0,0,D248/$J248%)</f>
        <v>0</v>
      </c>
      <c r="E249" s="33">
        <f t="shared" si="167"/>
        <v>0</v>
      </c>
      <c r="F249" s="33">
        <f t="shared" si="167"/>
        <v>0</v>
      </c>
      <c r="G249" s="33">
        <f t="shared" si="167"/>
        <v>0</v>
      </c>
      <c r="H249" s="33">
        <f t="shared" si="167"/>
        <v>0</v>
      </c>
      <c r="I249" s="33">
        <f t="shared" si="167"/>
        <v>0</v>
      </c>
      <c r="J249" s="32">
        <f t="shared" si="146"/>
        <v>0</v>
      </c>
      <c r="L249" s="23"/>
    </row>
    <row r="250" spans="1:12" ht="16.05" customHeight="1" x14ac:dyDescent="0.2">
      <c r="A250" s="30"/>
      <c r="B250" s="30"/>
      <c r="C250" s="16" t="s">
        <v>17</v>
      </c>
      <c r="D250" s="33">
        <f t="shared" ref="D250:I250" si="168">SUM(D248,D246)</f>
        <v>0</v>
      </c>
      <c r="E250" s="33">
        <f t="shared" si="168"/>
        <v>0</v>
      </c>
      <c r="F250" s="33">
        <f t="shared" si="168"/>
        <v>0</v>
      </c>
      <c r="G250" s="33">
        <f t="shared" si="168"/>
        <v>0</v>
      </c>
      <c r="H250" s="33">
        <f t="shared" si="168"/>
        <v>0</v>
      </c>
      <c r="I250" s="33">
        <f t="shared" si="168"/>
        <v>0</v>
      </c>
      <c r="J250" s="32">
        <f t="shared" si="146"/>
        <v>0</v>
      </c>
      <c r="L250" s="23"/>
    </row>
    <row r="251" spans="1:12" ht="16.05" customHeight="1" x14ac:dyDescent="0.2">
      <c r="A251" s="30"/>
      <c r="B251" s="35"/>
      <c r="C251" s="19" t="s">
        <v>15</v>
      </c>
      <c r="D251" s="33">
        <f t="shared" ref="D251:I251" si="169">IF($J250=0,0,D250/$J250%)</f>
        <v>0</v>
      </c>
      <c r="E251" s="33">
        <f t="shared" si="169"/>
        <v>0</v>
      </c>
      <c r="F251" s="33">
        <f t="shared" si="169"/>
        <v>0</v>
      </c>
      <c r="G251" s="33">
        <f t="shared" si="169"/>
        <v>0</v>
      </c>
      <c r="H251" s="33">
        <f t="shared" si="169"/>
        <v>0</v>
      </c>
      <c r="I251" s="33">
        <f t="shared" si="169"/>
        <v>0</v>
      </c>
      <c r="J251" s="32">
        <f t="shared" si="146"/>
        <v>0</v>
      </c>
      <c r="L251" s="23"/>
    </row>
    <row r="252" spans="1:12" ht="16.05" customHeight="1" x14ac:dyDescent="0.2">
      <c r="A252" s="30"/>
      <c r="B252" s="30" t="s">
        <v>60</v>
      </c>
      <c r="C252" s="16" t="s">
        <v>14</v>
      </c>
      <c r="D252" s="33">
        <v>0</v>
      </c>
      <c r="E252" s="33">
        <v>0</v>
      </c>
      <c r="F252" s="33">
        <v>0</v>
      </c>
      <c r="G252" s="33">
        <v>0</v>
      </c>
      <c r="H252" s="33">
        <v>0</v>
      </c>
      <c r="I252" s="33">
        <v>0</v>
      </c>
      <c r="J252" s="32">
        <f t="shared" si="146"/>
        <v>0</v>
      </c>
      <c r="L252" s="23"/>
    </row>
    <row r="253" spans="1:12" ht="16.05" customHeight="1" x14ac:dyDescent="0.2">
      <c r="A253" s="30"/>
      <c r="B253" s="30"/>
      <c r="C253" s="19" t="s">
        <v>15</v>
      </c>
      <c r="D253" s="33">
        <f t="shared" ref="D253:I253" si="170">IF($J252=0,0,D252/$J252%)</f>
        <v>0</v>
      </c>
      <c r="E253" s="33">
        <f t="shared" si="170"/>
        <v>0</v>
      </c>
      <c r="F253" s="33">
        <f t="shared" si="170"/>
        <v>0</v>
      </c>
      <c r="G253" s="33">
        <f t="shared" si="170"/>
        <v>0</v>
      </c>
      <c r="H253" s="33">
        <f t="shared" si="170"/>
        <v>0</v>
      </c>
      <c r="I253" s="33">
        <f t="shared" si="170"/>
        <v>0</v>
      </c>
      <c r="J253" s="32">
        <f t="shared" si="146"/>
        <v>0</v>
      </c>
      <c r="L253" s="23"/>
    </row>
    <row r="254" spans="1:12" ht="16.05" customHeight="1" x14ac:dyDescent="0.2">
      <c r="A254" s="30"/>
      <c r="B254" s="30"/>
      <c r="C254" s="16" t="s">
        <v>16</v>
      </c>
      <c r="D254" s="33">
        <v>0</v>
      </c>
      <c r="E254" s="33">
        <v>0</v>
      </c>
      <c r="F254" s="33">
        <v>0</v>
      </c>
      <c r="G254" s="33">
        <v>0</v>
      </c>
      <c r="H254" s="33">
        <v>0</v>
      </c>
      <c r="I254" s="33">
        <v>0</v>
      </c>
      <c r="J254" s="32">
        <f t="shared" si="146"/>
        <v>0</v>
      </c>
      <c r="L254" s="23"/>
    </row>
    <row r="255" spans="1:12" ht="16.05" customHeight="1" x14ac:dyDescent="0.2">
      <c r="A255" s="30"/>
      <c r="B255" s="30"/>
      <c r="C255" s="19" t="s">
        <v>15</v>
      </c>
      <c r="D255" s="33">
        <f t="shared" ref="D255:I255" si="171">IF($J254=0,0,D254/$J254%)</f>
        <v>0</v>
      </c>
      <c r="E255" s="33">
        <f t="shared" si="171"/>
        <v>0</v>
      </c>
      <c r="F255" s="33">
        <f t="shared" si="171"/>
        <v>0</v>
      </c>
      <c r="G255" s="33">
        <f t="shared" si="171"/>
        <v>0</v>
      </c>
      <c r="H255" s="33">
        <f t="shared" si="171"/>
        <v>0</v>
      </c>
      <c r="I255" s="33">
        <f t="shared" si="171"/>
        <v>0</v>
      </c>
      <c r="J255" s="32">
        <f t="shared" si="146"/>
        <v>0</v>
      </c>
      <c r="L255" s="23"/>
    </row>
    <row r="256" spans="1:12" ht="16.05" customHeight="1" x14ac:dyDescent="0.2">
      <c r="A256" s="30"/>
      <c r="B256" s="30"/>
      <c r="C256" s="16" t="s">
        <v>17</v>
      </c>
      <c r="D256" s="33">
        <f t="shared" ref="D256:I256" si="172">SUM(D254,D252)</f>
        <v>0</v>
      </c>
      <c r="E256" s="33">
        <f t="shared" si="172"/>
        <v>0</v>
      </c>
      <c r="F256" s="33">
        <f t="shared" si="172"/>
        <v>0</v>
      </c>
      <c r="G256" s="33">
        <f t="shared" si="172"/>
        <v>0</v>
      </c>
      <c r="H256" s="33">
        <f t="shared" si="172"/>
        <v>0</v>
      </c>
      <c r="I256" s="33">
        <f t="shared" si="172"/>
        <v>0</v>
      </c>
      <c r="J256" s="32">
        <f t="shared" si="146"/>
        <v>0</v>
      </c>
      <c r="L256" s="23"/>
    </row>
    <row r="257" spans="1:12" ht="16.05" customHeight="1" x14ac:dyDescent="0.2">
      <c r="A257" s="30"/>
      <c r="B257" s="35"/>
      <c r="C257" s="19" t="s">
        <v>15</v>
      </c>
      <c r="D257" s="33">
        <f t="shared" ref="D257:I257" si="173">IF($J256=0,0,D256/$J256%)</f>
        <v>0</v>
      </c>
      <c r="E257" s="33">
        <f t="shared" si="173"/>
        <v>0</v>
      </c>
      <c r="F257" s="33">
        <f t="shared" si="173"/>
        <v>0</v>
      </c>
      <c r="G257" s="33">
        <f t="shared" si="173"/>
        <v>0</v>
      </c>
      <c r="H257" s="33">
        <f t="shared" si="173"/>
        <v>0</v>
      </c>
      <c r="I257" s="33">
        <f t="shared" si="173"/>
        <v>0</v>
      </c>
      <c r="J257" s="32">
        <f t="shared" si="146"/>
        <v>0</v>
      </c>
      <c r="L257" s="23"/>
    </row>
    <row r="258" spans="1:12" ht="16.05" customHeight="1" x14ac:dyDescent="0.2">
      <c r="A258" s="30"/>
      <c r="B258" s="30" t="s">
        <v>61</v>
      </c>
      <c r="C258" s="16" t="s">
        <v>14</v>
      </c>
      <c r="D258" s="33">
        <v>0</v>
      </c>
      <c r="E258" s="33">
        <v>0</v>
      </c>
      <c r="F258" s="33">
        <v>0</v>
      </c>
      <c r="G258" s="33">
        <v>0</v>
      </c>
      <c r="H258" s="33">
        <v>0</v>
      </c>
      <c r="I258" s="33">
        <v>0</v>
      </c>
      <c r="J258" s="32">
        <f t="shared" si="146"/>
        <v>0</v>
      </c>
      <c r="L258" s="23"/>
    </row>
    <row r="259" spans="1:12" ht="16.05" customHeight="1" x14ac:dyDescent="0.2">
      <c r="A259" s="30"/>
      <c r="B259" s="30"/>
      <c r="C259" s="19" t="s">
        <v>15</v>
      </c>
      <c r="D259" s="33">
        <f t="shared" ref="D259:I259" si="174">IF($J258=0,0,D258/$J258%)</f>
        <v>0</v>
      </c>
      <c r="E259" s="33">
        <f t="shared" si="174"/>
        <v>0</v>
      </c>
      <c r="F259" s="33">
        <f t="shared" si="174"/>
        <v>0</v>
      </c>
      <c r="G259" s="33">
        <f t="shared" si="174"/>
        <v>0</v>
      </c>
      <c r="H259" s="33">
        <f t="shared" si="174"/>
        <v>0</v>
      </c>
      <c r="I259" s="33">
        <f t="shared" si="174"/>
        <v>0</v>
      </c>
      <c r="J259" s="32">
        <f t="shared" si="146"/>
        <v>0</v>
      </c>
      <c r="L259" s="23"/>
    </row>
    <row r="260" spans="1:12" ht="16.05" customHeight="1" x14ac:dyDescent="0.2">
      <c r="A260" s="30"/>
      <c r="B260" s="30"/>
      <c r="C260" s="16" t="s">
        <v>16</v>
      </c>
      <c r="D260" s="33">
        <v>0</v>
      </c>
      <c r="E260" s="33">
        <v>0</v>
      </c>
      <c r="F260" s="33">
        <v>0</v>
      </c>
      <c r="G260" s="33">
        <v>0</v>
      </c>
      <c r="H260" s="33">
        <v>0</v>
      </c>
      <c r="I260" s="33">
        <v>0</v>
      </c>
      <c r="J260" s="32">
        <f t="shared" si="146"/>
        <v>0</v>
      </c>
      <c r="L260" s="23"/>
    </row>
    <row r="261" spans="1:12" ht="16.05" customHeight="1" x14ac:dyDescent="0.2">
      <c r="A261" s="30"/>
      <c r="B261" s="30"/>
      <c r="C261" s="19" t="s">
        <v>15</v>
      </c>
      <c r="D261" s="33">
        <f t="shared" ref="D261:I261" si="175">IF($J260=0,0,D260/$J260%)</f>
        <v>0</v>
      </c>
      <c r="E261" s="33">
        <f t="shared" si="175"/>
        <v>0</v>
      </c>
      <c r="F261" s="33">
        <f t="shared" si="175"/>
        <v>0</v>
      </c>
      <c r="G261" s="33">
        <f t="shared" si="175"/>
        <v>0</v>
      </c>
      <c r="H261" s="33">
        <f t="shared" si="175"/>
        <v>0</v>
      </c>
      <c r="I261" s="33">
        <f t="shared" si="175"/>
        <v>0</v>
      </c>
      <c r="J261" s="32">
        <f t="shared" si="146"/>
        <v>0</v>
      </c>
      <c r="L261" s="23"/>
    </row>
    <row r="262" spans="1:12" ht="16.05" customHeight="1" x14ac:dyDescent="0.2">
      <c r="A262" s="30"/>
      <c r="B262" s="30"/>
      <c r="C262" s="16" t="s">
        <v>17</v>
      </c>
      <c r="D262" s="33">
        <f t="shared" ref="D262:I262" si="176">SUM(D260,D258)</f>
        <v>0</v>
      </c>
      <c r="E262" s="33">
        <f t="shared" si="176"/>
        <v>0</v>
      </c>
      <c r="F262" s="33">
        <f t="shared" si="176"/>
        <v>0</v>
      </c>
      <c r="G262" s="33">
        <f t="shared" si="176"/>
        <v>0</v>
      </c>
      <c r="H262" s="33">
        <f t="shared" si="176"/>
        <v>0</v>
      </c>
      <c r="I262" s="33">
        <f t="shared" si="176"/>
        <v>0</v>
      </c>
      <c r="J262" s="32">
        <f t="shared" si="146"/>
        <v>0</v>
      </c>
      <c r="L262" s="23"/>
    </row>
    <row r="263" spans="1:12" ht="16.05" customHeight="1" x14ac:dyDescent="0.2">
      <c r="A263" s="30"/>
      <c r="B263" s="35"/>
      <c r="C263" s="19" t="s">
        <v>15</v>
      </c>
      <c r="D263" s="33">
        <f t="shared" ref="D263:I263" si="177">IF($J262=0,0,D262/$J262%)</f>
        <v>0</v>
      </c>
      <c r="E263" s="33">
        <f t="shared" si="177"/>
        <v>0</v>
      </c>
      <c r="F263" s="33">
        <f t="shared" si="177"/>
        <v>0</v>
      </c>
      <c r="G263" s="33">
        <f t="shared" si="177"/>
        <v>0</v>
      </c>
      <c r="H263" s="33">
        <f t="shared" si="177"/>
        <v>0</v>
      </c>
      <c r="I263" s="33">
        <f t="shared" si="177"/>
        <v>0</v>
      </c>
      <c r="J263" s="32">
        <f t="shared" si="146"/>
        <v>0</v>
      </c>
      <c r="L263" s="23"/>
    </row>
    <row r="264" spans="1:12" ht="16.05" customHeight="1" x14ac:dyDescent="0.2">
      <c r="A264" s="30"/>
      <c r="B264" s="30" t="s">
        <v>62</v>
      </c>
      <c r="C264" s="16" t="s">
        <v>14</v>
      </c>
      <c r="D264" s="33">
        <v>0</v>
      </c>
      <c r="E264" s="33">
        <v>0</v>
      </c>
      <c r="F264" s="33">
        <v>0</v>
      </c>
      <c r="G264" s="33">
        <v>0</v>
      </c>
      <c r="H264" s="33">
        <v>0</v>
      </c>
      <c r="I264" s="33">
        <v>0</v>
      </c>
      <c r="J264" s="32">
        <f t="shared" si="146"/>
        <v>0</v>
      </c>
      <c r="L264" s="23"/>
    </row>
    <row r="265" spans="1:12" ht="16.05" customHeight="1" x14ac:dyDescent="0.2">
      <c r="A265" s="30"/>
      <c r="B265" s="30"/>
      <c r="C265" s="19" t="s">
        <v>15</v>
      </c>
      <c r="D265" s="33">
        <f t="shared" ref="D265:I265" si="178">IF($J264=0,0,D264/$J264%)</f>
        <v>0</v>
      </c>
      <c r="E265" s="33">
        <f t="shared" si="178"/>
        <v>0</v>
      </c>
      <c r="F265" s="33">
        <f t="shared" si="178"/>
        <v>0</v>
      </c>
      <c r="G265" s="33">
        <f t="shared" si="178"/>
        <v>0</v>
      </c>
      <c r="H265" s="33">
        <f t="shared" si="178"/>
        <v>0</v>
      </c>
      <c r="I265" s="33">
        <f t="shared" si="178"/>
        <v>0</v>
      </c>
      <c r="J265" s="32">
        <f t="shared" si="146"/>
        <v>0</v>
      </c>
      <c r="L265" s="23"/>
    </row>
    <row r="266" spans="1:12" ht="16.05" customHeight="1" x14ac:dyDescent="0.2">
      <c r="A266" s="30"/>
      <c r="B266" s="30"/>
      <c r="C266" s="16" t="s">
        <v>16</v>
      </c>
      <c r="D266" s="33">
        <v>0</v>
      </c>
      <c r="E266" s="33">
        <v>0</v>
      </c>
      <c r="F266" s="33">
        <v>0</v>
      </c>
      <c r="G266" s="33">
        <v>0</v>
      </c>
      <c r="H266" s="33">
        <v>0</v>
      </c>
      <c r="I266" s="33">
        <v>0</v>
      </c>
      <c r="J266" s="32">
        <f t="shared" si="146"/>
        <v>0</v>
      </c>
      <c r="L266" s="23"/>
    </row>
    <row r="267" spans="1:12" ht="16.05" customHeight="1" x14ac:dyDescent="0.2">
      <c r="A267" s="30"/>
      <c r="B267" s="30"/>
      <c r="C267" s="19" t="s">
        <v>15</v>
      </c>
      <c r="D267" s="33">
        <f t="shared" ref="D267:I267" si="179">IF($J266=0,0,D266/$J266%)</f>
        <v>0</v>
      </c>
      <c r="E267" s="33">
        <f t="shared" si="179"/>
        <v>0</v>
      </c>
      <c r="F267" s="33">
        <f t="shared" si="179"/>
        <v>0</v>
      </c>
      <c r="G267" s="33">
        <f t="shared" si="179"/>
        <v>0</v>
      </c>
      <c r="H267" s="33">
        <f t="shared" si="179"/>
        <v>0</v>
      </c>
      <c r="I267" s="33">
        <f t="shared" si="179"/>
        <v>0</v>
      </c>
      <c r="J267" s="32">
        <f t="shared" si="146"/>
        <v>0</v>
      </c>
      <c r="L267" s="23"/>
    </row>
    <row r="268" spans="1:12" ht="16.05" customHeight="1" x14ac:dyDescent="0.2">
      <c r="A268" s="30"/>
      <c r="B268" s="30"/>
      <c r="C268" s="16" t="s">
        <v>17</v>
      </c>
      <c r="D268" s="33">
        <f t="shared" ref="D268:I268" si="180">SUM(D266,D264)</f>
        <v>0</v>
      </c>
      <c r="E268" s="33">
        <f t="shared" si="180"/>
        <v>0</v>
      </c>
      <c r="F268" s="33">
        <f t="shared" si="180"/>
        <v>0</v>
      </c>
      <c r="G268" s="33">
        <f t="shared" si="180"/>
        <v>0</v>
      </c>
      <c r="H268" s="33">
        <f t="shared" si="180"/>
        <v>0</v>
      </c>
      <c r="I268" s="33">
        <f t="shared" si="180"/>
        <v>0</v>
      </c>
      <c r="J268" s="32">
        <f t="shared" si="146"/>
        <v>0</v>
      </c>
      <c r="L268" s="23"/>
    </row>
    <row r="269" spans="1:12" ht="16.05" customHeight="1" x14ac:dyDescent="0.2">
      <c r="A269" s="30"/>
      <c r="B269" s="35"/>
      <c r="C269" s="19" t="s">
        <v>15</v>
      </c>
      <c r="D269" s="33">
        <f t="shared" ref="D269:I269" si="181">IF($J268=0,0,D268/$J268%)</f>
        <v>0</v>
      </c>
      <c r="E269" s="33">
        <f t="shared" si="181"/>
        <v>0</v>
      </c>
      <c r="F269" s="33">
        <f t="shared" si="181"/>
        <v>0</v>
      </c>
      <c r="G269" s="33">
        <f t="shared" si="181"/>
        <v>0</v>
      </c>
      <c r="H269" s="33">
        <f t="shared" si="181"/>
        <v>0</v>
      </c>
      <c r="I269" s="33">
        <f t="shared" si="181"/>
        <v>0</v>
      </c>
      <c r="J269" s="32">
        <f t="shared" ref="J269:J332" si="182">SUM(D269:I269)</f>
        <v>0</v>
      </c>
      <c r="L269" s="23"/>
    </row>
    <row r="270" spans="1:12" ht="16.05" customHeight="1" x14ac:dyDescent="0.2">
      <c r="A270" s="30"/>
      <c r="B270" s="30" t="s">
        <v>63</v>
      </c>
      <c r="C270" s="16" t="s">
        <v>14</v>
      </c>
      <c r="D270" s="33">
        <v>0</v>
      </c>
      <c r="E270" s="33">
        <v>0</v>
      </c>
      <c r="F270" s="33">
        <v>0</v>
      </c>
      <c r="G270" s="33">
        <v>0</v>
      </c>
      <c r="H270" s="33">
        <v>0</v>
      </c>
      <c r="I270" s="33">
        <v>0</v>
      </c>
      <c r="J270" s="32">
        <f t="shared" si="182"/>
        <v>0</v>
      </c>
      <c r="L270" s="23"/>
    </row>
    <row r="271" spans="1:12" ht="16.05" customHeight="1" x14ac:dyDescent="0.2">
      <c r="A271" s="30"/>
      <c r="B271" s="30"/>
      <c r="C271" s="19" t="s">
        <v>15</v>
      </c>
      <c r="D271" s="33">
        <f t="shared" ref="D271:I271" si="183">IF($J270=0,0,D270/$J270%)</f>
        <v>0</v>
      </c>
      <c r="E271" s="33">
        <f t="shared" si="183"/>
        <v>0</v>
      </c>
      <c r="F271" s="33">
        <f t="shared" si="183"/>
        <v>0</v>
      </c>
      <c r="G271" s="33">
        <f t="shared" si="183"/>
        <v>0</v>
      </c>
      <c r="H271" s="33">
        <f t="shared" si="183"/>
        <v>0</v>
      </c>
      <c r="I271" s="33">
        <f t="shared" si="183"/>
        <v>0</v>
      </c>
      <c r="J271" s="32">
        <f t="shared" si="182"/>
        <v>0</v>
      </c>
      <c r="L271" s="23"/>
    </row>
    <row r="272" spans="1:12" ht="16.05" customHeight="1" x14ac:dyDescent="0.2">
      <c r="A272" s="30"/>
      <c r="B272" s="30"/>
      <c r="C272" s="16" t="s">
        <v>16</v>
      </c>
      <c r="D272" s="33">
        <v>0</v>
      </c>
      <c r="E272" s="33">
        <v>0</v>
      </c>
      <c r="F272" s="33">
        <v>0</v>
      </c>
      <c r="G272" s="33">
        <v>0</v>
      </c>
      <c r="H272" s="33">
        <v>0</v>
      </c>
      <c r="I272" s="33">
        <v>0</v>
      </c>
      <c r="J272" s="32">
        <f t="shared" si="182"/>
        <v>0</v>
      </c>
      <c r="L272" s="23"/>
    </row>
    <row r="273" spans="1:12" ht="16.05" customHeight="1" x14ac:dyDescent="0.2">
      <c r="A273" s="30"/>
      <c r="B273" s="30"/>
      <c r="C273" s="19" t="s">
        <v>15</v>
      </c>
      <c r="D273" s="33">
        <f t="shared" ref="D273:I273" si="184">IF($J272=0,0,D272/$J272%)</f>
        <v>0</v>
      </c>
      <c r="E273" s="33">
        <f t="shared" si="184"/>
        <v>0</v>
      </c>
      <c r="F273" s="33">
        <f t="shared" si="184"/>
        <v>0</v>
      </c>
      <c r="G273" s="33">
        <f t="shared" si="184"/>
        <v>0</v>
      </c>
      <c r="H273" s="33">
        <f t="shared" si="184"/>
        <v>0</v>
      </c>
      <c r="I273" s="33">
        <f t="shared" si="184"/>
        <v>0</v>
      </c>
      <c r="J273" s="32">
        <f t="shared" si="182"/>
        <v>0</v>
      </c>
      <c r="L273" s="23"/>
    </row>
    <row r="274" spans="1:12" ht="16.05" customHeight="1" x14ac:dyDescent="0.2">
      <c r="A274" s="30"/>
      <c r="B274" s="30"/>
      <c r="C274" s="16" t="s">
        <v>17</v>
      </c>
      <c r="D274" s="33">
        <f t="shared" ref="D274:I274" si="185">SUM(D272,D270)</f>
        <v>0</v>
      </c>
      <c r="E274" s="33">
        <f t="shared" si="185"/>
        <v>0</v>
      </c>
      <c r="F274" s="33">
        <f t="shared" si="185"/>
        <v>0</v>
      </c>
      <c r="G274" s="33">
        <f t="shared" si="185"/>
        <v>0</v>
      </c>
      <c r="H274" s="33">
        <f t="shared" si="185"/>
        <v>0</v>
      </c>
      <c r="I274" s="33">
        <f t="shared" si="185"/>
        <v>0</v>
      </c>
      <c r="J274" s="32">
        <f t="shared" si="182"/>
        <v>0</v>
      </c>
      <c r="L274" s="23"/>
    </row>
    <row r="275" spans="1:12" ht="16.05" customHeight="1" x14ac:dyDescent="0.2">
      <c r="A275" s="30"/>
      <c r="B275" s="35"/>
      <c r="C275" s="19" t="s">
        <v>15</v>
      </c>
      <c r="D275" s="33">
        <f t="shared" ref="D275:I275" si="186">IF($J274=0,0,D274/$J274%)</f>
        <v>0</v>
      </c>
      <c r="E275" s="33">
        <f t="shared" si="186"/>
        <v>0</v>
      </c>
      <c r="F275" s="33">
        <f t="shared" si="186"/>
        <v>0</v>
      </c>
      <c r="G275" s="33">
        <f t="shared" si="186"/>
        <v>0</v>
      </c>
      <c r="H275" s="33">
        <f t="shared" si="186"/>
        <v>0</v>
      </c>
      <c r="I275" s="33">
        <f t="shared" si="186"/>
        <v>0</v>
      </c>
      <c r="J275" s="32">
        <f t="shared" si="182"/>
        <v>0</v>
      </c>
      <c r="L275" s="23"/>
    </row>
    <row r="276" spans="1:12" ht="16.05" customHeight="1" x14ac:dyDescent="0.2">
      <c r="A276" s="30"/>
      <c r="B276" s="30" t="s">
        <v>64</v>
      </c>
      <c r="C276" s="16" t="s">
        <v>14</v>
      </c>
      <c r="D276" s="33">
        <v>0</v>
      </c>
      <c r="E276" s="33">
        <v>0</v>
      </c>
      <c r="F276" s="33">
        <v>0</v>
      </c>
      <c r="G276" s="33">
        <v>0</v>
      </c>
      <c r="H276" s="33">
        <v>0</v>
      </c>
      <c r="I276" s="33">
        <v>0</v>
      </c>
      <c r="J276" s="32">
        <f t="shared" si="182"/>
        <v>0</v>
      </c>
      <c r="L276" s="23"/>
    </row>
    <row r="277" spans="1:12" ht="16.05" customHeight="1" x14ac:dyDescent="0.2">
      <c r="A277" s="30"/>
      <c r="B277" s="30"/>
      <c r="C277" s="19" t="s">
        <v>15</v>
      </c>
      <c r="D277" s="33">
        <f t="shared" ref="D277:I277" si="187">IF($J276=0,0,D276/$J276%)</f>
        <v>0</v>
      </c>
      <c r="E277" s="33">
        <f t="shared" si="187"/>
        <v>0</v>
      </c>
      <c r="F277" s="33">
        <f t="shared" si="187"/>
        <v>0</v>
      </c>
      <c r="G277" s="33">
        <f t="shared" si="187"/>
        <v>0</v>
      </c>
      <c r="H277" s="33">
        <f t="shared" si="187"/>
        <v>0</v>
      </c>
      <c r="I277" s="33">
        <f t="shared" si="187"/>
        <v>0</v>
      </c>
      <c r="J277" s="32">
        <f t="shared" si="182"/>
        <v>0</v>
      </c>
      <c r="L277" s="23"/>
    </row>
    <row r="278" spans="1:12" ht="16.05" customHeight="1" x14ac:dyDescent="0.2">
      <c r="A278" s="30"/>
      <c r="B278" s="30"/>
      <c r="C278" s="16" t="s">
        <v>16</v>
      </c>
      <c r="D278" s="33">
        <v>0</v>
      </c>
      <c r="E278" s="33">
        <v>0</v>
      </c>
      <c r="F278" s="33">
        <v>0</v>
      </c>
      <c r="G278" s="33">
        <v>0</v>
      </c>
      <c r="H278" s="33">
        <v>0</v>
      </c>
      <c r="I278" s="33">
        <v>0</v>
      </c>
      <c r="J278" s="32">
        <f t="shared" si="182"/>
        <v>0</v>
      </c>
      <c r="L278" s="23"/>
    </row>
    <row r="279" spans="1:12" ht="16.05" customHeight="1" x14ac:dyDescent="0.2">
      <c r="A279" s="30"/>
      <c r="B279" s="30"/>
      <c r="C279" s="19" t="s">
        <v>15</v>
      </c>
      <c r="D279" s="33">
        <f t="shared" ref="D279:I279" si="188">IF($J278=0,0,D278/$J278%)</f>
        <v>0</v>
      </c>
      <c r="E279" s="33">
        <f t="shared" si="188"/>
        <v>0</v>
      </c>
      <c r="F279" s="33">
        <f t="shared" si="188"/>
        <v>0</v>
      </c>
      <c r="G279" s="33">
        <f t="shared" si="188"/>
        <v>0</v>
      </c>
      <c r="H279" s="33">
        <f t="shared" si="188"/>
        <v>0</v>
      </c>
      <c r="I279" s="33">
        <f t="shared" si="188"/>
        <v>0</v>
      </c>
      <c r="J279" s="32">
        <f t="shared" si="182"/>
        <v>0</v>
      </c>
      <c r="L279" s="23"/>
    </row>
    <row r="280" spans="1:12" ht="16.05" customHeight="1" x14ac:dyDescent="0.2">
      <c r="A280" s="30"/>
      <c r="B280" s="30"/>
      <c r="C280" s="16" t="s">
        <v>17</v>
      </c>
      <c r="D280" s="33">
        <f t="shared" ref="D280:I280" si="189">SUM(D278,D276)</f>
        <v>0</v>
      </c>
      <c r="E280" s="33">
        <f t="shared" si="189"/>
        <v>0</v>
      </c>
      <c r="F280" s="33">
        <f t="shared" si="189"/>
        <v>0</v>
      </c>
      <c r="G280" s="33">
        <f t="shared" si="189"/>
        <v>0</v>
      </c>
      <c r="H280" s="33">
        <f t="shared" si="189"/>
        <v>0</v>
      </c>
      <c r="I280" s="33">
        <f t="shared" si="189"/>
        <v>0</v>
      </c>
      <c r="J280" s="32">
        <f t="shared" si="182"/>
        <v>0</v>
      </c>
      <c r="L280" s="23"/>
    </row>
    <row r="281" spans="1:12" ht="16.05" customHeight="1" x14ac:dyDescent="0.2">
      <c r="A281" s="30"/>
      <c r="B281" s="35"/>
      <c r="C281" s="19" t="s">
        <v>15</v>
      </c>
      <c r="D281" s="33">
        <f t="shared" ref="D281:I281" si="190">IF($J280=0,0,D280/$J280%)</f>
        <v>0</v>
      </c>
      <c r="E281" s="33">
        <f t="shared" si="190"/>
        <v>0</v>
      </c>
      <c r="F281" s="33">
        <f t="shared" si="190"/>
        <v>0</v>
      </c>
      <c r="G281" s="33">
        <f t="shared" si="190"/>
        <v>0</v>
      </c>
      <c r="H281" s="33">
        <f t="shared" si="190"/>
        <v>0</v>
      </c>
      <c r="I281" s="33">
        <f t="shared" si="190"/>
        <v>0</v>
      </c>
      <c r="J281" s="32">
        <f t="shared" si="182"/>
        <v>0</v>
      </c>
      <c r="L281" s="23"/>
    </row>
    <row r="282" spans="1:12" ht="16.05" customHeight="1" x14ac:dyDescent="0.2">
      <c r="A282" s="30"/>
      <c r="B282" s="30" t="s">
        <v>65</v>
      </c>
      <c r="C282" s="16" t="s">
        <v>14</v>
      </c>
      <c r="D282" s="33">
        <v>0</v>
      </c>
      <c r="E282" s="33">
        <v>0</v>
      </c>
      <c r="F282" s="33">
        <v>0</v>
      </c>
      <c r="G282" s="33">
        <v>0</v>
      </c>
      <c r="H282" s="33">
        <v>0</v>
      </c>
      <c r="I282" s="33">
        <v>0</v>
      </c>
      <c r="J282" s="32">
        <f t="shared" si="182"/>
        <v>0</v>
      </c>
      <c r="L282" s="23"/>
    </row>
    <row r="283" spans="1:12" ht="16.05" customHeight="1" x14ac:dyDescent="0.2">
      <c r="A283" s="30"/>
      <c r="B283" s="30"/>
      <c r="C283" s="19" t="s">
        <v>15</v>
      </c>
      <c r="D283" s="33">
        <f t="shared" ref="D283:I283" si="191">IF($J282=0,0,D282/$J282%)</f>
        <v>0</v>
      </c>
      <c r="E283" s="33">
        <f t="shared" si="191"/>
        <v>0</v>
      </c>
      <c r="F283" s="33">
        <f t="shared" si="191"/>
        <v>0</v>
      </c>
      <c r="G283" s="33">
        <f t="shared" si="191"/>
        <v>0</v>
      </c>
      <c r="H283" s="33">
        <f t="shared" si="191"/>
        <v>0</v>
      </c>
      <c r="I283" s="33">
        <f t="shared" si="191"/>
        <v>0</v>
      </c>
      <c r="J283" s="32">
        <f t="shared" si="182"/>
        <v>0</v>
      </c>
      <c r="L283" s="23"/>
    </row>
    <row r="284" spans="1:12" ht="16.05" customHeight="1" x14ac:dyDescent="0.2">
      <c r="A284" s="30"/>
      <c r="B284" s="30"/>
      <c r="C284" s="16" t="s">
        <v>16</v>
      </c>
      <c r="D284" s="33">
        <v>0</v>
      </c>
      <c r="E284" s="33">
        <v>0</v>
      </c>
      <c r="F284" s="33">
        <v>0</v>
      </c>
      <c r="G284" s="33">
        <v>0</v>
      </c>
      <c r="H284" s="33">
        <v>0</v>
      </c>
      <c r="I284" s="33">
        <v>0</v>
      </c>
      <c r="J284" s="32">
        <f t="shared" si="182"/>
        <v>0</v>
      </c>
      <c r="L284" s="23"/>
    </row>
    <row r="285" spans="1:12" ht="16.05" customHeight="1" x14ac:dyDescent="0.2">
      <c r="A285" s="30"/>
      <c r="B285" s="30"/>
      <c r="C285" s="19" t="s">
        <v>15</v>
      </c>
      <c r="D285" s="33">
        <f t="shared" ref="D285:I285" si="192">IF($J284=0,0,D284/$J284%)</f>
        <v>0</v>
      </c>
      <c r="E285" s="33">
        <f t="shared" si="192"/>
        <v>0</v>
      </c>
      <c r="F285" s="33">
        <f t="shared" si="192"/>
        <v>0</v>
      </c>
      <c r="G285" s="33">
        <f t="shared" si="192"/>
        <v>0</v>
      </c>
      <c r="H285" s="33">
        <f t="shared" si="192"/>
        <v>0</v>
      </c>
      <c r="I285" s="33">
        <f t="shared" si="192"/>
        <v>0</v>
      </c>
      <c r="J285" s="32">
        <f t="shared" si="182"/>
        <v>0</v>
      </c>
      <c r="L285" s="23"/>
    </row>
    <row r="286" spans="1:12" ht="16.05" customHeight="1" x14ac:dyDescent="0.2">
      <c r="A286" s="30"/>
      <c r="B286" s="30"/>
      <c r="C286" s="16" t="s">
        <v>17</v>
      </c>
      <c r="D286" s="33">
        <f t="shared" ref="D286:I286" si="193">SUM(D284,D282)</f>
        <v>0</v>
      </c>
      <c r="E286" s="33">
        <f t="shared" si="193"/>
        <v>0</v>
      </c>
      <c r="F286" s="33">
        <f t="shared" si="193"/>
        <v>0</v>
      </c>
      <c r="G286" s="33">
        <f t="shared" si="193"/>
        <v>0</v>
      </c>
      <c r="H286" s="33">
        <f t="shared" si="193"/>
        <v>0</v>
      </c>
      <c r="I286" s="33">
        <f t="shared" si="193"/>
        <v>0</v>
      </c>
      <c r="J286" s="32">
        <f t="shared" si="182"/>
        <v>0</v>
      </c>
      <c r="L286" s="23"/>
    </row>
    <row r="287" spans="1:12" ht="16.05" customHeight="1" x14ac:dyDescent="0.2">
      <c r="A287" s="30"/>
      <c r="B287" s="35"/>
      <c r="C287" s="19" t="s">
        <v>15</v>
      </c>
      <c r="D287" s="33">
        <f t="shared" ref="D287:I287" si="194">IF($J286=0,0,D286/$J286%)</f>
        <v>0</v>
      </c>
      <c r="E287" s="33">
        <f t="shared" si="194"/>
        <v>0</v>
      </c>
      <c r="F287" s="33">
        <f t="shared" si="194"/>
        <v>0</v>
      </c>
      <c r="G287" s="33">
        <f t="shared" si="194"/>
        <v>0</v>
      </c>
      <c r="H287" s="33">
        <f t="shared" si="194"/>
        <v>0</v>
      </c>
      <c r="I287" s="33">
        <f t="shared" si="194"/>
        <v>0</v>
      </c>
      <c r="J287" s="32">
        <f t="shared" si="182"/>
        <v>0</v>
      </c>
      <c r="L287" s="23"/>
    </row>
    <row r="288" spans="1:12" ht="16.05" customHeight="1" x14ac:dyDescent="0.2">
      <c r="A288" s="30"/>
      <c r="B288" s="36" t="s">
        <v>66</v>
      </c>
      <c r="C288" s="16" t="s">
        <v>14</v>
      </c>
      <c r="D288" s="33">
        <v>0</v>
      </c>
      <c r="E288" s="33">
        <v>0</v>
      </c>
      <c r="F288" s="33">
        <v>0</v>
      </c>
      <c r="G288" s="33">
        <v>0</v>
      </c>
      <c r="H288" s="33">
        <v>0</v>
      </c>
      <c r="I288" s="33">
        <v>0</v>
      </c>
      <c r="J288" s="32">
        <f t="shared" si="182"/>
        <v>0</v>
      </c>
      <c r="L288" s="23"/>
    </row>
    <row r="289" spans="1:12" ht="16.05" customHeight="1" x14ac:dyDescent="0.2">
      <c r="A289" s="30"/>
      <c r="B289" s="30"/>
      <c r="C289" s="19" t="s">
        <v>15</v>
      </c>
      <c r="D289" s="33">
        <f t="shared" ref="D289:I289" si="195">IF($J288=0,0,D288/$J288%)</f>
        <v>0</v>
      </c>
      <c r="E289" s="33">
        <f t="shared" si="195"/>
        <v>0</v>
      </c>
      <c r="F289" s="33">
        <f t="shared" si="195"/>
        <v>0</v>
      </c>
      <c r="G289" s="33">
        <f t="shared" si="195"/>
        <v>0</v>
      </c>
      <c r="H289" s="33">
        <f t="shared" si="195"/>
        <v>0</v>
      </c>
      <c r="I289" s="33">
        <f t="shared" si="195"/>
        <v>0</v>
      </c>
      <c r="J289" s="32">
        <f t="shared" si="182"/>
        <v>0</v>
      </c>
      <c r="L289" s="23"/>
    </row>
    <row r="290" spans="1:12" ht="16.05" customHeight="1" x14ac:dyDescent="0.2">
      <c r="A290" s="30"/>
      <c r="B290" s="30"/>
      <c r="C290" s="16" t="s">
        <v>16</v>
      </c>
      <c r="D290" s="33">
        <v>0</v>
      </c>
      <c r="E290" s="33">
        <v>0</v>
      </c>
      <c r="F290" s="33">
        <v>0</v>
      </c>
      <c r="G290" s="33">
        <v>0</v>
      </c>
      <c r="H290" s="33">
        <v>0</v>
      </c>
      <c r="I290" s="33">
        <v>0</v>
      </c>
      <c r="J290" s="32">
        <f t="shared" si="182"/>
        <v>0</v>
      </c>
      <c r="L290" s="23"/>
    </row>
    <row r="291" spans="1:12" ht="16.05" customHeight="1" x14ac:dyDescent="0.2">
      <c r="A291" s="30"/>
      <c r="B291" s="30"/>
      <c r="C291" s="19" t="s">
        <v>15</v>
      </c>
      <c r="D291" s="33">
        <f t="shared" ref="D291:I291" si="196">IF($J290=0,0,D290/$J290%)</f>
        <v>0</v>
      </c>
      <c r="E291" s="33">
        <f t="shared" si="196"/>
        <v>0</v>
      </c>
      <c r="F291" s="33">
        <f t="shared" si="196"/>
        <v>0</v>
      </c>
      <c r="G291" s="33">
        <f t="shared" si="196"/>
        <v>0</v>
      </c>
      <c r="H291" s="33">
        <f t="shared" si="196"/>
        <v>0</v>
      </c>
      <c r="I291" s="33">
        <f t="shared" si="196"/>
        <v>0</v>
      </c>
      <c r="J291" s="32">
        <f t="shared" si="182"/>
        <v>0</v>
      </c>
      <c r="L291" s="23"/>
    </row>
    <row r="292" spans="1:12" ht="16.05" customHeight="1" x14ac:dyDescent="0.2">
      <c r="A292" s="30"/>
      <c r="B292" s="30"/>
      <c r="C292" s="16" t="s">
        <v>17</v>
      </c>
      <c r="D292" s="33">
        <f t="shared" ref="D292:I292" si="197">SUM(D290,D288)</f>
        <v>0</v>
      </c>
      <c r="E292" s="33">
        <f t="shared" si="197"/>
        <v>0</v>
      </c>
      <c r="F292" s="33">
        <f t="shared" si="197"/>
        <v>0</v>
      </c>
      <c r="G292" s="33">
        <f t="shared" si="197"/>
        <v>0</v>
      </c>
      <c r="H292" s="33">
        <f t="shared" si="197"/>
        <v>0</v>
      </c>
      <c r="I292" s="33">
        <f t="shared" si="197"/>
        <v>0</v>
      </c>
      <c r="J292" s="32">
        <f t="shared" si="182"/>
        <v>0</v>
      </c>
      <c r="L292" s="23"/>
    </row>
    <row r="293" spans="1:12" ht="16.05" customHeight="1" x14ac:dyDescent="0.2">
      <c r="A293" s="30"/>
      <c r="B293" s="35"/>
      <c r="C293" s="19" t="s">
        <v>15</v>
      </c>
      <c r="D293" s="33">
        <f t="shared" ref="D293:I293" si="198">IF($J292=0,0,D292/$J292%)</f>
        <v>0</v>
      </c>
      <c r="E293" s="33">
        <f t="shared" si="198"/>
        <v>0</v>
      </c>
      <c r="F293" s="33">
        <f t="shared" si="198"/>
        <v>0</v>
      </c>
      <c r="G293" s="33">
        <f t="shared" si="198"/>
        <v>0</v>
      </c>
      <c r="H293" s="33">
        <f t="shared" si="198"/>
        <v>0</v>
      </c>
      <c r="I293" s="33">
        <f t="shared" si="198"/>
        <v>0</v>
      </c>
      <c r="J293" s="32">
        <f t="shared" si="182"/>
        <v>0</v>
      </c>
      <c r="L293" s="23"/>
    </row>
    <row r="294" spans="1:12" ht="16.05" customHeight="1" x14ac:dyDescent="0.2">
      <c r="A294" s="36" t="s">
        <v>67</v>
      </c>
      <c r="B294" s="43"/>
      <c r="C294" s="16" t="s">
        <v>14</v>
      </c>
      <c r="D294" s="33">
        <v>0</v>
      </c>
      <c r="E294" s="33">
        <v>0</v>
      </c>
      <c r="F294" s="33">
        <v>0</v>
      </c>
      <c r="G294" s="33">
        <v>0</v>
      </c>
      <c r="H294" s="33">
        <v>0</v>
      </c>
      <c r="I294" s="33">
        <v>0</v>
      </c>
      <c r="J294" s="32">
        <f t="shared" si="182"/>
        <v>0</v>
      </c>
      <c r="L294" s="23"/>
    </row>
    <row r="295" spans="1:12" ht="16.05" customHeight="1" x14ac:dyDescent="0.2">
      <c r="A295" s="30"/>
      <c r="B295" s="44"/>
      <c r="C295" s="19" t="s">
        <v>15</v>
      </c>
      <c r="D295" s="33">
        <f t="shared" ref="D295:I295" si="199">IF($J294=0,0,D294/$J294%)</f>
        <v>0</v>
      </c>
      <c r="E295" s="33">
        <f t="shared" si="199"/>
        <v>0</v>
      </c>
      <c r="F295" s="33">
        <f t="shared" si="199"/>
        <v>0</v>
      </c>
      <c r="G295" s="33">
        <f t="shared" si="199"/>
        <v>0</v>
      </c>
      <c r="H295" s="33">
        <f t="shared" si="199"/>
        <v>0</v>
      </c>
      <c r="I295" s="33">
        <f t="shared" si="199"/>
        <v>0</v>
      </c>
      <c r="J295" s="32">
        <f t="shared" si="182"/>
        <v>0</v>
      </c>
      <c r="L295" s="23"/>
    </row>
    <row r="296" spans="1:12" ht="16.05" customHeight="1" x14ac:dyDescent="0.2">
      <c r="A296" s="30"/>
      <c r="B296" s="44"/>
      <c r="C296" s="16" t="s">
        <v>16</v>
      </c>
      <c r="D296" s="33">
        <v>0</v>
      </c>
      <c r="E296" s="33">
        <v>0</v>
      </c>
      <c r="F296" s="33">
        <v>0</v>
      </c>
      <c r="G296" s="33">
        <v>0</v>
      </c>
      <c r="H296" s="33">
        <v>0</v>
      </c>
      <c r="I296" s="33">
        <v>0</v>
      </c>
      <c r="J296" s="32">
        <f t="shared" si="182"/>
        <v>0</v>
      </c>
      <c r="L296" s="23"/>
    </row>
    <row r="297" spans="1:12" ht="16.05" customHeight="1" x14ac:dyDescent="0.2">
      <c r="A297" s="30"/>
      <c r="B297" s="44"/>
      <c r="C297" s="19" t="s">
        <v>15</v>
      </c>
      <c r="D297" s="33">
        <f t="shared" ref="D297:I297" si="200">IF($J296=0,0,D296/$J296%)</f>
        <v>0</v>
      </c>
      <c r="E297" s="33">
        <f t="shared" si="200"/>
        <v>0</v>
      </c>
      <c r="F297" s="33">
        <f t="shared" si="200"/>
        <v>0</v>
      </c>
      <c r="G297" s="33">
        <f t="shared" si="200"/>
        <v>0</v>
      </c>
      <c r="H297" s="33">
        <f t="shared" si="200"/>
        <v>0</v>
      </c>
      <c r="I297" s="33">
        <f t="shared" si="200"/>
        <v>0</v>
      </c>
      <c r="J297" s="32">
        <f t="shared" si="182"/>
        <v>0</v>
      </c>
      <c r="L297" s="23"/>
    </row>
    <row r="298" spans="1:12" ht="16.05" customHeight="1" x14ac:dyDescent="0.2">
      <c r="A298" s="30"/>
      <c r="B298" s="44"/>
      <c r="C298" s="16" t="s">
        <v>17</v>
      </c>
      <c r="D298" s="33">
        <f t="shared" ref="D298:I298" si="201">SUM(D296,D294)</f>
        <v>0</v>
      </c>
      <c r="E298" s="33">
        <f t="shared" si="201"/>
        <v>0</v>
      </c>
      <c r="F298" s="33">
        <f t="shared" si="201"/>
        <v>0</v>
      </c>
      <c r="G298" s="33">
        <f t="shared" si="201"/>
        <v>0</v>
      </c>
      <c r="H298" s="33">
        <f t="shared" si="201"/>
        <v>0</v>
      </c>
      <c r="I298" s="33">
        <f t="shared" si="201"/>
        <v>0</v>
      </c>
      <c r="J298" s="32">
        <f t="shared" si="182"/>
        <v>0</v>
      </c>
      <c r="L298" s="23"/>
    </row>
    <row r="299" spans="1:12" ht="16.05" customHeight="1" x14ac:dyDescent="0.2">
      <c r="A299" s="35"/>
      <c r="B299" s="34"/>
      <c r="C299" s="19" t="s">
        <v>15</v>
      </c>
      <c r="D299" s="33">
        <f t="shared" ref="D299:I299" si="202">IF($J298=0,0,D298/$J298%)</f>
        <v>0</v>
      </c>
      <c r="E299" s="33">
        <f t="shared" si="202"/>
        <v>0</v>
      </c>
      <c r="F299" s="33">
        <f t="shared" si="202"/>
        <v>0</v>
      </c>
      <c r="G299" s="33">
        <f t="shared" si="202"/>
        <v>0</v>
      </c>
      <c r="H299" s="33">
        <f t="shared" si="202"/>
        <v>0</v>
      </c>
      <c r="I299" s="33">
        <f t="shared" si="202"/>
        <v>0</v>
      </c>
      <c r="J299" s="32">
        <f t="shared" si="182"/>
        <v>0</v>
      </c>
      <c r="L299" s="23"/>
    </row>
    <row r="300" spans="1:12" ht="16.05" customHeight="1" x14ac:dyDescent="0.2">
      <c r="A300" s="30" t="s">
        <v>68</v>
      </c>
      <c r="B300" s="43"/>
      <c r="C300" s="16" t="s">
        <v>14</v>
      </c>
      <c r="D300" s="33">
        <f t="shared" ref="D300:I300" si="203">SUM(D306,D312,D318,D324,D330,D336,D342,D348,D354)</f>
        <v>0</v>
      </c>
      <c r="E300" s="33">
        <f t="shared" si="203"/>
        <v>449.9</v>
      </c>
      <c r="F300" s="33">
        <f t="shared" si="203"/>
        <v>35.700000000000003</v>
      </c>
      <c r="G300" s="33">
        <f t="shared" si="203"/>
        <v>181.7</v>
      </c>
      <c r="H300" s="33">
        <f t="shared" si="203"/>
        <v>98</v>
      </c>
      <c r="I300" s="33">
        <f t="shared" si="203"/>
        <v>16.3</v>
      </c>
      <c r="J300" s="32">
        <f t="shared" si="182"/>
        <v>781.59999999999991</v>
      </c>
      <c r="L300" s="23"/>
    </row>
    <row r="301" spans="1:12" ht="16.05" customHeight="1" x14ac:dyDescent="0.2">
      <c r="A301" s="30"/>
      <c r="B301" s="44"/>
      <c r="C301" s="19" t="s">
        <v>15</v>
      </c>
      <c r="D301" s="33">
        <f t="shared" ref="D301:I301" si="204">IF($J300=0,0,D300/$J300%)</f>
        <v>0</v>
      </c>
      <c r="E301" s="33">
        <f t="shared" si="204"/>
        <v>57.561412487205736</v>
      </c>
      <c r="F301" s="33">
        <f t="shared" si="204"/>
        <v>4.5675537359263059</v>
      </c>
      <c r="G301" s="33">
        <f t="shared" si="204"/>
        <v>23.247185261003072</v>
      </c>
      <c r="H301" s="33">
        <f t="shared" si="204"/>
        <v>12.538382804503584</v>
      </c>
      <c r="I301" s="33">
        <f t="shared" si="204"/>
        <v>2.0854657113613104</v>
      </c>
      <c r="J301" s="32">
        <f t="shared" si="182"/>
        <v>100</v>
      </c>
      <c r="L301" s="23"/>
    </row>
    <row r="302" spans="1:12" ht="16.05" customHeight="1" x14ac:dyDescent="0.2">
      <c r="A302" s="30"/>
      <c r="B302" s="44"/>
      <c r="C302" s="16" t="s">
        <v>16</v>
      </c>
      <c r="D302" s="33">
        <f t="shared" ref="D302:I302" si="205">SUM(D308,D314,D320,D326,D332,D338,D344,D350,D356)</f>
        <v>0</v>
      </c>
      <c r="E302" s="33">
        <f t="shared" si="205"/>
        <v>5470.0000000000009</v>
      </c>
      <c r="F302" s="33">
        <f t="shared" si="205"/>
        <v>2.8000000000000003</v>
      </c>
      <c r="G302" s="33">
        <f t="shared" si="205"/>
        <v>4570.8</v>
      </c>
      <c r="H302" s="33">
        <f t="shared" si="205"/>
        <v>73</v>
      </c>
      <c r="I302" s="33">
        <f t="shared" si="205"/>
        <v>0</v>
      </c>
      <c r="J302" s="32">
        <f t="shared" si="182"/>
        <v>10116.600000000002</v>
      </c>
      <c r="L302" s="23"/>
    </row>
    <row r="303" spans="1:12" ht="16.05" customHeight="1" x14ac:dyDescent="0.2">
      <c r="A303" s="30"/>
      <c r="B303" s="44"/>
      <c r="C303" s="19" t="s">
        <v>15</v>
      </c>
      <c r="D303" s="33">
        <f t="shared" ref="D303:I303" si="206">IF($J302=0,0,D302/$J302%)</f>
        <v>0</v>
      </c>
      <c r="E303" s="33">
        <f t="shared" si="206"/>
        <v>54.069549057983906</v>
      </c>
      <c r="F303" s="33">
        <f t="shared" si="206"/>
        <v>2.7677282881600533E-2</v>
      </c>
      <c r="G303" s="33">
        <f t="shared" si="206"/>
        <v>45.181187355435611</v>
      </c>
      <c r="H303" s="33">
        <f t="shared" si="206"/>
        <v>0.721586303698871</v>
      </c>
      <c r="I303" s="33">
        <f t="shared" si="206"/>
        <v>0</v>
      </c>
      <c r="J303" s="32">
        <f t="shared" si="182"/>
        <v>99.999999999999986</v>
      </c>
      <c r="L303" s="23"/>
    </row>
    <row r="304" spans="1:12" ht="16.05" customHeight="1" x14ac:dyDescent="0.2">
      <c r="A304" s="30"/>
      <c r="B304" s="44"/>
      <c r="C304" s="16" t="s">
        <v>17</v>
      </c>
      <c r="D304" s="33">
        <f t="shared" ref="D304:I304" si="207">SUM(D310,D316,D322,D328,D334,D340,D346,D352,D358)</f>
        <v>0</v>
      </c>
      <c r="E304" s="33">
        <f t="shared" si="207"/>
        <v>5919.9000000000005</v>
      </c>
      <c r="F304" s="33">
        <f t="shared" si="207"/>
        <v>38.5</v>
      </c>
      <c r="G304" s="33">
        <f t="shared" si="207"/>
        <v>4752.5</v>
      </c>
      <c r="H304" s="33">
        <f t="shared" si="207"/>
        <v>171.00000000000003</v>
      </c>
      <c r="I304" s="33">
        <f t="shared" si="207"/>
        <v>16.3</v>
      </c>
      <c r="J304" s="32">
        <f t="shared" si="182"/>
        <v>10898.2</v>
      </c>
      <c r="L304" s="23"/>
    </row>
    <row r="305" spans="1:12" ht="16.05" customHeight="1" x14ac:dyDescent="0.2">
      <c r="A305" s="30"/>
      <c r="B305" s="34"/>
      <c r="C305" s="19" t="s">
        <v>15</v>
      </c>
      <c r="D305" s="33">
        <f t="shared" ref="D305:I305" si="208">IF($J304=0,0,D304/$J304%)</f>
        <v>0</v>
      </c>
      <c r="E305" s="33">
        <f t="shared" si="208"/>
        <v>54.319979446147066</v>
      </c>
      <c r="F305" s="33">
        <f t="shared" si="208"/>
        <v>0.35326934723165287</v>
      </c>
      <c r="G305" s="33">
        <f t="shared" si="208"/>
        <v>43.608118771907279</v>
      </c>
      <c r="H305" s="33">
        <f t="shared" si="208"/>
        <v>1.5690664513405885</v>
      </c>
      <c r="I305" s="33">
        <f t="shared" si="208"/>
        <v>0.1495659833734011</v>
      </c>
      <c r="J305" s="32">
        <f t="shared" si="182"/>
        <v>99.999999999999986</v>
      </c>
      <c r="L305" s="23"/>
    </row>
    <row r="306" spans="1:12" ht="16.05" customHeight="1" x14ac:dyDescent="0.2">
      <c r="A306" s="30"/>
      <c r="B306" s="30" t="s">
        <v>69</v>
      </c>
      <c r="C306" s="16" t="s">
        <v>14</v>
      </c>
      <c r="D306" s="33">
        <v>0</v>
      </c>
      <c r="E306" s="33">
        <v>0</v>
      </c>
      <c r="F306" s="33">
        <v>0</v>
      </c>
      <c r="G306" s="33">
        <v>0</v>
      </c>
      <c r="H306" s="33">
        <v>0</v>
      </c>
      <c r="I306" s="33">
        <v>0</v>
      </c>
      <c r="J306" s="32">
        <f t="shared" si="182"/>
        <v>0</v>
      </c>
      <c r="L306" s="23"/>
    </row>
    <row r="307" spans="1:12" ht="16.05" customHeight="1" x14ac:dyDescent="0.2">
      <c r="A307" s="30"/>
      <c r="B307" s="30"/>
      <c r="C307" s="19" t="s">
        <v>15</v>
      </c>
      <c r="D307" s="33">
        <f t="shared" ref="D307:I307" si="209">IF($J306=0,0,D306/$J306%)</f>
        <v>0</v>
      </c>
      <c r="E307" s="33">
        <f t="shared" si="209"/>
        <v>0</v>
      </c>
      <c r="F307" s="33">
        <f t="shared" si="209"/>
        <v>0</v>
      </c>
      <c r="G307" s="33">
        <f t="shared" si="209"/>
        <v>0</v>
      </c>
      <c r="H307" s="33">
        <f t="shared" si="209"/>
        <v>0</v>
      </c>
      <c r="I307" s="33">
        <f t="shared" si="209"/>
        <v>0</v>
      </c>
      <c r="J307" s="32">
        <f t="shared" si="182"/>
        <v>0</v>
      </c>
      <c r="L307" s="23"/>
    </row>
    <row r="308" spans="1:12" ht="16.05" customHeight="1" x14ac:dyDescent="0.2">
      <c r="A308" s="30"/>
      <c r="B308" s="30"/>
      <c r="C308" s="16" t="s">
        <v>16</v>
      </c>
      <c r="D308" s="33">
        <v>0</v>
      </c>
      <c r="E308" s="33">
        <v>5.8</v>
      </c>
      <c r="F308" s="33">
        <v>0</v>
      </c>
      <c r="G308" s="33">
        <v>239.6</v>
      </c>
      <c r="H308" s="33">
        <v>0</v>
      </c>
      <c r="I308" s="33">
        <v>0</v>
      </c>
      <c r="J308" s="32">
        <f t="shared" si="182"/>
        <v>245.4</v>
      </c>
      <c r="L308" s="23"/>
    </row>
    <row r="309" spans="1:12" ht="16.05" customHeight="1" x14ac:dyDescent="0.2">
      <c r="A309" s="30"/>
      <c r="B309" s="30"/>
      <c r="C309" s="19" t="s">
        <v>15</v>
      </c>
      <c r="D309" s="33">
        <f t="shared" ref="D309:I309" si="210">IF($J308=0,0,D308/$J308%)</f>
        <v>0</v>
      </c>
      <c r="E309" s="33">
        <f t="shared" si="210"/>
        <v>2.3634881825590868</v>
      </c>
      <c r="F309" s="33">
        <f t="shared" si="210"/>
        <v>0</v>
      </c>
      <c r="G309" s="33">
        <f t="shared" si="210"/>
        <v>97.636511817440905</v>
      </c>
      <c r="H309" s="33">
        <f t="shared" si="210"/>
        <v>0</v>
      </c>
      <c r="I309" s="33">
        <f t="shared" si="210"/>
        <v>0</v>
      </c>
      <c r="J309" s="32">
        <f t="shared" si="182"/>
        <v>99.999999999999986</v>
      </c>
      <c r="L309" s="23"/>
    </row>
    <row r="310" spans="1:12" ht="16.05" customHeight="1" x14ac:dyDescent="0.2">
      <c r="A310" s="30"/>
      <c r="B310" s="30"/>
      <c r="C310" s="16" t="s">
        <v>17</v>
      </c>
      <c r="D310" s="33">
        <f t="shared" ref="D310:I310" si="211">SUM(D308,D306)</f>
        <v>0</v>
      </c>
      <c r="E310" s="33">
        <f t="shared" si="211"/>
        <v>5.8</v>
      </c>
      <c r="F310" s="33">
        <f t="shared" si="211"/>
        <v>0</v>
      </c>
      <c r="G310" s="33">
        <f t="shared" si="211"/>
        <v>239.6</v>
      </c>
      <c r="H310" s="33">
        <f t="shared" si="211"/>
        <v>0</v>
      </c>
      <c r="I310" s="33">
        <f t="shared" si="211"/>
        <v>0</v>
      </c>
      <c r="J310" s="32">
        <f t="shared" si="182"/>
        <v>245.4</v>
      </c>
      <c r="L310" s="23"/>
    </row>
    <row r="311" spans="1:12" ht="16.05" customHeight="1" x14ac:dyDescent="0.2">
      <c r="A311" s="30"/>
      <c r="B311" s="35"/>
      <c r="C311" s="19" t="s">
        <v>15</v>
      </c>
      <c r="D311" s="33">
        <f t="shared" ref="D311:I311" si="212">IF($J310=0,0,D310/$J310%)</f>
        <v>0</v>
      </c>
      <c r="E311" s="33">
        <f t="shared" si="212"/>
        <v>2.3634881825590868</v>
      </c>
      <c r="F311" s="33">
        <f t="shared" si="212"/>
        <v>0</v>
      </c>
      <c r="G311" s="33">
        <f t="shared" si="212"/>
        <v>97.636511817440905</v>
      </c>
      <c r="H311" s="33">
        <f t="shared" si="212"/>
        <v>0</v>
      </c>
      <c r="I311" s="33">
        <f t="shared" si="212"/>
        <v>0</v>
      </c>
      <c r="J311" s="32">
        <f t="shared" si="182"/>
        <v>99.999999999999986</v>
      </c>
      <c r="L311" s="23"/>
    </row>
    <row r="312" spans="1:12" ht="16.05" customHeight="1" x14ac:dyDescent="0.2">
      <c r="A312" s="30"/>
      <c r="B312" s="30" t="s">
        <v>70</v>
      </c>
      <c r="C312" s="16" t="s">
        <v>14</v>
      </c>
      <c r="D312" s="33">
        <v>0</v>
      </c>
      <c r="E312" s="33">
        <v>271.10000000000002</v>
      </c>
      <c r="F312" s="33">
        <v>27.7</v>
      </c>
      <c r="G312" s="33">
        <v>2.2000000000000002</v>
      </c>
      <c r="H312" s="33">
        <v>97.2</v>
      </c>
      <c r="I312" s="33">
        <v>13</v>
      </c>
      <c r="J312" s="32">
        <f t="shared" si="182"/>
        <v>411.2</v>
      </c>
      <c r="L312" s="23"/>
    </row>
    <row r="313" spans="1:12" ht="16.05" customHeight="1" x14ac:dyDescent="0.2">
      <c r="A313" s="30"/>
      <c r="B313" s="30"/>
      <c r="C313" s="19" t="s">
        <v>15</v>
      </c>
      <c r="D313" s="33">
        <f t="shared" ref="D313:I313" si="213">IF($J312=0,0,D312/$J312%)</f>
        <v>0</v>
      </c>
      <c r="E313" s="33">
        <f t="shared" si="213"/>
        <v>65.928988326848255</v>
      </c>
      <c r="F313" s="33">
        <f t="shared" si="213"/>
        <v>6.7363813229571985</v>
      </c>
      <c r="G313" s="33">
        <f t="shared" si="213"/>
        <v>0.53501945525291827</v>
      </c>
      <c r="H313" s="33">
        <f t="shared" si="213"/>
        <v>23.638132295719846</v>
      </c>
      <c r="I313" s="33">
        <f t="shared" si="213"/>
        <v>3.1614785992217898</v>
      </c>
      <c r="J313" s="32">
        <f t="shared" si="182"/>
        <v>100.00000000000001</v>
      </c>
      <c r="L313" s="23"/>
    </row>
    <row r="314" spans="1:12" ht="16.05" customHeight="1" x14ac:dyDescent="0.2">
      <c r="A314" s="30"/>
      <c r="B314" s="30"/>
      <c r="C314" s="16" t="s">
        <v>16</v>
      </c>
      <c r="D314" s="33">
        <v>0</v>
      </c>
      <c r="E314" s="33">
        <v>2294.3000000000002</v>
      </c>
      <c r="F314" s="33">
        <v>2</v>
      </c>
      <c r="G314" s="33">
        <v>21.9</v>
      </c>
      <c r="H314" s="33">
        <v>72.599999999999994</v>
      </c>
      <c r="I314" s="33">
        <v>0</v>
      </c>
      <c r="J314" s="32">
        <f t="shared" si="182"/>
        <v>2390.8000000000002</v>
      </c>
      <c r="L314" s="23"/>
    </row>
    <row r="315" spans="1:12" ht="16.05" customHeight="1" x14ac:dyDescent="0.2">
      <c r="A315" s="30"/>
      <c r="B315" s="30"/>
      <c r="C315" s="19" t="s">
        <v>15</v>
      </c>
      <c r="D315" s="33">
        <f t="shared" ref="D315:I315" si="214">IF($J314=0,0,D314/$J314%)</f>
        <v>0</v>
      </c>
      <c r="E315" s="33">
        <f t="shared" si="214"/>
        <v>95.963694160950311</v>
      </c>
      <c r="F315" s="33">
        <f t="shared" si="214"/>
        <v>8.365400702693658E-2</v>
      </c>
      <c r="G315" s="33">
        <f t="shared" si="214"/>
        <v>0.9160113769449556</v>
      </c>
      <c r="H315" s="33">
        <f t="shared" si="214"/>
        <v>3.0366404550777979</v>
      </c>
      <c r="I315" s="33">
        <f t="shared" si="214"/>
        <v>0</v>
      </c>
      <c r="J315" s="32">
        <f t="shared" si="182"/>
        <v>100</v>
      </c>
      <c r="L315" s="23"/>
    </row>
    <row r="316" spans="1:12" ht="16.05" customHeight="1" x14ac:dyDescent="0.2">
      <c r="A316" s="30"/>
      <c r="B316" s="30"/>
      <c r="C316" s="16" t="s">
        <v>17</v>
      </c>
      <c r="D316" s="33">
        <f t="shared" ref="D316:I316" si="215">SUM(D314,D312)</f>
        <v>0</v>
      </c>
      <c r="E316" s="33">
        <f t="shared" si="215"/>
        <v>2565.4</v>
      </c>
      <c r="F316" s="33">
        <f t="shared" si="215"/>
        <v>29.7</v>
      </c>
      <c r="G316" s="33">
        <f t="shared" si="215"/>
        <v>24.099999999999998</v>
      </c>
      <c r="H316" s="33">
        <f t="shared" si="215"/>
        <v>169.8</v>
      </c>
      <c r="I316" s="33">
        <f t="shared" si="215"/>
        <v>13</v>
      </c>
      <c r="J316" s="32">
        <f t="shared" si="182"/>
        <v>2802</v>
      </c>
      <c r="L316" s="23"/>
    </row>
    <row r="317" spans="1:12" ht="16.05" customHeight="1" x14ac:dyDescent="0.2">
      <c r="A317" s="30"/>
      <c r="B317" s="35"/>
      <c r="C317" s="19" t="s">
        <v>15</v>
      </c>
      <c r="D317" s="33">
        <f t="shared" ref="D317:I317" si="216">IF($J316=0,0,D316/$J316%)</f>
        <v>0</v>
      </c>
      <c r="E317" s="33">
        <f t="shared" si="216"/>
        <v>91.556031406138473</v>
      </c>
      <c r="F317" s="33">
        <f t="shared" si="216"/>
        <v>1.0599571734475375</v>
      </c>
      <c r="G317" s="33">
        <f t="shared" si="216"/>
        <v>0.86009992862241247</v>
      </c>
      <c r="H317" s="33">
        <f t="shared" si="216"/>
        <v>6.0599571734475379</v>
      </c>
      <c r="I317" s="33">
        <f t="shared" si="216"/>
        <v>0.46395431834404</v>
      </c>
      <c r="J317" s="32">
        <f t="shared" si="182"/>
        <v>100.00000000000001</v>
      </c>
      <c r="L317" s="23"/>
    </row>
    <row r="318" spans="1:12" ht="16.05" customHeight="1" x14ac:dyDescent="0.2">
      <c r="A318" s="30"/>
      <c r="B318" s="30" t="s">
        <v>71</v>
      </c>
      <c r="C318" s="16" t="s">
        <v>14</v>
      </c>
      <c r="D318" s="33">
        <v>0</v>
      </c>
      <c r="E318" s="33">
        <v>0</v>
      </c>
      <c r="F318" s="33">
        <v>0</v>
      </c>
      <c r="G318" s="33">
        <v>0</v>
      </c>
      <c r="H318" s="33">
        <v>0</v>
      </c>
      <c r="I318" s="33">
        <v>0</v>
      </c>
      <c r="J318" s="32">
        <f t="shared" si="182"/>
        <v>0</v>
      </c>
      <c r="L318" s="23"/>
    </row>
    <row r="319" spans="1:12" ht="16.05" customHeight="1" x14ac:dyDescent="0.2">
      <c r="A319" s="30"/>
      <c r="B319" s="30"/>
      <c r="C319" s="19" t="s">
        <v>15</v>
      </c>
      <c r="D319" s="33">
        <f t="shared" ref="D319:I319" si="217">IF($J318=0,0,D318/$J318%)</f>
        <v>0</v>
      </c>
      <c r="E319" s="33">
        <f t="shared" si="217"/>
        <v>0</v>
      </c>
      <c r="F319" s="33">
        <f t="shared" si="217"/>
        <v>0</v>
      </c>
      <c r="G319" s="33">
        <f t="shared" si="217"/>
        <v>0</v>
      </c>
      <c r="H319" s="33">
        <f t="shared" si="217"/>
        <v>0</v>
      </c>
      <c r="I319" s="33">
        <f t="shared" si="217"/>
        <v>0</v>
      </c>
      <c r="J319" s="32">
        <f t="shared" si="182"/>
        <v>0</v>
      </c>
      <c r="L319" s="23"/>
    </row>
    <row r="320" spans="1:12" ht="16.05" customHeight="1" x14ac:dyDescent="0.2">
      <c r="A320" s="30"/>
      <c r="B320" s="30"/>
      <c r="C320" s="16" t="s">
        <v>16</v>
      </c>
      <c r="D320" s="33">
        <v>0</v>
      </c>
      <c r="E320" s="33">
        <v>0</v>
      </c>
      <c r="F320" s="33">
        <v>0</v>
      </c>
      <c r="G320" s="33">
        <v>0</v>
      </c>
      <c r="H320" s="33">
        <v>0</v>
      </c>
      <c r="I320" s="33">
        <v>0</v>
      </c>
      <c r="J320" s="32">
        <f t="shared" si="182"/>
        <v>0</v>
      </c>
      <c r="L320" s="23"/>
    </row>
    <row r="321" spans="1:12" ht="16.05" customHeight="1" x14ac:dyDescent="0.2">
      <c r="A321" s="30"/>
      <c r="B321" s="30"/>
      <c r="C321" s="19" t="s">
        <v>15</v>
      </c>
      <c r="D321" s="33">
        <f t="shared" ref="D321:I321" si="218">IF($J320=0,0,D320/$J320%)</f>
        <v>0</v>
      </c>
      <c r="E321" s="33">
        <f t="shared" si="218"/>
        <v>0</v>
      </c>
      <c r="F321" s="33">
        <f t="shared" si="218"/>
        <v>0</v>
      </c>
      <c r="G321" s="33">
        <f t="shared" si="218"/>
        <v>0</v>
      </c>
      <c r="H321" s="33">
        <f t="shared" si="218"/>
        <v>0</v>
      </c>
      <c r="I321" s="33">
        <f t="shared" si="218"/>
        <v>0</v>
      </c>
      <c r="J321" s="32">
        <f t="shared" si="182"/>
        <v>0</v>
      </c>
      <c r="L321" s="23"/>
    </row>
    <row r="322" spans="1:12" ht="16.05" customHeight="1" x14ac:dyDescent="0.2">
      <c r="A322" s="30"/>
      <c r="B322" s="30"/>
      <c r="C322" s="16" t="s">
        <v>17</v>
      </c>
      <c r="D322" s="33">
        <f t="shared" ref="D322:I322" si="219">SUM(D320,D318)</f>
        <v>0</v>
      </c>
      <c r="E322" s="33">
        <f t="shared" si="219"/>
        <v>0</v>
      </c>
      <c r="F322" s="33">
        <f t="shared" si="219"/>
        <v>0</v>
      </c>
      <c r="G322" s="33">
        <f t="shared" si="219"/>
        <v>0</v>
      </c>
      <c r="H322" s="33">
        <f t="shared" si="219"/>
        <v>0</v>
      </c>
      <c r="I322" s="33">
        <f t="shared" si="219"/>
        <v>0</v>
      </c>
      <c r="J322" s="32">
        <f t="shared" si="182"/>
        <v>0</v>
      </c>
      <c r="L322" s="23"/>
    </row>
    <row r="323" spans="1:12" ht="16.05" customHeight="1" x14ac:dyDescent="0.2">
      <c r="A323" s="30"/>
      <c r="B323" s="35"/>
      <c r="C323" s="19" t="s">
        <v>15</v>
      </c>
      <c r="D323" s="33">
        <f t="shared" ref="D323:I323" si="220">IF($J322=0,0,D322/$J322%)</f>
        <v>0</v>
      </c>
      <c r="E323" s="33">
        <f t="shared" si="220"/>
        <v>0</v>
      </c>
      <c r="F323" s="33">
        <f t="shared" si="220"/>
        <v>0</v>
      </c>
      <c r="G323" s="33">
        <f t="shared" si="220"/>
        <v>0</v>
      </c>
      <c r="H323" s="33">
        <f t="shared" si="220"/>
        <v>0</v>
      </c>
      <c r="I323" s="33">
        <f t="shared" si="220"/>
        <v>0</v>
      </c>
      <c r="J323" s="32">
        <f t="shared" si="182"/>
        <v>0</v>
      </c>
      <c r="L323" s="23"/>
    </row>
    <row r="324" spans="1:12" ht="16.05" customHeight="1" x14ac:dyDescent="0.2">
      <c r="A324" s="30"/>
      <c r="B324" s="30" t="s">
        <v>72</v>
      </c>
      <c r="C324" s="16" t="s">
        <v>14</v>
      </c>
      <c r="D324" s="33">
        <v>0</v>
      </c>
      <c r="E324" s="33">
        <v>0.2</v>
      </c>
      <c r="F324" s="33">
        <v>0</v>
      </c>
      <c r="G324" s="33">
        <v>7.1</v>
      </c>
      <c r="H324" s="33">
        <v>0</v>
      </c>
      <c r="I324" s="33">
        <v>0</v>
      </c>
      <c r="J324" s="32">
        <f t="shared" si="182"/>
        <v>7.3</v>
      </c>
      <c r="L324" s="23"/>
    </row>
    <row r="325" spans="1:12" ht="16.05" customHeight="1" x14ac:dyDescent="0.2">
      <c r="A325" s="30"/>
      <c r="B325" s="30"/>
      <c r="C325" s="19" t="s">
        <v>15</v>
      </c>
      <c r="D325" s="33">
        <f t="shared" ref="D325:I325" si="221">IF($J324=0,0,D324/$J324%)</f>
        <v>0</v>
      </c>
      <c r="E325" s="33">
        <f t="shared" si="221"/>
        <v>2.7397260273972606</v>
      </c>
      <c r="F325" s="33">
        <f t="shared" si="221"/>
        <v>0</v>
      </c>
      <c r="G325" s="33">
        <f t="shared" si="221"/>
        <v>97.260273972602747</v>
      </c>
      <c r="H325" s="33">
        <f t="shared" si="221"/>
        <v>0</v>
      </c>
      <c r="I325" s="33">
        <f t="shared" si="221"/>
        <v>0</v>
      </c>
      <c r="J325" s="32">
        <f t="shared" si="182"/>
        <v>100</v>
      </c>
      <c r="L325" s="23"/>
    </row>
    <row r="326" spans="1:12" ht="16.05" customHeight="1" x14ac:dyDescent="0.2">
      <c r="A326" s="30"/>
      <c r="B326" s="30"/>
      <c r="C326" s="16" t="s">
        <v>16</v>
      </c>
      <c r="D326" s="33">
        <v>0</v>
      </c>
      <c r="E326" s="33">
        <v>24.4</v>
      </c>
      <c r="F326" s="33">
        <v>0</v>
      </c>
      <c r="G326" s="33">
        <v>7.9</v>
      </c>
      <c r="H326" s="33">
        <v>0</v>
      </c>
      <c r="I326" s="33">
        <v>0</v>
      </c>
      <c r="J326" s="32">
        <f t="shared" si="182"/>
        <v>32.299999999999997</v>
      </c>
      <c r="L326" s="23"/>
    </row>
    <row r="327" spans="1:12" ht="16.05" customHeight="1" x14ac:dyDescent="0.2">
      <c r="A327" s="30"/>
      <c r="B327" s="30"/>
      <c r="C327" s="19" t="s">
        <v>15</v>
      </c>
      <c r="D327" s="33">
        <f t="shared" ref="D327:I327" si="222">IF($J326=0,0,D326/$J326%)</f>
        <v>0</v>
      </c>
      <c r="E327" s="33">
        <f t="shared" si="222"/>
        <v>75.54179566563468</v>
      </c>
      <c r="F327" s="33">
        <f t="shared" si="222"/>
        <v>0</v>
      </c>
      <c r="G327" s="33">
        <f t="shared" si="222"/>
        <v>24.45820433436533</v>
      </c>
      <c r="H327" s="33">
        <f t="shared" si="222"/>
        <v>0</v>
      </c>
      <c r="I327" s="33">
        <f t="shared" si="222"/>
        <v>0</v>
      </c>
      <c r="J327" s="32">
        <f t="shared" si="182"/>
        <v>100.00000000000001</v>
      </c>
      <c r="L327" s="23"/>
    </row>
    <row r="328" spans="1:12" ht="16.05" customHeight="1" x14ac:dyDescent="0.2">
      <c r="A328" s="30"/>
      <c r="B328" s="30"/>
      <c r="C328" s="16" t="s">
        <v>17</v>
      </c>
      <c r="D328" s="33">
        <f t="shared" ref="D328:I328" si="223">SUM(D326,D324)</f>
        <v>0</v>
      </c>
      <c r="E328" s="33">
        <f t="shared" si="223"/>
        <v>24.599999999999998</v>
      </c>
      <c r="F328" s="33">
        <f t="shared" si="223"/>
        <v>0</v>
      </c>
      <c r="G328" s="33">
        <f t="shared" si="223"/>
        <v>15</v>
      </c>
      <c r="H328" s="33">
        <f t="shared" si="223"/>
        <v>0</v>
      </c>
      <c r="I328" s="33">
        <f t="shared" si="223"/>
        <v>0</v>
      </c>
      <c r="J328" s="32">
        <f t="shared" si="182"/>
        <v>39.599999999999994</v>
      </c>
      <c r="L328" s="23"/>
    </row>
    <row r="329" spans="1:12" ht="16.05" customHeight="1" x14ac:dyDescent="0.2">
      <c r="A329" s="30"/>
      <c r="B329" s="35"/>
      <c r="C329" s="19" t="s">
        <v>15</v>
      </c>
      <c r="D329" s="33">
        <f t="shared" ref="D329:I329" si="224">IF($J328=0,0,D328/$J328%)</f>
        <v>0</v>
      </c>
      <c r="E329" s="33">
        <f t="shared" si="224"/>
        <v>62.121212121212125</v>
      </c>
      <c r="F329" s="33">
        <f t="shared" si="224"/>
        <v>0</v>
      </c>
      <c r="G329" s="33">
        <f t="shared" si="224"/>
        <v>37.878787878787882</v>
      </c>
      <c r="H329" s="33">
        <f t="shared" si="224"/>
        <v>0</v>
      </c>
      <c r="I329" s="33">
        <f t="shared" si="224"/>
        <v>0</v>
      </c>
      <c r="J329" s="32">
        <f t="shared" si="182"/>
        <v>100</v>
      </c>
      <c r="L329" s="23"/>
    </row>
    <row r="330" spans="1:12" ht="16.05" customHeight="1" x14ac:dyDescent="0.2">
      <c r="A330" s="30"/>
      <c r="B330" s="30" t="s">
        <v>73</v>
      </c>
      <c r="C330" s="16" t="s">
        <v>14</v>
      </c>
      <c r="D330" s="33">
        <v>0</v>
      </c>
      <c r="E330" s="33">
        <v>13.2</v>
      </c>
      <c r="F330" s="33">
        <v>0</v>
      </c>
      <c r="G330" s="33">
        <v>49.2</v>
      </c>
      <c r="H330" s="33">
        <v>0</v>
      </c>
      <c r="I330" s="33">
        <v>2.8</v>
      </c>
      <c r="J330" s="32">
        <f t="shared" si="182"/>
        <v>65.2</v>
      </c>
      <c r="L330" s="23"/>
    </row>
    <row r="331" spans="1:12" ht="16.05" customHeight="1" x14ac:dyDescent="0.2">
      <c r="A331" s="30"/>
      <c r="B331" s="30"/>
      <c r="C331" s="19" t="s">
        <v>15</v>
      </c>
      <c r="D331" s="33">
        <f t="shared" ref="D331:I331" si="225">IF($J330=0,0,D330/$J330%)</f>
        <v>0</v>
      </c>
      <c r="E331" s="33">
        <f t="shared" si="225"/>
        <v>20.245398773006134</v>
      </c>
      <c r="F331" s="33">
        <f t="shared" si="225"/>
        <v>0</v>
      </c>
      <c r="G331" s="33">
        <f t="shared" si="225"/>
        <v>75.460122699386503</v>
      </c>
      <c r="H331" s="33">
        <f t="shared" si="225"/>
        <v>0</v>
      </c>
      <c r="I331" s="33">
        <f t="shared" si="225"/>
        <v>4.2944785276073612</v>
      </c>
      <c r="J331" s="32">
        <f t="shared" si="182"/>
        <v>100</v>
      </c>
      <c r="L331" s="23"/>
    </row>
    <row r="332" spans="1:12" ht="16.05" customHeight="1" x14ac:dyDescent="0.2">
      <c r="A332" s="30"/>
      <c r="B332" s="30"/>
      <c r="C332" s="16" t="s">
        <v>16</v>
      </c>
      <c r="D332" s="33">
        <v>0</v>
      </c>
      <c r="E332" s="33">
        <v>1412.8</v>
      </c>
      <c r="F332" s="33">
        <v>0</v>
      </c>
      <c r="G332" s="33">
        <v>2691.1</v>
      </c>
      <c r="H332" s="33">
        <v>0</v>
      </c>
      <c r="I332" s="33">
        <v>0</v>
      </c>
      <c r="J332" s="32">
        <f t="shared" si="182"/>
        <v>4103.8999999999996</v>
      </c>
      <c r="L332" s="23"/>
    </row>
    <row r="333" spans="1:12" ht="16.05" customHeight="1" x14ac:dyDescent="0.2">
      <c r="A333" s="30"/>
      <c r="B333" s="30"/>
      <c r="C333" s="19" t="s">
        <v>15</v>
      </c>
      <c r="D333" s="33">
        <f t="shared" ref="D333:I333" si="226">IF($J332=0,0,D332/$J332%)</f>
        <v>0</v>
      </c>
      <c r="E333" s="33">
        <f t="shared" si="226"/>
        <v>34.425790102098006</v>
      </c>
      <c r="F333" s="33">
        <f t="shared" si="226"/>
        <v>0</v>
      </c>
      <c r="G333" s="33">
        <f t="shared" si="226"/>
        <v>65.574209897902008</v>
      </c>
      <c r="H333" s="33">
        <f t="shared" si="226"/>
        <v>0</v>
      </c>
      <c r="I333" s="33">
        <f t="shared" si="226"/>
        <v>0</v>
      </c>
      <c r="J333" s="32">
        <f t="shared" ref="J333:J383" si="227">SUM(D333:I333)</f>
        <v>100.00000000000001</v>
      </c>
      <c r="L333" s="23"/>
    </row>
    <row r="334" spans="1:12" ht="16.05" customHeight="1" x14ac:dyDescent="0.2">
      <c r="A334" s="30"/>
      <c r="B334" s="30"/>
      <c r="C334" s="16" t="s">
        <v>17</v>
      </c>
      <c r="D334" s="33">
        <f t="shared" ref="D334:I334" si="228">SUM(D332,D330)</f>
        <v>0</v>
      </c>
      <c r="E334" s="33">
        <f t="shared" si="228"/>
        <v>1426</v>
      </c>
      <c r="F334" s="33">
        <f t="shared" si="228"/>
        <v>0</v>
      </c>
      <c r="G334" s="33">
        <f t="shared" si="228"/>
        <v>2740.2999999999997</v>
      </c>
      <c r="H334" s="33">
        <f t="shared" si="228"/>
        <v>0</v>
      </c>
      <c r="I334" s="33">
        <f t="shared" si="228"/>
        <v>2.8</v>
      </c>
      <c r="J334" s="32">
        <f t="shared" si="227"/>
        <v>4169.0999999999995</v>
      </c>
      <c r="L334" s="23"/>
    </row>
    <row r="335" spans="1:12" ht="16.05" customHeight="1" x14ac:dyDescent="0.2">
      <c r="A335" s="30"/>
      <c r="B335" s="35"/>
      <c r="C335" s="19" t="s">
        <v>15</v>
      </c>
      <c r="D335" s="33">
        <f t="shared" ref="D335:I335" si="229">IF($J334=0,0,D334/$J334%)</f>
        <v>0</v>
      </c>
      <c r="E335" s="33">
        <f t="shared" si="229"/>
        <v>34.204024849487901</v>
      </c>
      <c r="F335" s="33">
        <f t="shared" si="229"/>
        <v>0</v>
      </c>
      <c r="G335" s="33">
        <f t="shared" si="229"/>
        <v>65.728814372406518</v>
      </c>
      <c r="H335" s="33">
        <f t="shared" si="229"/>
        <v>0</v>
      </c>
      <c r="I335" s="33">
        <f t="shared" si="229"/>
        <v>6.7160778105586336E-2</v>
      </c>
      <c r="J335" s="32">
        <f t="shared" si="227"/>
        <v>100.00000000000001</v>
      </c>
      <c r="L335" s="23"/>
    </row>
    <row r="336" spans="1:12" ht="16.05" customHeight="1" x14ac:dyDescent="0.2">
      <c r="A336" s="30"/>
      <c r="B336" s="30" t="s">
        <v>74</v>
      </c>
      <c r="C336" s="16" t="s">
        <v>14</v>
      </c>
      <c r="D336" s="33">
        <v>0</v>
      </c>
      <c r="E336" s="33">
        <v>0</v>
      </c>
      <c r="F336" s="33">
        <v>0</v>
      </c>
      <c r="G336" s="33">
        <v>0</v>
      </c>
      <c r="H336" s="33">
        <v>0</v>
      </c>
      <c r="I336" s="33">
        <v>0</v>
      </c>
      <c r="J336" s="32">
        <f t="shared" si="227"/>
        <v>0</v>
      </c>
      <c r="L336" s="23"/>
    </row>
    <row r="337" spans="1:12" ht="16.05" customHeight="1" x14ac:dyDescent="0.2">
      <c r="A337" s="30"/>
      <c r="B337" s="30"/>
      <c r="C337" s="19" t="s">
        <v>15</v>
      </c>
      <c r="D337" s="33">
        <f t="shared" ref="D337:I337" si="230">IF($J336=0,0,D336/$J336%)</f>
        <v>0</v>
      </c>
      <c r="E337" s="33">
        <f t="shared" si="230"/>
        <v>0</v>
      </c>
      <c r="F337" s="33">
        <f t="shared" si="230"/>
        <v>0</v>
      </c>
      <c r="G337" s="33">
        <f t="shared" si="230"/>
        <v>0</v>
      </c>
      <c r="H337" s="33">
        <f t="shared" si="230"/>
        <v>0</v>
      </c>
      <c r="I337" s="33">
        <f t="shared" si="230"/>
        <v>0</v>
      </c>
      <c r="J337" s="32">
        <f t="shared" si="227"/>
        <v>0</v>
      </c>
      <c r="L337" s="23"/>
    </row>
    <row r="338" spans="1:12" ht="16.05" customHeight="1" x14ac:dyDescent="0.2">
      <c r="A338" s="30"/>
      <c r="B338" s="30"/>
      <c r="C338" s="16" t="s">
        <v>16</v>
      </c>
      <c r="D338" s="33">
        <v>0</v>
      </c>
      <c r="E338" s="33">
        <v>0</v>
      </c>
      <c r="F338" s="33">
        <v>0</v>
      </c>
      <c r="G338" s="33">
        <v>0</v>
      </c>
      <c r="H338" s="33">
        <v>0</v>
      </c>
      <c r="I338" s="33">
        <v>0</v>
      </c>
      <c r="J338" s="32">
        <f t="shared" si="227"/>
        <v>0</v>
      </c>
      <c r="L338" s="23"/>
    </row>
    <row r="339" spans="1:12" ht="16.05" customHeight="1" x14ac:dyDescent="0.2">
      <c r="A339" s="30"/>
      <c r="B339" s="30"/>
      <c r="C339" s="19" t="s">
        <v>15</v>
      </c>
      <c r="D339" s="33">
        <f t="shared" ref="D339:I339" si="231">IF($J338=0,0,D338/$J338%)</f>
        <v>0</v>
      </c>
      <c r="E339" s="33">
        <f t="shared" si="231"/>
        <v>0</v>
      </c>
      <c r="F339" s="33">
        <f t="shared" si="231"/>
        <v>0</v>
      </c>
      <c r="G339" s="33">
        <f t="shared" si="231"/>
        <v>0</v>
      </c>
      <c r="H339" s="33">
        <f t="shared" si="231"/>
        <v>0</v>
      </c>
      <c r="I339" s="33">
        <f t="shared" si="231"/>
        <v>0</v>
      </c>
      <c r="J339" s="32">
        <f t="shared" si="227"/>
        <v>0</v>
      </c>
      <c r="L339" s="23"/>
    </row>
    <row r="340" spans="1:12" ht="16.05" customHeight="1" x14ac:dyDescent="0.2">
      <c r="A340" s="30"/>
      <c r="B340" s="30"/>
      <c r="C340" s="16" t="s">
        <v>17</v>
      </c>
      <c r="D340" s="33">
        <f t="shared" ref="D340:I340" si="232">SUM(D338,D336)</f>
        <v>0</v>
      </c>
      <c r="E340" s="33">
        <f t="shared" si="232"/>
        <v>0</v>
      </c>
      <c r="F340" s="33">
        <f t="shared" si="232"/>
        <v>0</v>
      </c>
      <c r="G340" s="33">
        <f t="shared" si="232"/>
        <v>0</v>
      </c>
      <c r="H340" s="33">
        <f t="shared" si="232"/>
        <v>0</v>
      </c>
      <c r="I340" s="33">
        <f t="shared" si="232"/>
        <v>0</v>
      </c>
      <c r="J340" s="32">
        <f t="shared" si="227"/>
        <v>0</v>
      </c>
      <c r="L340" s="23"/>
    </row>
    <row r="341" spans="1:12" ht="16.05" customHeight="1" x14ac:dyDescent="0.2">
      <c r="A341" s="30"/>
      <c r="B341" s="35"/>
      <c r="C341" s="19" t="s">
        <v>15</v>
      </c>
      <c r="D341" s="33">
        <f t="shared" ref="D341:I341" si="233">IF($J340=0,0,D340/$J340%)</f>
        <v>0</v>
      </c>
      <c r="E341" s="33">
        <f t="shared" si="233"/>
        <v>0</v>
      </c>
      <c r="F341" s="33">
        <f t="shared" si="233"/>
        <v>0</v>
      </c>
      <c r="G341" s="33">
        <f t="shared" si="233"/>
        <v>0</v>
      </c>
      <c r="H341" s="33">
        <f t="shared" si="233"/>
        <v>0</v>
      </c>
      <c r="I341" s="33">
        <f t="shared" si="233"/>
        <v>0</v>
      </c>
      <c r="J341" s="32">
        <f t="shared" si="227"/>
        <v>0</v>
      </c>
      <c r="L341" s="23"/>
    </row>
    <row r="342" spans="1:12" ht="16.05" customHeight="1" x14ac:dyDescent="0.2">
      <c r="A342" s="30"/>
      <c r="B342" s="30" t="s">
        <v>75</v>
      </c>
      <c r="C342" s="16" t="s">
        <v>14</v>
      </c>
      <c r="D342" s="33">
        <v>0</v>
      </c>
      <c r="E342" s="33">
        <v>100.7</v>
      </c>
      <c r="F342" s="33">
        <v>1.5</v>
      </c>
      <c r="G342" s="33">
        <v>15.2</v>
      </c>
      <c r="H342" s="33">
        <v>0.3</v>
      </c>
      <c r="I342" s="33">
        <v>0.3</v>
      </c>
      <c r="J342" s="32">
        <f t="shared" si="227"/>
        <v>118</v>
      </c>
      <c r="L342" s="23"/>
    </row>
    <row r="343" spans="1:12" ht="16.05" customHeight="1" x14ac:dyDescent="0.2">
      <c r="A343" s="30"/>
      <c r="B343" s="30"/>
      <c r="C343" s="19" t="s">
        <v>15</v>
      </c>
      <c r="D343" s="33">
        <f t="shared" ref="D343:I343" si="234">IF($J342=0,0,D342/$J342%)</f>
        <v>0</v>
      </c>
      <c r="E343" s="33">
        <f t="shared" si="234"/>
        <v>85.33898305084746</v>
      </c>
      <c r="F343" s="33">
        <f t="shared" si="234"/>
        <v>1.2711864406779663</v>
      </c>
      <c r="G343" s="33">
        <f t="shared" si="234"/>
        <v>12.881355932203389</v>
      </c>
      <c r="H343" s="33">
        <f t="shared" si="234"/>
        <v>0.25423728813559321</v>
      </c>
      <c r="I343" s="33">
        <f t="shared" si="234"/>
        <v>0.25423728813559321</v>
      </c>
      <c r="J343" s="32">
        <f t="shared" si="227"/>
        <v>100.00000000000001</v>
      </c>
      <c r="L343" s="23"/>
    </row>
    <row r="344" spans="1:12" ht="16.05" customHeight="1" x14ac:dyDescent="0.2">
      <c r="A344" s="30"/>
      <c r="B344" s="30"/>
      <c r="C344" s="16" t="s">
        <v>16</v>
      </c>
      <c r="D344" s="33">
        <v>0</v>
      </c>
      <c r="E344" s="33">
        <v>761.8</v>
      </c>
      <c r="F344" s="33">
        <v>0.2</v>
      </c>
      <c r="G344" s="33">
        <v>13</v>
      </c>
      <c r="H344" s="33">
        <v>0</v>
      </c>
      <c r="I344" s="33">
        <v>0</v>
      </c>
      <c r="J344" s="32">
        <f t="shared" si="227"/>
        <v>775</v>
      </c>
      <c r="L344" s="23"/>
    </row>
    <row r="345" spans="1:12" ht="16.05" customHeight="1" x14ac:dyDescent="0.2">
      <c r="A345" s="30"/>
      <c r="B345" s="30"/>
      <c r="C345" s="19" t="s">
        <v>15</v>
      </c>
      <c r="D345" s="33">
        <f t="shared" ref="D345:I345" si="235">IF($J344=0,0,D344/$J344%)</f>
        <v>0</v>
      </c>
      <c r="E345" s="33">
        <f t="shared" si="235"/>
        <v>98.296774193548387</v>
      </c>
      <c r="F345" s="33">
        <f t="shared" si="235"/>
        <v>2.5806451612903226E-2</v>
      </c>
      <c r="G345" s="33">
        <f t="shared" si="235"/>
        <v>1.6774193548387097</v>
      </c>
      <c r="H345" s="33">
        <f t="shared" si="235"/>
        <v>0</v>
      </c>
      <c r="I345" s="33">
        <f t="shared" si="235"/>
        <v>0</v>
      </c>
      <c r="J345" s="32">
        <f t="shared" si="227"/>
        <v>100</v>
      </c>
      <c r="L345" s="23"/>
    </row>
    <row r="346" spans="1:12" ht="16.05" customHeight="1" x14ac:dyDescent="0.2">
      <c r="A346" s="30"/>
      <c r="B346" s="30"/>
      <c r="C346" s="16" t="s">
        <v>17</v>
      </c>
      <c r="D346" s="33">
        <f t="shared" ref="D346:I346" si="236">SUM(D344,D342)</f>
        <v>0</v>
      </c>
      <c r="E346" s="33">
        <f t="shared" si="236"/>
        <v>862.5</v>
      </c>
      <c r="F346" s="33">
        <f t="shared" si="236"/>
        <v>1.7</v>
      </c>
      <c r="G346" s="33">
        <f t="shared" si="236"/>
        <v>28.2</v>
      </c>
      <c r="H346" s="33">
        <f t="shared" si="236"/>
        <v>0.3</v>
      </c>
      <c r="I346" s="33">
        <f t="shared" si="236"/>
        <v>0.3</v>
      </c>
      <c r="J346" s="32">
        <f t="shared" si="227"/>
        <v>893</v>
      </c>
      <c r="L346" s="23"/>
    </row>
    <row r="347" spans="1:12" ht="16.05" customHeight="1" x14ac:dyDescent="0.2">
      <c r="A347" s="30"/>
      <c r="B347" s="35"/>
      <c r="C347" s="19" t="s">
        <v>15</v>
      </c>
      <c r="D347" s="33">
        <f t="shared" ref="D347:I347" si="237">IF($J346=0,0,D346/$J346%)</f>
        <v>0</v>
      </c>
      <c r="E347" s="33">
        <f t="shared" si="237"/>
        <v>96.584546472564398</v>
      </c>
      <c r="F347" s="33">
        <f t="shared" si="237"/>
        <v>0.19036954087346025</v>
      </c>
      <c r="G347" s="33">
        <f t="shared" si="237"/>
        <v>3.1578947368421053</v>
      </c>
      <c r="H347" s="33">
        <f t="shared" si="237"/>
        <v>3.3594624860022397E-2</v>
      </c>
      <c r="I347" s="33">
        <f t="shared" si="237"/>
        <v>3.3594624860022397E-2</v>
      </c>
      <c r="J347" s="32">
        <f t="shared" si="227"/>
        <v>100.00000000000003</v>
      </c>
      <c r="L347" s="23"/>
    </row>
    <row r="348" spans="1:12" ht="16.05" customHeight="1" x14ac:dyDescent="0.2">
      <c r="A348" s="30"/>
      <c r="B348" s="30" t="s">
        <v>76</v>
      </c>
      <c r="C348" s="16" t="s">
        <v>14</v>
      </c>
      <c r="D348" s="33">
        <v>0</v>
      </c>
      <c r="E348" s="33">
        <v>53</v>
      </c>
      <c r="F348" s="33">
        <v>6.5</v>
      </c>
      <c r="G348" s="33">
        <v>45</v>
      </c>
      <c r="H348" s="33">
        <v>0.4</v>
      </c>
      <c r="I348" s="33">
        <v>0.2</v>
      </c>
      <c r="J348" s="32">
        <f t="shared" si="227"/>
        <v>105.10000000000001</v>
      </c>
      <c r="L348" s="23"/>
    </row>
    <row r="349" spans="1:12" ht="16.05" customHeight="1" x14ac:dyDescent="0.2">
      <c r="A349" s="30"/>
      <c r="B349" s="30"/>
      <c r="C349" s="19" t="s">
        <v>15</v>
      </c>
      <c r="D349" s="33">
        <f t="shared" ref="D349:I349" si="238">IF($J348=0,0,D348/$J348%)</f>
        <v>0</v>
      </c>
      <c r="E349" s="33">
        <f t="shared" si="238"/>
        <v>50.428163653663169</v>
      </c>
      <c r="F349" s="33">
        <f t="shared" si="238"/>
        <v>6.1845861084681246</v>
      </c>
      <c r="G349" s="33">
        <f t="shared" si="238"/>
        <v>42.81636536631779</v>
      </c>
      <c r="H349" s="33">
        <f t="shared" si="238"/>
        <v>0.38058991436726924</v>
      </c>
      <c r="I349" s="33">
        <f t="shared" si="238"/>
        <v>0.19029495718363462</v>
      </c>
      <c r="J349" s="32">
        <f t="shared" si="227"/>
        <v>99.999999999999986</v>
      </c>
      <c r="L349" s="23"/>
    </row>
    <row r="350" spans="1:12" ht="16.05" customHeight="1" x14ac:dyDescent="0.2">
      <c r="A350" s="30"/>
      <c r="B350" s="30"/>
      <c r="C350" s="16" t="s">
        <v>16</v>
      </c>
      <c r="D350" s="33">
        <v>0</v>
      </c>
      <c r="E350" s="33">
        <v>701.3</v>
      </c>
      <c r="F350" s="33">
        <v>0.6</v>
      </c>
      <c r="G350" s="33">
        <v>2.4</v>
      </c>
      <c r="H350" s="33">
        <v>0.4</v>
      </c>
      <c r="I350" s="33">
        <v>0</v>
      </c>
      <c r="J350" s="32">
        <f t="shared" si="227"/>
        <v>704.69999999999993</v>
      </c>
      <c r="L350" s="23"/>
    </row>
    <row r="351" spans="1:12" ht="16.05" customHeight="1" x14ac:dyDescent="0.2">
      <c r="A351" s="30"/>
      <c r="B351" s="30"/>
      <c r="C351" s="19" t="s">
        <v>15</v>
      </c>
      <c r="D351" s="33">
        <f t="shared" ref="D351:I351" si="239">IF($J350=0,0,D350/$J350%)</f>
        <v>0</v>
      </c>
      <c r="E351" s="33">
        <f t="shared" si="239"/>
        <v>99.517525188023271</v>
      </c>
      <c r="F351" s="33">
        <f t="shared" si="239"/>
        <v>8.5142613878246065E-2</v>
      </c>
      <c r="G351" s="33">
        <f t="shared" si="239"/>
        <v>0.34057045551298426</v>
      </c>
      <c r="H351" s="33">
        <f t="shared" si="239"/>
        <v>5.6761742585497384E-2</v>
      </c>
      <c r="I351" s="33">
        <f t="shared" si="239"/>
        <v>0</v>
      </c>
      <c r="J351" s="32">
        <f t="shared" si="227"/>
        <v>100</v>
      </c>
      <c r="L351" s="23"/>
    </row>
    <row r="352" spans="1:12" ht="16.05" customHeight="1" x14ac:dyDescent="0.2">
      <c r="A352" s="30"/>
      <c r="B352" s="30"/>
      <c r="C352" s="16" t="s">
        <v>17</v>
      </c>
      <c r="D352" s="33">
        <f t="shared" ref="D352:I352" si="240">SUM(D350,D348)</f>
        <v>0</v>
      </c>
      <c r="E352" s="33">
        <f t="shared" si="240"/>
        <v>754.3</v>
      </c>
      <c r="F352" s="33">
        <f t="shared" si="240"/>
        <v>7.1</v>
      </c>
      <c r="G352" s="33">
        <f t="shared" si="240"/>
        <v>47.4</v>
      </c>
      <c r="H352" s="33">
        <f t="shared" si="240"/>
        <v>0.8</v>
      </c>
      <c r="I352" s="33">
        <f t="shared" si="240"/>
        <v>0.2</v>
      </c>
      <c r="J352" s="32">
        <f t="shared" si="227"/>
        <v>809.8</v>
      </c>
      <c r="L352" s="23"/>
    </row>
    <row r="353" spans="1:12" ht="16.05" customHeight="1" x14ac:dyDescent="0.2">
      <c r="A353" s="30"/>
      <c r="B353" s="35"/>
      <c r="C353" s="19" t="s">
        <v>15</v>
      </c>
      <c r="D353" s="33">
        <f t="shared" ref="D353:I353" si="241">IF($J352=0,0,D352/$J352%)</f>
        <v>0</v>
      </c>
      <c r="E353" s="33">
        <f t="shared" si="241"/>
        <v>93.146455915040761</v>
      </c>
      <c r="F353" s="33">
        <f t="shared" si="241"/>
        <v>0.87675969375154361</v>
      </c>
      <c r="G353" s="33">
        <f t="shared" si="241"/>
        <v>5.8532971103976292</v>
      </c>
      <c r="H353" s="33">
        <f t="shared" si="241"/>
        <v>9.878982464806127E-2</v>
      </c>
      <c r="I353" s="33">
        <f t="shared" si="241"/>
        <v>2.4697456162015317E-2</v>
      </c>
      <c r="J353" s="32">
        <f t="shared" si="227"/>
        <v>100.00000000000001</v>
      </c>
      <c r="L353" s="23"/>
    </row>
    <row r="354" spans="1:12" ht="16.05" customHeight="1" x14ac:dyDescent="0.2">
      <c r="A354" s="30"/>
      <c r="B354" s="30" t="s">
        <v>77</v>
      </c>
      <c r="C354" s="16" t="s">
        <v>14</v>
      </c>
      <c r="D354" s="33">
        <v>0</v>
      </c>
      <c r="E354" s="33">
        <v>11.7</v>
      </c>
      <c r="F354" s="33">
        <v>0</v>
      </c>
      <c r="G354" s="33">
        <v>63</v>
      </c>
      <c r="H354" s="33">
        <v>0.1</v>
      </c>
      <c r="I354" s="33">
        <v>0</v>
      </c>
      <c r="J354" s="32">
        <f t="shared" si="227"/>
        <v>74.8</v>
      </c>
      <c r="L354" s="23"/>
    </row>
    <row r="355" spans="1:12" ht="16.05" customHeight="1" x14ac:dyDescent="0.2">
      <c r="A355" s="30"/>
      <c r="B355" s="30"/>
      <c r="C355" s="19" t="s">
        <v>15</v>
      </c>
      <c r="D355" s="33">
        <f t="shared" ref="D355:I355" si="242">IF($J354=0,0,D354/$J354%)</f>
        <v>0</v>
      </c>
      <c r="E355" s="33">
        <f t="shared" si="242"/>
        <v>15.641711229946523</v>
      </c>
      <c r="F355" s="33">
        <f t="shared" si="242"/>
        <v>0</v>
      </c>
      <c r="G355" s="33">
        <f t="shared" si="242"/>
        <v>84.224598930481278</v>
      </c>
      <c r="H355" s="33">
        <f t="shared" si="242"/>
        <v>0.13368983957219252</v>
      </c>
      <c r="I355" s="33">
        <f t="shared" si="242"/>
        <v>0</v>
      </c>
      <c r="J355" s="32">
        <f t="shared" si="227"/>
        <v>100</v>
      </c>
      <c r="L355" s="23"/>
    </row>
    <row r="356" spans="1:12" ht="16.05" customHeight="1" x14ac:dyDescent="0.2">
      <c r="A356" s="30"/>
      <c r="B356" s="30"/>
      <c r="C356" s="16" t="s">
        <v>16</v>
      </c>
      <c r="D356" s="33">
        <v>0</v>
      </c>
      <c r="E356" s="33">
        <v>269.60000000000002</v>
      </c>
      <c r="F356" s="33">
        <v>0</v>
      </c>
      <c r="G356" s="33">
        <v>1594.9</v>
      </c>
      <c r="H356" s="33">
        <v>0</v>
      </c>
      <c r="I356" s="33">
        <v>0</v>
      </c>
      <c r="J356" s="32">
        <f t="shared" si="227"/>
        <v>1864.5</v>
      </c>
      <c r="L356" s="23"/>
    </row>
    <row r="357" spans="1:12" ht="16.05" customHeight="1" x14ac:dyDescent="0.2">
      <c r="A357" s="30"/>
      <c r="B357" s="30"/>
      <c r="C357" s="19" t="s">
        <v>15</v>
      </c>
      <c r="D357" s="33">
        <f t="shared" ref="D357:I357" si="243">IF($J356=0,0,D356/$J356%)</f>
        <v>0</v>
      </c>
      <c r="E357" s="33">
        <f t="shared" si="243"/>
        <v>14.459640654330922</v>
      </c>
      <c r="F357" s="33">
        <f t="shared" si="243"/>
        <v>0</v>
      </c>
      <c r="G357" s="33">
        <f t="shared" si="243"/>
        <v>85.540359345669088</v>
      </c>
      <c r="H357" s="33">
        <f t="shared" si="243"/>
        <v>0</v>
      </c>
      <c r="I357" s="33">
        <f t="shared" si="243"/>
        <v>0</v>
      </c>
      <c r="J357" s="32">
        <f t="shared" si="227"/>
        <v>100.00000000000001</v>
      </c>
      <c r="L357" s="23"/>
    </row>
    <row r="358" spans="1:12" ht="16.05" customHeight="1" x14ac:dyDescent="0.2">
      <c r="A358" s="30"/>
      <c r="B358" s="30"/>
      <c r="C358" s="16" t="s">
        <v>17</v>
      </c>
      <c r="D358" s="33">
        <f t="shared" ref="D358:I358" si="244">SUM(D356,D354)</f>
        <v>0</v>
      </c>
      <c r="E358" s="33">
        <f t="shared" si="244"/>
        <v>281.3</v>
      </c>
      <c r="F358" s="33">
        <f t="shared" si="244"/>
        <v>0</v>
      </c>
      <c r="G358" s="33">
        <f t="shared" si="244"/>
        <v>1657.9</v>
      </c>
      <c r="H358" s="33">
        <f t="shared" si="244"/>
        <v>0.1</v>
      </c>
      <c r="I358" s="33">
        <f t="shared" si="244"/>
        <v>0</v>
      </c>
      <c r="J358" s="32">
        <f t="shared" si="227"/>
        <v>1939.3</v>
      </c>
      <c r="L358" s="23"/>
    </row>
    <row r="359" spans="1:12" ht="16.05" customHeight="1" x14ac:dyDescent="0.2">
      <c r="A359" s="42"/>
      <c r="B359" s="35"/>
      <c r="C359" s="19" t="s">
        <v>15</v>
      </c>
      <c r="D359" s="33">
        <f t="shared" ref="D359:I359" si="245">IF($J358=0,0,D358/$J358%)</f>
        <v>0</v>
      </c>
      <c r="E359" s="33">
        <f t="shared" si="245"/>
        <v>14.505233847264478</v>
      </c>
      <c r="F359" s="33">
        <f t="shared" si="245"/>
        <v>0</v>
      </c>
      <c r="G359" s="33">
        <f t="shared" si="245"/>
        <v>85.489609652967573</v>
      </c>
      <c r="H359" s="33">
        <f t="shared" si="245"/>
        <v>5.1564997679575102E-3</v>
      </c>
      <c r="I359" s="33">
        <f t="shared" si="245"/>
        <v>0</v>
      </c>
      <c r="J359" s="32">
        <f t="shared" si="227"/>
        <v>100.00000000000001</v>
      </c>
      <c r="L359" s="23"/>
    </row>
    <row r="360" spans="1:12" ht="16.05" customHeight="1" x14ac:dyDescent="0.2">
      <c r="A360" s="36" t="s">
        <v>78</v>
      </c>
      <c r="B360" s="43"/>
      <c r="C360" s="16" t="s">
        <v>14</v>
      </c>
      <c r="D360" s="33">
        <v>0</v>
      </c>
      <c r="E360" s="33">
        <v>0</v>
      </c>
      <c r="F360" s="33">
        <v>0</v>
      </c>
      <c r="G360" s="33">
        <v>0</v>
      </c>
      <c r="H360" s="33">
        <v>0</v>
      </c>
      <c r="I360" s="33">
        <v>0</v>
      </c>
      <c r="J360" s="32">
        <f t="shared" si="227"/>
        <v>0</v>
      </c>
      <c r="L360" s="23"/>
    </row>
    <row r="361" spans="1:12" ht="16.05" customHeight="1" x14ac:dyDescent="0.2">
      <c r="A361" s="30"/>
      <c r="B361" s="44"/>
      <c r="C361" s="19" t="s">
        <v>15</v>
      </c>
      <c r="D361" s="33">
        <f t="shared" ref="D361:I361" si="246">IF($J360=0,0,D360/$J360%)</f>
        <v>0</v>
      </c>
      <c r="E361" s="33">
        <f t="shared" si="246"/>
        <v>0</v>
      </c>
      <c r="F361" s="33">
        <f t="shared" si="246"/>
        <v>0</v>
      </c>
      <c r="G361" s="33">
        <f t="shared" si="246"/>
        <v>0</v>
      </c>
      <c r="H361" s="33">
        <f t="shared" si="246"/>
        <v>0</v>
      </c>
      <c r="I361" s="33">
        <f t="shared" si="246"/>
        <v>0</v>
      </c>
      <c r="J361" s="32">
        <f t="shared" si="227"/>
        <v>0</v>
      </c>
      <c r="L361" s="23"/>
    </row>
    <row r="362" spans="1:12" ht="16.05" customHeight="1" x14ac:dyDescent="0.2">
      <c r="A362" s="30"/>
      <c r="B362" s="44"/>
      <c r="C362" s="16" t="s">
        <v>16</v>
      </c>
      <c r="D362" s="33">
        <v>0</v>
      </c>
      <c r="E362" s="33">
        <v>0</v>
      </c>
      <c r="F362" s="33">
        <v>0</v>
      </c>
      <c r="G362" s="33">
        <v>0</v>
      </c>
      <c r="H362" s="33">
        <v>0</v>
      </c>
      <c r="I362" s="33">
        <v>0</v>
      </c>
      <c r="J362" s="32">
        <f t="shared" si="227"/>
        <v>0</v>
      </c>
      <c r="L362" s="23"/>
    </row>
    <row r="363" spans="1:12" ht="16.05" customHeight="1" x14ac:dyDescent="0.2">
      <c r="A363" s="30"/>
      <c r="B363" s="44"/>
      <c r="C363" s="19" t="s">
        <v>15</v>
      </c>
      <c r="D363" s="33">
        <f t="shared" ref="D363:I363" si="247">IF($J362=0,0,D362/$J362%)</f>
        <v>0</v>
      </c>
      <c r="E363" s="33">
        <f t="shared" si="247"/>
        <v>0</v>
      </c>
      <c r="F363" s="33">
        <f t="shared" si="247"/>
        <v>0</v>
      </c>
      <c r="G363" s="33">
        <f t="shared" si="247"/>
        <v>0</v>
      </c>
      <c r="H363" s="33">
        <f t="shared" si="247"/>
        <v>0</v>
      </c>
      <c r="I363" s="33">
        <f t="shared" si="247"/>
        <v>0</v>
      </c>
      <c r="J363" s="32">
        <f t="shared" si="227"/>
        <v>0</v>
      </c>
      <c r="L363" s="23"/>
    </row>
    <row r="364" spans="1:12" ht="16.05" customHeight="1" x14ac:dyDescent="0.2">
      <c r="A364" s="30"/>
      <c r="B364" s="44"/>
      <c r="C364" s="16" t="s">
        <v>17</v>
      </c>
      <c r="D364" s="33">
        <f t="shared" ref="D364:I364" si="248">SUM(D362,D360)</f>
        <v>0</v>
      </c>
      <c r="E364" s="33">
        <f t="shared" si="248"/>
        <v>0</v>
      </c>
      <c r="F364" s="33">
        <f t="shared" si="248"/>
        <v>0</v>
      </c>
      <c r="G364" s="33">
        <f t="shared" si="248"/>
        <v>0</v>
      </c>
      <c r="H364" s="33">
        <f t="shared" si="248"/>
        <v>0</v>
      </c>
      <c r="I364" s="33">
        <f t="shared" si="248"/>
        <v>0</v>
      </c>
      <c r="J364" s="32">
        <f t="shared" si="227"/>
        <v>0</v>
      </c>
      <c r="L364" s="23"/>
    </row>
    <row r="365" spans="1:12" ht="16.05" customHeight="1" x14ac:dyDescent="0.2">
      <c r="A365" s="35"/>
      <c r="B365" s="34"/>
      <c r="C365" s="19" t="s">
        <v>15</v>
      </c>
      <c r="D365" s="33">
        <f t="shared" ref="D365:I371" si="249">IF($J364=0,0,D364/$J364%)</f>
        <v>0</v>
      </c>
      <c r="E365" s="33">
        <f t="shared" si="249"/>
        <v>0</v>
      </c>
      <c r="F365" s="33">
        <f t="shared" si="249"/>
        <v>0</v>
      </c>
      <c r="G365" s="33">
        <f t="shared" si="249"/>
        <v>0</v>
      </c>
      <c r="H365" s="33">
        <f t="shared" si="249"/>
        <v>0</v>
      </c>
      <c r="I365" s="33">
        <f t="shared" si="249"/>
        <v>0</v>
      </c>
      <c r="J365" s="32">
        <f t="shared" si="227"/>
        <v>0</v>
      </c>
      <c r="L365" s="23"/>
    </row>
    <row r="366" spans="1:12" ht="16.05" customHeight="1" x14ac:dyDescent="0.2">
      <c r="A366" s="36" t="s">
        <v>79</v>
      </c>
      <c r="B366" s="44"/>
      <c r="C366" s="16" t="s">
        <v>14</v>
      </c>
      <c r="D366" s="33">
        <f t="shared" si="249"/>
        <v>0</v>
      </c>
      <c r="E366" s="33">
        <f t="shared" si="249"/>
        <v>0</v>
      </c>
      <c r="F366" s="33">
        <f t="shared" si="249"/>
        <v>0</v>
      </c>
      <c r="G366" s="33">
        <f t="shared" si="249"/>
        <v>0</v>
      </c>
      <c r="H366" s="33">
        <f t="shared" si="249"/>
        <v>0</v>
      </c>
      <c r="I366" s="33">
        <f t="shared" si="249"/>
        <v>0</v>
      </c>
      <c r="J366" s="32">
        <f t="shared" si="227"/>
        <v>0</v>
      </c>
      <c r="L366" s="23"/>
    </row>
    <row r="367" spans="1:12" ht="16.05" customHeight="1" x14ac:dyDescent="0.2">
      <c r="A367" s="30"/>
      <c r="B367" s="44"/>
      <c r="C367" s="19" t="s">
        <v>15</v>
      </c>
      <c r="D367" s="33">
        <f t="shared" si="249"/>
        <v>0</v>
      </c>
      <c r="E367" s="33">
        <f t="shared" si="249"/>
        <v>0</v>
      </c>
      <c r="F367" s="33">
        <f t="shared" si="249"/>
        <v>0</v>
      </c>
      <c r="G367" s="33">
        <f t="shared" si="249"/>
        <v>0</v>
      </c>
      <c r="H367" s="33">
        <f t="shared" si="249"/>
        <v>0</v>
      </c>
      <c r="I367" s="33">
        <f t="shared" si="249"/>
        <v>0</v>
      </c>
      <c r="J367" s="32">
        <f t="shared" si="227"/>
        <v>0</v>
      </c>
      <c r="L367" s="23"/>
    </row>
    <row r="368" spans="1:12" ht="16.05" customHeight="1" x14ac:dyDescent="0.2">
      <c r="A368" s="30"/>
      <c r="B368" s="44"/>
      <c r="C368" s="16" t="s">
        <v>16</v>
      </c>
      <c r="D368" s="33"/>
      <c r="E368" s="33"/>
      <c r="F368" s="33"/>
      <c r="G368" s="33"/>
      <c r="H368" s="33"/>
      <c r="I368" s="33"/>
      <c r="J368" s="32">
        <f t="shared" si="227"/>
        <v>0</v>
      </c>
      <c r="L368" s="23"/>
    </row>
    <row r="369" spans="1:12" ht="16.05" customHeight="1" x14ac:dyDescent="0.2">
      <c r="A369" s="30"/>
      <c r="B369" s="44"/>
      <c r="C369" s="19" t="s">
        <v>15</v>
      </c>
      <c r="D369" s="33">
        <f t="shared" si="249"/>
        <v>0</v>
      </c>
      <c r="E369" s="33">
        <f t="shared" si="249"/>
        <v>0</v>
      </c>
      <c r="F369" s="33">
        <f t="shared" si="249"/>
        <v>0</v>
      </c>
      <c r="G369" s="33">
        <f t="shared" si="249"/>
        <v>0</v>
      </c>
      <c r="H369" s="33">
        <f t="shared" si="249"/>
        <v>0</v>
      </c>
      <c r="I369" s="33">
        <f t="shared" si="249"/>
        <v>0</v>
      </c>
      <c r="J369" s="32">
        <f t="shared" si="227"/>
        <v>0</v>
      </c>
      <c r="L369" s="23"/>
    </row>
    <row r="370" spans="1:12" ht="16.05" customHeight="1" x14ac:dyDescent="0.2">
      <c r="A370" s="30"/>
      <c r="B370" s="44"/>
      <c r="C370" s="16" t="s">
        <v>17</v>
      </c>
      <c r="D370" s="33">
        <f t="shared" si="249"/>
        <v>0</v>
      </c>
      <c r="E370" s="33">
        <f t="shared" si="249"/>
        <v>0</v>
      </c>
      <c r="F370" s="33">
        <f t="shared" si="249"/>
        <v>0</v>
      </c>
      <c r="G370" s="33">
        <f t="shared" si="249"/>
        <v>0</v>
      </c>
      <c r="H370" s="33">
        <f t="shared" si="249"/>
        <v>0</v>
      </c>
      <c r="I370" s="33">
        <f t="shared" si="249"/>
        <v>0</v>
      </c>
      <c r="J370" s="32">
        <f t="shared" si="227"/>
        <v>0</v>
      </c>
      <c r="L370" s="23"/>
    </row>
    <row r="371" spans="1:12" ht="16.05" customHeight="1" x14ac:dyDescent="0.2">
      <c r="A371" s="35"/>
      <c r="B371" s="34"/>
      <c r="C371" s="19" t="s">
        <v>15</v>
      </c>
      <c r="D371" s="33">
        <f t="shared" si="249"/>
        <v>0</v>
      </c>
      <c r="E371" s="33">
        <f t="shared" si="249"/>
        <v>0</v>
      </c>
      <c r="F371" s="33">
        <f t="shared" si="249"/>
        <v>0</v>
      </c>
      <c r="G371" s="33">
        <f t="shared" si="249"/>
        <v>0</v>
      </c>
      <c r="H371" s="33">
        <f t="shared" si="249"/>
        <v>0</v>
      </c>
      <c r="I371" s="33">
        <f t="shared" si="249"/>
        <v>0</v>
      </c>
      <c r="J371" s="32">
        <f t="shared" si="227"/>
        <v>0</v>
      </c>
      <c r="L371" s="23"/>
    </row>
    <row r="372" spans="1:12" ht="16.05" customHeight="1" x14ac:dyDescent="0.2">
      <c r="A372" s="45" t="s">
        <v>80</v>
      </c>
      <c r="B372" s="44"/>
      <c r="C372" s="16" t="s">
        <v>14</v>
      </c>
      <c r="D372" s="33">
        <f t="shared" ref="D372:I374" si="250">SUM(D360,D300,D294,D228,D36,D6)</f>
        <v>4454.4999999999991</v>
      </c>
      <c r="E372" s="33">
        <f t="shared" si="250"/>
        <v>450.5</v>
      </c>
      <c r="F372" s="33">
        <f t="shared" si="250"/>
        <v>115.60000000000002</v>
      </c>
      <c r="G372" s="33">
        <f t="shared" si="250"/>
        <v>1264.1000000000001</v>
      </c>
      <c r="H372" s="33">
        <f t="shared" si="250"/>
        <v>99.9</v>
      </c>
      <c r="I372" s="33">
        <f t="shared" si="250"/>
        <v>20.2</v>
      </c>
      <c r="J372" s="32">
        <f t="shared" si="227"/>
        <v>6404.7999999999993</v>
      </c>
      <c r="L372" s="23"/>
    </row>
    <row r="373" spans="1:12" ht="16.05" customHeight="1" x14ac:dyDescent="0.2">
      <c r="A373" s="30"/>
      <c r="B373" s="44"/>
      <c r="C373" s="19" t="s">
        <v>15</v>
      </c>
      <c r="D373" s="33">
        <f t="shared" ref="D373:I377" si="251">IF($J372=0,0,D372/$J372%)</f>
        <v>69.549400449662755</v>
      </c>
      <c r="E373" s="33">
        <f t="shared" si="251"/>
        <v>7.033787159630279</v>
      </c>
      <c r="F373" s="33">
        <f t="shared" si="251"/>
        <v>1.804896327754185</v>
      </c>
      <c r="G373" s="33">
        <f t="shared" si="251"/>
        <v>19.736759930052468</v>
      </c>
      <c r="H373" s="33">
        <f t="shared" si="251"/>
        <v>1.5597676742443172</v>
      </c>
      <c r="I373" s="33">
        <f t="shared" si="251"/>
        <v>0.31538845865600806</v>
      </c>
      <c r="J373" s="32">
        <f t="shared" si="227"/>
        <v>100</v>
      </c>
      <c r="L373" s="23"/>
    </row>
    <row r="374" spans="1:12" ht="16.05" customHeight="1" x14ac:dyDescent="0.2">
      <c r="A374" s="30"/>
      <c r="B374" s="44"/>
      <c r="C374" s="16" t="s">
        <v>16</v>
      </c>
      <c r="D374" s="33">
        <f>SUM(D362,D302,D296,D230,D38,D8)</f>
        <v>12750.5</v>
      </c>
      <c r="E374" s="33">
        <f t="shared" si="250"/>
        <v>5470.0000000000009</v>
      </c>
      <c r="F374" s="33">
        <f t="shared" si="250"/>
        <v>2.8000000000000003</v>
      </c>
      <c r="G374" s="33">
        <f t="shared" si="250"/>
        <v>4570.8</v>
      </c>
      <c r="H374" s="33">
        <f t="shared" si="250"/>
        <v>73</v>
      </c>
      <c r="I374" s="33">
        <f t="shared" si="250"/>
        <v>0</v>
      </c>
      <c r="J374" s="32">
        <f t="shared" si="227"/>
        <v>22867.1</v>
      </c>
      <c r="L374" s="23"/>
    </row>
    <row r="375" spans="1:12" ht="16.05" customHeight="1" x14ac:dyDescent="0.2">
      <c r="A375" s="30"/>
      <c r="B375" s="44"/>
      <c r="C375" s="19" t="s">
        <v>15</v>
      </c>
      <c r="D375" s="33">
        <f t="shared" si="251"/>
        <v>55.759147421404549</v>
      </c>
      <c r="E375" s="33">
        <f t="shared" si="251"/>
        <v>23.920829488654011</v>
      </c>
      <c r="F375" s="33">
        <f t="shared" si="251"/>
        <v>1.224466591740973E-2</v>
      </c>
      <c r="G375" s="33">
        <f t="shared" si="251"/>
        <v>19.988542491177281</v>
      </c>
      <c r="H375" s="33">
        <f t="shared" si="251"/>
        <v>0.31923593284675367</v>
      </c>
      <c r="I375" s="33">
        <f t="shared" si="251"/>
        <v>0</v>
      </c>
      <c r="J375" s="32">
        <f t="shared" si="227"/>
        <v>100</v>
      </c>
      <c r="L375" s="23"/>
    </row>
    <row r="376" spans="1:12" ht="16.05" customHeight="1" x14ac:dyDescent="0.2">
      <c r="A376" s="30"/>
      <c r="B376" s="44"/>
      <c r="C376" s="16" t="s">
        <v>17</v>
      </c>
      <c r="D376" s="33">
        <f t="shared" ref="D376:I376" si="252">SUM(D364,D304,D298,D232,D40,D10)</f>
        <v>17205</v>
      </c>
      <c r="E376" s="33">
        <f t="shared" si="252"/>
        <v>5920.5000000000009</v>
      </c>
      <c r="F376" s="33">
        <f t="shared" si="252"/>
        <v>118.40000000000002</v>
      </c>
      <c r="G376" s="33">
        <f t="shared" si="252"/>
        <v>5834.9</v>
      </c>
      <c r="H376" s="33">
        <f t="shared" si="252"/>
        <v>172.90000000000003</v>
      </c>
      <c r="I376" s="33">
        <f t="shared" si="252"/>
        <v>20.2</v>
      </c>
      <c r="J376" s="32">
        <f t="shared" si="227"/>
        <v>29271.900000000005</v>
      </c>
      <c r="L376" s="23"/>
    </row>
    <row r="377" spans="1:12" ht="16.05" customHeight="1" x14ac:dyDescent="0.2">
      <c r="A377" s="35"/>
      <c r="B377" s="34"/>
      <c r="C377" s="19" t="s">
        <v>15</v>
      </c>
      <c r="D377" s="33">
        <f t="shared" si="251"/>
        <v>58.776505795660675</v>
      </c>
      <c r="E377" s="33">
        <f t="shared" si="251"/>
        <v>20.225882160023776</v>
      </c>
      <c r="F377" s="33">
        <f t="shared" si="251"/>
        <v>0.4044834807443316</v>
      </c>
      <c r="G377" s="33">
        <f t="shared" si="251"/>
        <v>19.933451535431587</v>
      </c>
      <c r="H377" s="33">
        <f t="shared" si="251"/>
        <v>0.59066886672884233</v>
      </c>
      <c r="I377" s="33">
        <f t="shared" si="251"/>
        <v>6.9008161410772775E-2</v>
      </c>
      <c r="J377" s="32">
        <f t="shared" si="227"/>
        <v>100</v>
      </c>
      <c r="L377" s="23"/>
    </row>
    <row r="378" spans="1:12" ht="16.05" customHeight="1" x14ac:dyDescent="0.2">
      <c r="A378" s="6" t="s">
        <v>81</v>
      </c>
      <c r="B378" s="7"/>
      <c r="C378" s="32" t="s">
        <v>14</v>
      </c>
      <c r="D378" s="32">
        <v>2211</v>
      </c>
      <c r="E378" s="32">
        <v>0</v>
      </c>
      <c r="F378" s="32">
        <v>0</v>
      </c>
      <c r="G378" s="32">
        <v>0</v>
      </c>
      <c r="H378" s="32">
        <v>0</v>
      </c>
      <c r="I378" s="32">
        <v>0</v>
      </c>
      <c r="J378" s="32">
        <f t="shared" si="227"/>
        <v>2211</v>
      </c>
      <c r="L378" s="23"/>
    </row>
    <row r="379" spans="1:12" ht="16.05" customHeight="1" x14ac:dyDescent="0.2">
      <c r="A379" s="8" t="s">
        <v>82</v>
      </c>
      <c r="B379" s="9"/>
      <c r="C379" s="49" t="s">
        <v>15</v>
      </c>
      <c r="D379" s="32">
        <f t="shared" ref="D379:I379" si="253">IF($J378=0,0,D378/$J378%)</f>
        <v>100</v>
      </c>
      <c r="E379" s="32">
        <f t="shared" si="253"/>
        <v>0</v>
      </c>
      <c r="F379" s="32">
        <f t="shared" si="253"/>
        <v>0</v>
      </c>
      <c r="G379" s="32">
        <f t="shared" si="253"/>
        <v>0</v>
      </c>
      <c r="H379" s="32">
        <f t="shared" si="253"/>
        <v>0</v>
      </c>
      <c r="I379" s="32">
        <f t="shared" si="253"/>
        <v>0</v>
      </c>
      <c r="J379" s="32">
        <f t="shared" si="227"/>
        <v>100</v>
      </c>
      <c r="L379" s="23"/>
    </row>
    <row r="380" spans="1:12" ht="16.05" customHeight="1" x14ac:dyDescent="0.2">
      <c r="A380" s="30"/>
      <c r="B380" s="50"/>
      <c r="C380" s="32" t="s">
        <v>16</v>
      </c>
      <c r="D380" s="32">
        <v>4597</v>
      </c>
      <c r="E380" s="32">
        <v>0</v>
      </c>
      <c r="F380" s="32">
        <v>0</v>
      </c>
      <c r="G380" s="32">
        <v>0</v>
      </c>
      <c r="H380" s="32">
        <v>0</v>
      </c>
      <c r="I380" s="32">
        <v>0</v>
      </c>
      <c r="J380" s="32">
        <f t="shared" si="227"/>
        <v>4597</v>
      </c>
      <c r="L380" s="23"/>
    </row>
    <row r="381" spans="1:12" ht="16.05" customHeight="1" x14ac:dyDescent="0.2">
      <c r="A381" s="30"/>
      <c r="B381" s="50"/>
      <c r="C381" s="49" t="s">
        <v>15</v>
      </c>
      <c r="D381" s="32">
        <f t="shared" ref="D381:I381" si="254">IF($J380=0,0,D380/$J380%)</f>
        <v>100</v>
      </c>
      <c r="E381" s="32">
        <f t="shared" si="254"/>
        <v>0</v>
      </c>
      <c r="F381" s="32">
        <f t="shared" si="254"/>
        <v>0</v>
      </c>
      <c r="G381" s="32">
        <f t="shared" si="254"/>
        <v>0</v>
      </c>
      <c r="H381" s="32">
        <f t="shared" si="254"/>
        <v>0</v>
      </c>
      <c r="I381" s="32">
        <f t="shared" si="254"/>
        <v>0</v>
      </c>
      <c r="J381" s="32">
        <f t="shared" si="227"/>
        <v>100</v>
      </c>
      <c r="L381" s="23"/>
    </row>
    <row r="382" spans="1:12" ht="16.05" customHeight="1" x14ac:dyDescent="0.2">
      <c r="A382" s="30"/>
      <c r="B382" s="50"/>
      <c r="C382" s="32" t="s">
        <v>17</v>
      </c>
      <c r="D382" s="32">
        <f t="shared" ref="D382:I382" si="255">SUM(D380,D378)</f>
        <v>6808</v>
      </c>
      <c r="E382" s="32">
        <f t="shared" si="255"/>
        <v>0</v>
      </c>
      <c r="F382" s="32">
        <f t="shared" si="255"/>
        <v>0</v>
      </c>
      <c r="G382" s="32">
        <f t="shared" si="255"/>
        <v>0</v>
      </c>
      <c r="H382" s="32">
        <f t="shared" si="255"/>
        <v>0</v>
      </c>
      <c r="I382" s="32">
        <f t="shared" si="255"/>
        <v>0</v>
      </c>
      <c r="J382" s="32">
        <f t="shared" si="227"/>
        <v>6808</v>
      </c>
      <c r="L382" s="23"/>
    </row>
    <row r="383" spans="1:12" ht="16.05" customHeight="1" x14ac:dyDescent="0.2">
      <c r="A383" s="35"/>
      <c r="B383" s="51"/>
      <c r="C383" s="49" t="s">
        <v>15</v>
      </c>
      <c r="D383" s="32">
        <f t="shared" ref="D383:I383" si="256">IF($J382=0,0,D382/$J382%)</f>
        <v>100</v>
      </c>
      <c r="E383" s="32">
        <f t="shared" si="256"/>
        <v>0</v>
      </c>
      <c r="F383" s="32">
        <f t="shared" si="256"/>
        <v>0</v>
      </c>
      <c r="G383" s="32">
        <f t="shared" si="256"/>
        <v>0</v>
      </c>
      <c r="H383" s="32">
        <f t="shared" si="256"/>
        <v>0</v>
      </c>
      <c r="I383" s="32">
        <f t="shared" si="256"/>
        <v>0</v>
      </c>
      <c r="J383" s="32">
        <f t="shared" si="227"/>
        <v>100</v>
      </c>
      <c r="L383" s="23"/>
    </row>
    <row r="384" spans="1:12" ht="13.5" customHeight="1" x14ac:dyDescent="0.2">
      <c r="D384" s="21"/>
      <c r="E384" s="21"/>
      <c r="F384" s="21"/>
      <c r="G384" s="21"/>
      <c r="H384" s="21"/>
      <c r="I384" s="21"/>
      <c r="J384" s="21"/>
    </row>
    <row r="385" spans="4:10" ht="13.5" customHeight="1" x14ac:dyDescent="0.2">
      <c r="D385" s="21"/>
      <c r="E385" s="21"/>
      <c r="F385" s="21"/>
      <c r="G385" s="21"/>
      <c r="H385" s="21"/>
      <c r="I385" s="21"/>
      <c r="J385" s="21"/>
    </row>
    <row r="386" spans="4:10" ht="13.5" customHeight="1" x14ac:dyDescent="0.2">
      <c r="D386" s="21"/>
      <c r="E386" s="21"/>
      <c r="F386" s="21"/>
      <c r="G386" s="21"/>
      <c r="H386" s="21"/>
      <c r="I386" s="21"/>
      <c r="J386" s="21"/>
    </row>
    <row r="387" spans="4:10" ht="13.5" customHeight="1" x14ac:dyDescent="0.2">
      <c r="D387" s="21"/>
      <c r="E387" s="21"/>
      <c r="F387" s="21"/>
      <c r="G387" s="21"/>
      <c r="H387" s="21"/>
      <c r="I387" s="21"/>
      <c r="J387" s="21"/>
    </row>
    <row r="388" spans="4:10" ht="13.5" customHeight="1" x14ac:dyDescent="0.2">
      <c r="D388" s="21"/>
      <c r="E388" s="21"/>
      <c r="F388" s="21"/>
      <c r="G388" s="21"/>
      <c r="H388" s="21"/>
      <c r="I388" s="21"/>
      <c r="J388" s="21"/>
    </row>
    <row r="389" spans="4:10" ht="13.5" customHeight="1" x14ac:dyDescent="0.2">
      <c r="D389" s="21"/>
      <c r="E389" s="21"/>
      <c r="F389" s="21"/>
      <c r="G389" s="21"/>
      <c r="H389" s="21"/>
      <c r="I389" s="21"/>
      <c r="J389" s="21"/>
    </row>
    <row r="390" spans="4:10" ht="13.5" customHeight="1" x14ac:dyDescent="0.2">
      <c r="D390" s="21"/>
      <c r="E390" s="21"/>
      <c r="F390" s="21"/>
      <c r="G390" s="21"/>
      <c r="H390" s="21"/>
      <c r="I390" s="21"/>
      <c r="J390" s="21"/>
    </row>
    <row r="391" spans="4:10" ht="13.5" customHeight="1" x14ac:dyDescent="0.2">
      <c r="D391" s="21"/>
      <c r="E391" s="21"/>
      <c r="F391" s="21"/>
      <c r="G391" s="21"/>
      <c r="H391" s="21"/>
      <c r="I391" s="21"/>
      <c r="J391" s="21"/>
    </row>
    <row r="392" spans="4:10" ht="13.5" customHeight="1" x14ac:dyDescent="0.2">
      <c r="D392" s="21"/>
      <c r="E392" s="21"/>
      <c r="F392" s="21"/>
      <c r="G392" s="21"/>
      <c r="H392" s="21"/>
      <c r="I392" s="21"/>
      <c r="J392" s="21"/>
    </row>
    <row r="393" spans="4:10" ht="13.5" customHeight="1" x14ac:dyDescent="0.2">
      <c r="D393" s="21"/>
      <c r="E393" s="21"/>
      <c r="F393" s="21"/>
      <c r="G393" s="21"/>
      <c r="H393" s="21"/>
      <c r="I393" s="21"/>
      <c r="J393" s="21"/>
    </row>
    <row r="394" spans="4:10" ht="13.5" customHeight="1" x14ac:dyDescent="0.2">
      <c r="D394" s="21"/>
      <c r="E394" s="21"/>
      <c r="F394" s="21"/>
      <c r="G394" s="21"/>
      <c r="H394" s="21"/>
      <c r="I394" s="21"/>
      <c r="J394" s="21"/>
    </row>
    <row r="395" spans="4:10" ht="13.5" customHeight="1" x14ac:dyDescent="0.2">
      <c r="D395" s="21"/>
      <c r="E395" s="21"/>
      <c r="F395" s="21"/>
      <c r="G395" s="21"/>
      <c r="H395" s="21"/>
      <c r="I395" s="21"/>
      <c r="J395" s="21"/>
    </row>
    <row r="396" spans="4:10" ht="13.5" customHeight="1" x14ac:dyDescent="0.2">
      <c r="D396" s="21"/>
      <c r="E396" s="21"/>
      <c r="F396" s="21"/>
      <c r="G396" s="21"/>
      <c r="H396" s="21"/>
      <c r="I396" s="21"/>
      <c r="J396" s="21"/>
    </row>
    <row r="397" spans="4:10" ht="13.5" customHeight="1" x14ac:dyDescent="0.2">
      <c r="D397" s="21"/>
      <c r="E397" s="21"/>
      <c r="F397" s="21"/>
      <c r="G397" s="21"/>
      <c r="H397" s="21"/>
      <c r="I397" s="21"/>
      <c r="J397" s="21"/>
    </row>
    <row r="398" spans="4:10" ht="13.5" customHeight="1" x14ac:dyDescent="0.2">
      <c r="D398" s="21"/>
      <c r="E398" s="21"/>
      <c r="F398" s="21"/>
      <c r="G398" s="21"/>
      <c r="H398" s="21"/>
      <c r="I398" s="21"/>
      <c r="J398" s="21"/>
    </row>
    <row r="399" spans="4:10" ht="13.5" customHeight="1" x14ac:dyDescent="0.2">
      <c r="D399" s="21"/>
      <c r="E399" s="21"/>
      <c r="F399" s="21"/>
      <c r="G399" s="21"/>
      <c r="H399" s="21"/>
      <c r="I399" s="21"/>
      <c r="J399" s="21"/>
    </row>
    <row r="400" spans="4:10" ht="13.5" customHeight="1" x14ac:dyDescent="0.2">
      <c r="D400" s="21"/>
      <c r="E400" s="21"/>
      <c r="F400" s="21"/>
      <c r="G400" s="21"/>
      <c r="H400" s="21"/>
      <c r="I400" s="21"/>
      <c r="J400" s="21"/>
    </row>
    <row r="401" spans="4:10" ht="13.5" customHeight="1" x14ac:dyDescent="0.2">
      <c r="D401" s="21"/>
      <c r="E401" s="21"/>
      <c r="F401" s="21"/>
      <c r="G401" s="21"/>
      <c r="H401" s="21"/>
      <c r="I401" s="21"/>
      <c r="J401" s="21"/>
    </row>
    <row r="402" spans="4:10" ht="13.5" customHeight="1" x14ac:dyDescent="0.2">
      <c r="D402" s="21"/>
      <c r="E402" s="21"/>
      <c r="F402" s="21"/>
      <c r="G402" s="21"/>
      <c r="H402" s="21"/>
      <c r="I402" s="21"/>
      <c r="J402" s="21"/>
    </row>
    <row r="403" spans="4:10" ht="13.5" customHeight="1" x14ac:dyDescent="0.2">
      <c r="D403" s="21"/>
      <c r="E403" s="21"/>
      <c r="F403" s="21"/>
      <c r="G403" s="21"/>
      <c r="H403" s="21"/>
      <c r="I403" s="21"/>
      <c r="J403" s="21"/>
    </row>
    <row r="404" spans="4:10" ht="13.5" customHeight="1" x14ac:dyDescent="0.2">
      <c r="D404" s="21"/>
      <c r="E404" s="21"/>
      <c r="F404" s="21"/>
      <c r="G404" s="21"/>
      <c r="H404" s="21"/>
      <c r="I404" s="21"/>
      <c r="J404" s="21"/>
    </row>
    <row r="405" spans="4:10" ht="13.5" customHeight="1" x14ac:dyDescent="0.2">
      <c r="D405" s="21"/>
      <c r="E405" s="21"/>
      <c r="F405" s="21"/>
      <c r="G405" s="21"/>
      <c r="H405" s="21"/>
      <c r="I405" s="21"/>
      <c r="J405" s="21"/>
    </row>
    <row r="406" spans="4:10" ht="13.5" customHeight="1" x14ac:dyDescent="0.2">
      <c r="D406" s="21"/>
      <c r="E406" s="21"/>
      <c r="F406" s="21"/>
      <c r="G406" s="21"/>
      <c r="H406" s="21"/>
      <c r="I406" s="21"/>
      <c r="J406" s="21"/>
    </row>
    <row r="407" spans="4:10" ht="13.5" customHeight="1" x14ac:dyDescent="0.2">
      <c r="D407" s="21"/>
      <c r="E407" s="21"/>
      <c r="F407" s="21"/>
      <c r="G407" s="21"/>
      <c r="H407" s="21"/>
      <c r="I407" s="21"/>
      <c r="J407" s="21"/>
    </row>
    <row r="408" spans="4:10" ht="13.5" customHeight="1" x14ac:dyDescent="0.2">
      <c r="D408" s="21"/>
      <c r="E408" s="21"/>
      <c r="F408" s="21"/>
      <c r="G408" s="21"/>
      <c r="H408" s="21"/>
      <c r="I408" s="21"/>
      <c r="J408" s="21"/>
    </row>
    <row r="409" spans="4:10" ht="13.5" customHeight="1" x14ac:dyDescent="0.2">
      <c r="D409" s="21"/>
      <c r="E409" s="21"/>
      <c r="F409" s="21"/>
      <c r="G409" s="21"/>
      <c r="H409" s="21"/>
      <c r="I409" s="21"/>
      <c r="J409" s="21"/>
    </row>
    <row r="410" spans="4:10" ht="13.5" customHeight="1" x14ac:dyDescent="0.2">
      <c r="D410" s="21"/>
      <c r="E410" s="21"/>
      <c r="F410" s="21"/>
      <c r="G410" s="21"/>
      <c r="H410" s="21"/>
      <c r="I410" s="21"/>
      <c r="J410" s="21"/>
    </row>
    <row r="411" spans="4:10" ht="13.5" customHeight="1" x14ac:dyDescent="0.2">
      <c r="D411" s="21"/>
      <c r="E411" s="21"/>
      <c r="F411" s="21"/>
      <c r="G411" s="21"/>
      <c r="H411" s="21"/>
      <c r="I411" s="21"/>
      <c r="J411" s="21"/>
    </row>
    <row r="412" spans="4:10" ht="13.5" customHeight="1" x14ac:dyDescent="0.2">
      <c r="D412" s="21"/>
      <c r="E412" s="21"/>
      <c r="F412" s="21"/>
      <c r="G412" s="21"/>
      <c r="H412" s="21"/>
      <c r="I412" s="21"/>
      <c r="J412" s="21"/>
    </row>
    <row r="413" spans="4:10" ht="13.5" customHeight="1" x14ac:dyDescent="0.2">
      <c r="D413" s="21"/>
      <c r="E413" s="21"/>
      <c r="F413" s="21"/>
      <c r="G413" s="21"/>
      <c r="H413" s="21"/>
      <c r="I413" s="21"/>
      <c r="J413" s="21"/>
    </row>
    <row r="414" spans="4:10" ht="13.5" customHeight="1" x14ac:dyDescent="0.2">
      <c r="D414" s="21"/>
      <c r="E414" s="21"/>
      <c r="F414" s="21"/>
      <c r="G414" s="21"/>
      <c r="H414" s="21"/>
      <c r="I414" s="21"/>
      <c r="J414" s="21"/>
    </row>
    <row r="415" spans="4:10" ht="13.5" customHeight="1" x14ac:dyDescent="0.2">
      <c r="D415" s="21"/>
      <c r="E415" s="21"/>
      <c r="F415" s="21"/>
      <c r="G415" s="21"/>
      <c r="H415" s="21"/>
      <c r="I415" s="21"/>
      <c r="J415" s="21"/>
    </row>
    <row r="416" spans="4:10" ht="13.5" customHeight="1" x14ac:dyDescent="0.2">
      <c r="D416" s="21"/>
      <c r="E416" s="21"/>
      <c r="F416" s="21"/>
      <c r="G416" s="21"/>
      <c r="H416" s="21"/>
      <c r="I416" s="21"/>
      <c r="J416" s="21"/>
    </row>
    <row r="417" spans="4:10" ht="13.5" customHeight="1" x14ac:dyDescent="0.2">
      <c r="D417" s="21"/>
      <c r="E417" s="21"/>
      <c r="F417" s="21"/>
      <c r="G417" s="21"/>
      <c r="H417" s="21"/>
      <c r="I417" s="21"/>
      <c r="J417" s="21"/>
    </row>
    <row r="418" spans="4:10" ht="13.5" customHeight="1" x14ac:dyDescent="0.2">
      <c r="D418" s="21"/>
      <c r="E418" s="21"/>
      <c r="F418" s="21"/>
      <c r="G418" s="21"/>
      <c r="H418" s="21"/>
      <c r="I418" s="21"/>
      <c r="J418" s="21"/>
    </row>
    <row r="419" spans="4:10" ht="13.5" customHeight="1" x14ac:dyDescent="0.2">
      <c r="D419" s="21"/>
      <c r="E419" s="21"/>
      <c r="F419" s="21"/>
      <c r="G419" s="21"/>
      <c r="H419" s="21"/>
      <c r="I419" s="21"/>
      <c r="J419" s="21"/>
    </row>
    <row r="420" spans="4:10" ht="13.5" customHeight="1" x14ac:dyDescent="0.2">
      <c r="D420" s="21"/>
      <c r="E420" s="21"/>
      <c r="F420" s="21"/>
      <c r="G420" s="21"/>
      <c r="H420" s="21"/>
      <c r="I420" s="21"/>
      <c r="J420" s="21"/>
    </row>
    <row r="421" spans="4:10" ht="13.5" customHeight="1" x14ac:dyDescent="0.2">
      <c r="D421" s="21"/>
      <c r="E421" s="21"/>
      <c r="F421" s="21"/>
      <c r="G421" s="21"/>
      <c r="H421" s="21"/>
      <c r="I421" s="21"/>
      <c r="J421" s="21"/>
    </row>
    <row r="422" spans="4:10" ht="13.5" customHeight="1" x14ac:dyDescent="0.2">
      <c r="D422" s="21"/>
      <c r="E422" s="21"/>
      <c r="F422" s="21"/>
      <c r="G422" s="21"/>
      <c r="H422" s="21"/>
      <c r="I422" s="21"/>
      <c r="J422" s="21"/>
    </row>
    <row r="423" spans="4:10" ht="13.5" customHeight="1" x14ac:dyDescent="0.2">
      <c r="D423" s="21"/>
      <c r="E423" s="21"/>
      <c r="F423" s="21"/>
      <c r="G423" s="21"/>
      <c r="H423" s="21"/>
      <c r="I423" s="21"/>
      <c r="J423" s="21"/>
    </row>
    <row r="424" spans="4:10" ht="13.5" customHeight="1" x14ac:dyDescent="0.2">
      <c r="D424" s="21"/>
      <c r="E424" s="21"/>
      <c r="F424" s="21"/>
      <c r="G424" s="21"/>
      <c r="H424" s="21"/>
      <c r="I424" s="21"/>
      <c r="J424" s="21"/>
    </row>
    <row r="425" spans="4:10" ht="13.5" customHeight="1" x14ac:dyDescent="0.2">
      <c r="D425" s="21"/>
      <c r="E425" s="21"/>
      <c r="F425" s="21"/>
      <c r="G425" s="21"/>
      <c r="H425" s="21"/>
      <c r="I425" s="21"/>
      <c r="J425" s="21"/>
    </row>
    <row r="426" spans="4:10" ht="13.5" customHeight="1" x14ac:dyDescent="0.2">
      <c r="D426" s="21"/>
      <c r="E426" s="21"/>
      <c r="F426" s="21"/>
      <c r="G426" s="21"/>
      <c r="H426" s="21"/>
      <c r="I426" s="21"/>
      <c r="J426" s="21"/>
    </row>
    <row r="427" spans="4:10" x14ac:dyDescent="0.2">
      <c r="D427" s="21"/>
      <c r="E427" s="21"/>
      <c r="F427" s="21"/>
      <c r="G427" s="21"/>
      <c r="H427" s="21"/>
      <c r="I427" s="21"/>
      <c r="J427" s="21"/>
    </row>
    <row r="428" spans="4:10" x14ac:dyDescent="0.2">
      <c r="D428" s="21"/>
      <c r="E428" s="21"/>
      <c r="F428" s="21"/>
      <c r="G428" s="21"/>
      <c r="H428" s="21"/>
      <c r="I428" s="21"/>
      <c r="J428" s="21"/>
    </row>
    <row r="429" spans="4:10" x14ac:dyDescent="0.2">
      <c r="D429" s="21"/>
      <c r="E429" s="21"/>
      <c r="F429" s="21"/>
      <c r="G429" s="21"/>
      <c r="H429" s="21"/>
      <c r="I429" s="21"/>
      <c r="J429" s="21"/>
    </row>
    <row r="430" spans="4:10" x14ac:dyDescent="0.2">
      <c r="D430" s="21"/>
      <c r="E430" s="21"/>
      <c r="F430" s="21"/>
      <c r="G430" s="21"/>
      <c r="H430" s="21"/>
      <c r="I430" s="21"/>
      <c r="J430" s="21"/>
    </row>
    <row r="431" spans="4:10" x14ac:dyDescent="0.2">
      <c r="D431" s="21"/>
      <c r="E431" s="21"/>
      <c r="F431" s="21"/>
      <c r="G431" s="21"/>
      <c r="H431" s="21"/>
      <c r="I431" s="21"/>
      <c r="J431" s="21"/>
    </row>
    <row r="432" spans="4:10" x14ac:dyDescent="0.2">
      <c r="D432" s="21"/>
      <c r="E432" s="21"/>
      <c r="F432" s="21"/>
      <c r="G432" s="21"/>
      <c r="H432" s="21"/>
      <c r="I432" s="21"/>
      <c r="J432" s="21"/>
    </row>
    <row r="433" spans="4:10" x14ac:dyDescent="0.2">
      <c r="D433" s="21"/>
      <c r="E433" s="21"/>
      <c r="F433" s="21"/>
      <c r="G433" s="21"/>
      <c r="H433" s="21"/>
      <c r="I433" s="21"/>
      <c r="J433" s="21"/>
    </row>
    <row r="434" spans="4:10" x14ac:dyDescent="0.2">
      <c r="D434" s="21"/>
      <c r="E434" s="21"/>
      <c r="F434" s="21"/>
      <c r="G434" s="21"/>
      <c r="H434" s="21"/>
      <c r="I434" s="21"/>
      <c r="J434" s="21"/>
    </row>
    <row r="435" spans="4:10" x14ac:dyDescent="0.2">
      <c r="D435" s="21"/>
      <c r="E435" s="21"/>
      <c r="F435" s="21"/>
      <c r="G435" s="21"/>
      <c r="H435" s="21"/>
      <c r="I435" s="21"/>
      <c r="J435" s="21"/>
    </row>
    <row r="436" spans="4:10" x14ac:dyDescent="0.2">
      <c r="D436" s="21"/>
      <c r="E436" s="21"/>
      <c r="F436" s="21"/>
      <c r="G436" s="21"/>
      <c r="H436" s="21"/>
      <c r="I436" s="21"/>
      <c r="J436" s="21"/>
    </row>
    <row r="437" spans="4:10" x14ac:dyDescent="0.2">
      <c r="D437" s="21"/>
      <c r="E437" s="21"/>
      <c r="F437" s="21"/>
      <c r="G437" s="21"/>
      <c r="H437" s="21"/>
      <c r="I437" s="21"/>
      <c r="J437" s="21"/>
    </row>
  </sheetData>
  <mergeCells count="1">
    <mergeCell ref="A5:B5"/>
  </mergeCells>
  <phoneticPr fontId="3"/>
  <printOptions horizontalCentered="1"/>
  <pageMargins left="0.59055118110236227" right="0.51181102362204722" top="0.78740157480314965" bottom="0.78740157480314965" header="0.51181102362204722" footer="0.43307086614173229"/>
  <pageSetup paperSize="9" scale="47" firstPageNumber="175" fitToHeight="2" orientation="portrait" useFirstPageNumber="1" r:id="rId1"/>
  <headerFooter alignWithMargins="0"/>
  <rowBreaks count="3" manualBreakCount="3">
    <brk id="95" max="9" man="1"/>
    <brk id="191" max="9" man="1"/>
    <brk id="287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9">
    <tabColor rgb="FFFF0000"/>
  </sheetPr>
  <dimension ref="A1:L437"/>
  <sheetViews>
    <sheetView showGridLines="0" showZeros="0" view="pageBreakPreview" zoomScale="80" zoomScaleNormal="75" zoomScaleSheetLayoutView="80" workbookViewId="0">
      <pane xSplit="3" ySplit="5" topLeftCell="D6" activePane="bottomRight" state="frozen"/>
      <selection activeCell="B383" sqref="B383:J383"/>
      <selection pane="topRight" activeCell="B383" sqref="B383:J383"/>
      <selection pane="bottomLeft" activeCell="B383" sqref="B383:J383"/>
      <selection pane="bottomRight" activeCell="K6" sqref="K6"/>
    </sheetView>
  </sheetViews>
  <sheetFormatPr defaultRowHeight="13.2" x14ac:dyDescent="0.2"/>
  <cols>
    <col min="1" max="1" width="7.44140625" style="2" customWidth="1"/>
    <col min="2" max="2" width="13.88671875" style="2" customWidth="1"/>
    <col min="3" max="3" width="19.21875" style="2" customWidth="1"/>
    <col min="4" max="10" width="20.21875" style="2" customWidth="1"/>
    <col min="11" max="256" width="9" style="2"/>
    <col min="257" max="257" width="7.44140625" style="2" customWidth="1"/>
    <col min="258" max="258" width="13.88671875" style="2" customWidth="1"/>
    <col min="259" max="259" width="19.21875" style="2" customWidth="1"/>
    <col min="260" max="266" width="20.21875" style="2" customWidth="1"/>
    <col min="267" max="512" width="9" style="2"/>
    <col min="513" max="513" width="7.44140625" style="2" customWidth="1"/>
    <col min="514" max="514" width="13.88671875" style="2" customWidth="1"/>
    <col min="515" max="515" width="19.21875" style="2" customWidth="1"/>
    <col min="516" max="522" width="20.21875" style="2" customWidth="1"/>
    <col min="523" max="768" width="9" style="2"/>
    <col min="769" max="769" width="7.44140625" style="2" customWidth="1"/>
    <col min="770" max="770" width="13.88671875" style="2" customWidth="1"/>
    <col min="771" max="771" width="19.21875" style="2" customWidth="1"/>
    <col min="772" max="778" width="20.21875" style="2" customWidth="1"/>
    <col min="779" max="1024" width="9" style="2"/>
    <col min="1025" max="1025" width="7.44140625" style="2" customWidth="1"/>
    <col min="1026" max="1026" width="13.88671875" style="2" customWidth="1"/>
    <col min="1027" max="1027" width="19.21875" style="2" customWidth="1"/>
    <col min="1028" max="1034" width="20.21875" style="2" customWidth="1"/>
    <col min="1035" max="1280" width="9" style="2"/>
    <col min="1281" max="1281" width="7.44140625" style="2" customWidth="1"/>
    <col min="1282" max="1282" width="13.88671875" style="2" customWidth="1"/>
    <col min="1283" max="1283" width="19.21875" style="2" customWidth="1"/>
    <col min="1284" max="1290" width="20.21875" style="2" customWidth="1"/>
    <col min="1291" max="1536" width="9" style="2"/>
    <col min="1537" max="1537" width="7.44140625" style="2" customWidth="1"/>
    <col min="1538" max="1538" width="13.88671875" style="2" customWidth="1"/>
    <col min="1539" max="1539" width="19.21875" style="2" customWidth="1"/>
    <col min="1540" max="1546" width="20.21875" style="2" customWidth="1"/>
    <col min="1547" max="1792" width="9" style="2"/>
    <col min="1793" max="1793" width="7.44140625" style="2" customWidth="1"/>
    <col min="1794" max="1794" width="13.88671875" style="2" customWidth="1"/>
    <col min="1795" max="1795" width="19.21875" style="2" customWidth="1"/>
    <col min="1796" max="1802" width="20.21875" style="2" customWidth="1"/>
    <col min="1803" max="2048" width="9" style="2"/>
    <col min="2049" max="2049" width="7.44140625" style="2" customWidth="1"/>
    <col min="2050" max="2050" width="13.88671875" style="2" customWidth="1"/>
    <col min="2051" max="2051" width="19.21875" style="2" customWidth="1"/>
    <col min="2052" max="2058" width="20.21875" style="2" customWidth="1"/>
    <col min="2059" max="2304" width="9" style="2"/>
    <col min="2305" max="2305" width="7.44140625" style="2" customWidth="1"/>
    <col min="2306" max="2306" width="13.88671875" style="2" customWidth="1"/>
    <col min="2307" max="2307" width="19.21875" style="2" customWidth="1"/>
    <col min="2308" max="2314" width="20.21875" style="2" customWidth="1"/>
    <col min="2315" max="2560" width="9" style="2"/>
    <col min="2561" max="2561" width="7.44140625" style="2" customWidth="1"/>
    <col min="2562" max="2562" width="13.88671875" style="2" customWidth="1"/>
    <col min="2563" max="2563" width="19.21875" style="2" customWidth="1"/>
    <col min="2564" max="2570" width="20.21875" style="2" customWidth="1"/>
    <col min="2571" max="2816" width="9" style="2"/>
    <col min="2817" max="2817" width="7.44140625" style="2" customWidth="1"/>
    <col min="2818" max="2818" width="13.88671875" style="2" customWidth="1"/>
    <col min="2819" max="2819" width="19.21875" style="2" customWidth="1"/>
    <col min="2820" max="2826" width="20.21875" style="2" customWidth="1"/>
    <col min="2827" max="3072" width="9" style="2"/>
    <col min="3073" max="3073" width="7.44140625" style="2" customWidth="1"/>
    <col min="3074" max="3074" width="13.88671875" style="2" customWidth="1"/>
    <col min="3075" max="3075" width="19.21875" style="2" customWidth="1"/>
    <col min="3076" max="3082" width="20.21875" style="2" customWidth="1"/>
    <col min="3083" max="3328" width="9" style="2"/>
    <col min="3329" max="3329" width="7.44140625" style="2" customWidth="1"/>
    <col min="3330" max="3330" width="13.88671875" style="2" customWidth="1"/>
    <col min="3331" max="3331" width="19.21875" style="2" customWidth="1"/>
    <col min="3332" max="3338" width="20.21875" style="2" customWidth="1"/>
    <col min="3339" max="3584" width="9" style="2"/>
    <col min="3585" max="3585" width="7.44140625" style="2" customWidth="1"/>
    <col min="3586" max="3586" width="13.88671875" style="2" customWidth="1"/>
    <col min="3587" max="3587" width="19.21875" style="2" customWidth="1"/>
    <col min="3588" max="3594" width="20.21875" style="2" customWidth="1"/>
    <col min="3595" max="3840" width="9" style="2"/>
    <col min="3841" max="3841" width="7.44140625" style="2" customWidth="1"/>
    <col min="3842" max="3842" width="13.88671875" style="2" customWidth="1"/>
    <col min="3843" max="3843" width="19.21875" style="2" customWidth="1"/>
    <col min="3844" max="3850" width="20.21875" style="2" customWidth="1"/>
    <col min="3851" max="4096" width="9" style="2"/>
    <col min="4097" max="4097" width="7.44140625" style="2" customWidth="1"/>
    <col min="4098" max="4098" width="13.88671875" style="2" customWidth="1"/>
    <col min="4099" max="4099" width="19.21875" style="2" customWidth="1"/>
    <col min="4100" max="4106" width="20.21875" style="2" customWidth="1"/>
    <col min="4107" max="4352" width="9" style="2"/>
    <col min="4353" max="4353" width="7.44140625" style="2" customWidth="1"/>
    <col min="4354" max="4354" width="13.88671875" style="2" customWidth="1"/>
    <col min="4355" max="4355" width="19.21875" style="2" customWidth="1"/>
    <col min="4356" max="4362" width="20.21875" style="2" customWidth="1"/>
    <col min="4363" max="4608" width="9" style="2"/>
    <col min="4609" max="4609" width="7.44140625" style="2" customWidth="1"/>
    <col min="4610" max="4610" width="13.88671875" style="2" customWidth="1"/>
    <col min="4611" max="4611" width="19.21875" style="2" customWidth="1"/>
    <col min="4612" max="4618" width="20.21875" style="2" customWidth="1"/>
    <col min="4619" max="4864" width="9" style="2"/>
    <col min="4865" max="4865" width="7.44140625" style="2" customWidth="1"/>
    <col min="4866" max="4866" width="13.88671875" style="2" customWidth="1"/>
    <col min="4867" max="4867" width="19.21875" style="2" customWidth="1"/>
    <col min="4868" max="4874" width="20.21875" style="2" customWidth="1"/>
    <col min="4875" max="5120" width="9" style="2"/>
    <col min="5121" max="5121" width="7.44140625" style="2" customWidth="1"/>
    <col min="5122" max="5122" width="13.88671875" style="2" customWidth="1"/>
    <col min="5123" max="5123" width="19.21875" style="2" customWidth="1"/>
    <col min="5124" max="5130" width="20.21875" style="2" customWidth="1"/>
    <col min="5131" max="5376" width="9" style="2"/>
    <col min="5377" max="5377" width="7.44140625" style="2" customWidth="1"/>
    <col min="5378" max="5378" width="13.88671875" style="2" customWidth="1"/>
    <col min="5379" max="5379" width="19.21875" style="2" customWidth="1"/>
    <col min="5380" max="5386" width="20.21875" style="2" customWidth="1"/>
    <col min="5387" max="5632" width="9" style="2"/>
    <col min="5633" max="5633" width="7.44140625" style="2" customWidth="1"/>
    <col min="5634" max="5634" width="13.88671875" style="2" customWidth="1"/>
    <col min="5635" max="5635" width="19.21875" style="2" customWidth="1"/>
    <col min="5636" max="5642" width="20.21875" style="2" customWidth="1"/>
    <col min="5643" max="5888" width="9" style="2"/>
    <col min="5889" max="5889" width="7.44140625" style="2" customWidth="1"/>
    <col min="5890" max="5890" width="13.88671875" style="2" customWidth="1"/>
    <col min="5891" max="5891" width="19.21875" style="2" customWidth="1"/>
    <col min="5892" max="5898" width="20.21875" style="2" customWidth="1"/>
    <col min="5899" max="6144" width="9" style="2"/>
    <col min="6145" max="6145" width="7.44140625" style="2" customWidth="1"/>
    <col min="6146" max="6146" width="13.88671875" style="2" customWidth="1"/>
    <col min="6147" max="6147" width="19.21875" style="2" customWidth="1"/>
    <col min="6148" max="6154" width="20.21875" style="2" customWidth="1"/>
    <col min="6155" max="6400" width="9" style="2"/>
    <col min="6401" max="6401" width="7.44140625" style="2" customWidth="1"/>
    <col min="6402" max="6402" width="13.88671875" style="2" customWidth="1"/>
    <col min="6403" max="6403" width="19.21875" style="2" customWidth="1"/>
    <col min="6404" max="6410" width="20.21875" style="2" customWidth="1"/>
    <col min="6411" max="6656" width="9" style="2"/>
    <col min="6657" max="6657" width="7.44140625" style="2" customWidth="1"/>
    <col min="6658" max="6658" width="13.88671875" style="2" customWidth="1"/>
    <col min="6659" max="6659" width="19.21875" style="2" customWidth="1"/>
    <col min="6660" max="6666" width="20.21875" style="2" customWidth="1"/>
    <col min="6667" max="6912" width="9" style="2"/>
    <col min="6913" max="6913" width="7.44140625" style="2" customWidth="1"/>
    <col min="6914" max="6914" width="13.88671875" style="2" customWidth="1"/>
    <col min="6915" max="6915" width="19.21875" style="2" customWidth="1"/>
    <col min="6916" max="6922" width="20.21875" style="2" customWidth="1"/>
    <col min="6923" max="7168" width="9" style="2"/>
    <col min="7169" max="7169" width="7.44140625" style="2" customWidth="1"/>
    <col min="7170" max="7170" width="13.88671875" style="2" customWidth="1"/>
    <col min="7171" max="7171" width="19.21875" style="2" customWidth="1"/>
    <col min="7172" max="7178" width="20.21875" style="2" customWidth="1"/>
    <col min="7179" max="7424" width="9" style="2"/>
    <col min="7425" max="7425" width="7.44140625" style="2" customWidth="1"/>
    <col min="7426" max="7426" width="13.88671875" style="2" customWidth="1"/>
    <col min="7427" max="7427" width="19.21875" style="2" customWidth="1"/>
    <col min="7428" max="7434" width="20.21875" style="2" customWidth="1"/>
    <col min="7435" max="7680" width="9" style="2"/>
    <col min="7681" max="7681" width="7.44140625" style="2" customWidth="1"/>
    <col min="7682" max="7682" width="13.88671875" style="2" customWidth="1"/>
    <col min="7683" max="7683" width="19.21875" style="2" customWidth="1"/>
    <col min="7684" max="7690" width="20.21875" style="2" customWidth="1"/>
    <col min="7691" max="7936" width="9" style="2"/>
    <col min="7937" max="7937" width="7.44140625" style="2" customWidth="1"/>
    <col min="7938" max="7938" width="13.88671875" style="2" customWidth="1"/>
    <col min="7939" max="7939" width="19.21875" style="2" customWidth="1"/>
    <col min="7940" max="7946" width="20.21875" style="2" customWidth="1"/>
    <col min="7947" max="8192" width="9" style="2"/>
    <col min="8193" max="8193" width="7.44140625" style="2" customWidth="1"/>
    <col min="8194" max="8194" width="13.88671875" style="2" customWidth="1"/>
    <col min="8195" max="8195" width="19.21875" style="2" customWidth="1"/>
    <col min="8196" max="8202" width="20.21875" style="2" customWidth="1"/>
    <col min="8203" max="8448" width="9" style="2"/>
    <col min="8449" max="8449" width="7.44140625" style="2" customWidth="1"/>
    <col min="8450" max="8450" width="13.88671875" style="2" customWidth="1"/>
    <col min="8451" max="8451" width="19.21875" style="2" customWidth="1"/>
    <col min="8452" max="8458" width="20.21875" style="2" customWidth="1"/>
    <col min="8459" max="8704" width="9" style="2"/>
    <col min="8705" max="8705" width="7.44140625" style="2" customWidth="1"/>
    <col min="8706" max="8706" width="13.88671875" style="2" customWidth="1"/>
    <col min="8707" max="8707" width="19.21875" style="2" customWidth="1"/>
    <col min="8708" max="8714" width="20.21875" style="2" customWidth="1"/>
    <col min="8715" max="8960" width="9" style="2"/>
    <col min="8961" max="8961" width="7.44140625" style="2" customWidth="1"/>
    <col min="8962" max="8962" width="13.88671875" style="2" customWidth="1"/>
    <col min="8963" max="8963" width="19.21875" style="2" customWidth="1"/>
    <col min="8964" max="8970" width="20.21875" style="2" customWidth="1"/>
    <col min="8971" max="9216" width="9" style="2"/>
    <col min="9217" max="9217" width="7.44140625" style="2" customWidth="1"/>
    <col min="9218" max="9218" width="13.88671875" style="2" customWidth="1"/>
    <col min="9219" max="9219" width="19.21875" style="2" customWidth="1"/>
    <col min="9220" max="9226" width="20.21875" style="2" customWidth="1"/>
    <col min="9227" max="9472" width="9" style="2"/>
    <col min="9473" max="9473" width="7.44140625" style="2" customWidth="1"/>
    <col min="9474" max="9474" width="13.88671875" style="2" customWidth="1"/>
    <col min="9475" max="9475" width="19.21875" style="2" customWidth="1"/>
    <col min="9476" max="9482" width="20.21875" style="2" customWidth="1"/>
    <col min="9483" max="9728" width="9" style="2"/>
    <col min="9729" max="9729" width="7.44140625" style="2" customWidth="1"/>
    <col min="9730" max="9730" width="13.88671875" style="2" customWidth="1"/>
    <col min="9731" max="9731" width="19.21875" style="2" customWidth="1"/>
    <col min="9732" max="9738" width="20.21875" style="2" customWidth="1"/>
    <col min="9739" max="9984" width="9" style="2"/>
    <col min="9985" max="9985" width="7.44140625" style="2" customWidth="1"/>
    <col min="9986" max="9986" width="13.88671875" style="2" customWidth="1"/>
    <col min="9987" max="9987" width="19.21875" style="2" customWidth="1"/>
    <col min="9988" max="9994" width="20.21875" style="2" customWidth="1"/>
    <col min="9995" max="10240" width="9" style="2"/>
    <col min="10241" max="10241" width="7.44140625" style="2" customWidth="1"/>
    <col min="10242" max="10242" width="13.88671875" style="2" customWidth="1"/>
    <col min="10243" max="10243" width="19.21875" style="2" customWidth="1"/>
    <col min="10244" max="10250" width="20.21875" style="2" customWidth="1"/>
    <col min="10251" max="10496" width="9" style="2"/>
    <col min="10497" max="10497" width="7.44140625" style="2" customWidth="1"/>
    <col min="10498" max="10498" width="13.88671875" style="2" customWidth="1"/>
    <col min="10499" max="10499" width="19.21875" style="2" customWidth="1"/>
    <col min="10500" max="10506" width="20.21875" style="2" customWidth="1"/>
    <col min="10507" max="10752" width="9" style="2"/>
    <col min="10753" max="10753" width="7.44140625" style="2" customWidth="1"/>
    <col min="10754" max="10754" width="13.88671875" style="2" customWidth="1"/>
    <col min="10755" max="10755" width="19.21875" style="2" customWidth="1"/>
    <col min="10756" max="10762" width="20.21875" style="2" customWidth="1"/>
    <col min="10763" max="11008" width="9" style="2"/>
    <col min="11009" max="11009" width="7.44140625" style="2" customWidth="1"/>
    <col min="11010" max="11010" width="13.88671875" style="2" customWidth="1"/>
    <col min="11011" max="11011" width="19.21875" style="2" customWidth="1"/>
    <col min="11012" max="11018" width="20.21875" style="2" customWidth="1"/>
    <col min="11019" max="11264" width="9" style="2"/>
    <col min="11265" max="11265" width="7.44140625" style="2" customWidth="1"/>
    <col min="11266" max="11266" width="13.88671875" style="2" customWidth="1"/>
    <col min="11267" max="11267" width="19.21875" style="2" customWidth="1"/>
    <col min="11268" max="11274" width="20.21875" style="2" customWidth="1"/>
    <col min="11275" max="11520" width="9" style="2"/>
    <col min="11521" max="11521" width="7.44140625" style="2" customWidth="1"/>
    <col min="11522" max="11522" width="13.88671875" style="2" customWidth="1"/>
    <col min="11523" max="11523" width="19.21875" style="2" customWidth="1"/>
    <col min="11524" max="11530" width="20.21875" style="2" customWidth="1"/>
    <col min="11531" max="11776" width="9" style="2"/>
    <col min="11777" max="11777" width="7.44140625" style="2" customWidth="1"/>
    <col min="11778" max="11778" width="13.88671875" style="2" customWidth="1"/>
    <col min="11779" max="11779" width="19.21875" style="2" customWidth="1"/>
    <col min="11780" max="11786" width="20.21875" style="2" customWidth="1"/>
    <col min="11787" max="12032" width="9" style="2"/>
    <col min="12033" max="12033" width="7.44140625" style="2" customWidth="1"/>
    <col min="12034" max="12034" width="13.88671875" style="2" customWidth="1"/>
    <col min="12035" max="12035" width="19.21875" style="2" customWidth="1"/>
    <col min="12036" max="12042" width="20.21875" style="2" customWidth="1"/>
    <col min="12043" max="12288" width="9" style="2"/>
    <col min="12289" max="12289" width="7.44140625" style="2" customWidth="1"/>
    <col min="12290" max="12290" width="13.88671875" style="2" customWidth="1"/>
    <col min="12291" max="12291" width="19.21875" style="2" customWidth="1"/>
    <col min="12292" max="12298" width="20.21875" style="2" customWidth="1"/>
    <col min="12299" max="12544" width="9" style="2"/>
    <col min="12545" max="12545" width="7.44140625" style="2" customWidth="1"/>
    <col min="12546" max="12546" width="13.88671875" style="2" customWidth="1"/>
    <col min="12547" max="12547" width="19.21875" style="2" customWidth="1"/>
    <col min="12548" max="12554" width="20.21875" style="2" customWidth="1"/>
    <col min="12555" max="12800" width="9" style="2"/>
    <col min="12801" max="12801" width="7.44140625" style="2" customWidth="1"/>
    <col min="12802" max="12802" width="13.88671875" style="2" customWidth="1"/>
    <col min="12803" max="12803" width="19.21875" style="2" customWidth="1"/>
    <col min="12804" max="12810" width="20.21875" style="2" customWidth="1"/>
    <col min="12811" max="13056" width="9" style="2"/>
    <col min="13057" max="13057" width="7.44140625" style="2" customWidth="1"/>
    <col min="13058" max="13058" width="13.88671875" style="2" customWidth="1"/>
    <col min="13059" max="13059" width="19.21875" style="2" customWidth="1"/>
    <col min="13060" max="13066" width="20.21875" style="2" customWidth="1"/>
    <col min="13067" max="13312" width="9" style="2"/>
    <col min="13313" max="13313" width="7.44140625" style="2" customWidth="1"/>
    <col min="13314" max="13314" width="13.88671875" style="2" customWidth="1"/>
    <col min="13315" max="13315" width="19.21875" style="2" customWidth="1"/>
    <col min="13316" max="13322" width="20.21875" style="2" customWidth="1"/>
    <col min="13323" max="13568" width="9" style="2"/>
    <col min="13569" max="13569" width="7.44140625" style="2" customWidth="1"/>
    <col min="13570" max="13570" width="13.88671875" style="2" customWidth="1"/>
    <col min="13571" max="13571" width="19.21875" style="2" customWidth="1"/>
    <col min="13572" max="13578" width="20.21875" style="2" customWidth="1"/>
    <col min="13579" max="13824" width="9" style="2"/>
    <col min="13825" max="13825" width="7.44140625" style="2" customWidth="1"/>
    <col min="13826" max="13826" width="13.88671875" style="2" customWidth="1"/>
    <col min="13827" max="13827" width="19.21875" style="2" customWidth="1"/>
    <col min="13828" max="13834" width="20.21875" style="2" customWidth="1"/>
    <col min="13835" max="14080" width="9" style="2"/>
    <col min="14081" max="14081" width="7.44140625" style="2" customWidth="1"/>
    <col min="14082" max="14082" width="13.88671875" style="2" customWidth="1"/>
    <col min="14083" max="14083" width="19.21875" style="2" customWidth="1"/>
    <col min="14084" max="14090" width="20.21875" style="2" customWidth="1"/>
    <col min="14091" max="14336" width="9" style="2"/>
    <col min="14337" max="14337" width="7.44140625" style="2" customWidth="1"/>
    <col min="14338" max="14338" width="13.88671875" style="2" customWidth="1"/>
    <col min="14339" max="14339" width="19.21875" style="2" customWidth="1"/>
    <col min="14340" max="14346" width="20.21875" style="2" customWidth="1"/>
    <col min="14347" max="14592" width="9" style="2"/>
    <col min="14593" max="14593" width="7.44140625" style="2" customWidth="1"/>
    <col min="14594" max="14594" width="13.88671875" style="2" customWidth="1"/>
    <col min="14595" max="14595" width="19.21875" style="2" customWidth="1"/>
    <col min="14596" max="14602" width="20.21875" style="2" customWidth="1"/>
    <col min="14603" max="14848" width="9" style="2"/>
    <col min="14849" max="14849" width="7.44140625" style="2" customWidth="1"/>
    <col min="14850" max="14850" width="13.88671875" style="2" customWidth="1"/>
    <col min="14851" max="14851" width="19.21875" style="2" customWidth="1"/>
    <col min="14852" max="14858" width="20.21875" style="2" customWidth="1"/>
    <col min="14859" max="15104" width="9" style="2"/>
    <col min="15105" max="15105" width="7.44140625" style="2" customWidth="1"/>
    <col min="15106" max="15106" width="13.88671875" style="2" customWidth="1"/>
    <col min="15107" max="15107" width="19.21875" style="2" customWidth="1"/>
    <col min="15108" max="15114" width="20.21875" style="2" customWidth="1"/>
    <col min="15115" max="15360" width="9" style="2"/>
    <col min="15361" max="15361" width="7.44140625" style="2" customWidth="1"/>
    <col min="15362" max="15362" width="13.88671875" style="2" customWidth="1"/>
    <col min="15363" max="15363" width="19.21875" style="2" customWidth="1"/>
    <col min="15364" max="15370" width="20.21875" style="2" customWidth="1"/>
    <col min="15371" max="15616" width="9" style="2"/>
    <col min="15617" max="15617" width="7.44140625" style="2" customWidth="1"/>
    <col min="15618" max="15618" width="13.88671875" style="2" customWidth="1"/>
    <col min="15619" max="15619" width="19.21875" style="2" customWidth="1"/>
    <col min="15620" max="15626" width="20.21875" style="2" customWidth="1"/>
    <col min="15627" max="15872" width="9" style="2"/>
    <col min="15873" max="15873" width="7.44140625" style="2" customWidth="1"/>
    <col min="15874" max="15874" width="13.88671875" style="2" customWidth="1"/>
    <col min="15875" max="15875" width="19.21875" style="2" customWidth="1"/>
    <col min="15876" max="15882" width="20.21875" style="2" customWidth="1"/>
    <col min="15883" max="16128" width="9" style="2"/>
    <col min="16129" max="16129" width="7.44140625" style="2" customWidth="1"/>
    <col min="16130" max="16130" width="13.88671875" style="2" customWidth="1"/>
    <col min="16131" max="16131" width="19.21875" style="2" customWidth="1"/>
    <col min="16132" max="16138" width="20.21875" style="2" customWidth="1"/>
    <col min="16139" max="16384" width="9" style="2"/>
  </cols>
  <sheetData>
    <row r="1" spans="1:12" ht="16.05" customHeight="1" x14ac:dyDescent="0.2">
      <c r="A1" s="1" t="s">
        <v>0</v>
      </c>
      <c r="F1" s="1"/>
    </row>
    <row r="2" spans="1:12" ht="16.05" customHeight="1" x14ac:dyDescent="0.2">
      <c r="F2" s="1"/>
    </row>
    <row r="3" spans="1:12" ht="16.05" customHeight="1" x14ac:dyDescent="0.2">
      <c r="A3" s="3" t="s">
        <v>1</v>
      </c>
      <c r="B3" s="10" t="s">
        <v>119</v>
      </c>
    </row>
    <row r="4" spans="1:12" ht="16.05" customHeight="1" x14ac:dyDescent="0.2">
      <c r="J4" s="4" t="s">
        <v>3</v>
      </c>
    </row>
    <row r="5" spans="1:12" ht="16.05" customHeight="1" x14ac:dyDescent="0.2">
      <c r="A5" s="57" t="s">
        <v>4</v>
      </c>
      <c r="B5" s="58"/>
      <c r="C5" s="5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 t="s">
        <v>10</v>
      </c>
      <c r="I5" s="5" t="s">
        <v>11</v>
      </c>
      <c r="J5" s="5" t="s">
        <v>12</v>
      </c>
    </row>
    <row r="6" spans="1:12" ht="16.05" customHeight="1" x14ac:dyDescent="0.2">
      <c r="A6" s="36" t="s">
        <v>13</v>
      </c>
      <c r="B6" s="55"/>
      <c r="C6" s="16" t="s">
        <v>14</v>
      </c>
      <c r="D6" s="17">
        <f>SUM(D12,D18,D24,D30)</f>
        <v>1095.0999999999999</v>
      </c>
      <c r="E6" s="17">
        <f t="shared" ref="E6:I10" si="0">SUM(E12,E18,E24,E30)</f>
        <v>160.1</v>
      </c>
      <c r="F6" s="17">
        <f t="shared" si="0"/>
        <v>205</v>
      </c>
      <c r="G6" s="17">
        <f t="shared" si="0"/>
        <v>0</v>
      </c>
      <c r="H6" s="17">
        <f t="shared" si="0"/>
        <v>0</v>
      </c>
      <c r="I6" s="17">
        <f t="shared" si="0"/>
        <v>0</v>
      </c>
      <c r="J6" s="32">
        <f>SUM(D6:I6)</f>
        <v>1460.1999999999998</v>
      </c>
      <c r="L6" s="23"/>
    </row>
    <row r="7" spans="1:12" ht="16.05" customHeight="1" x14ac:dyDescent="0.2">
      <c r="A7" s="30"/>
      <c r="B7" s="56"/>
      <c r="C7" s="19" t="s">
        <v>15</v>
      </c>
      <c r="D7" s="33">
        <f t="shared" ref="D7:I7" si="1">IF($J6=0,0,D6/$J6%)</f>
        <v>74.996575811532665</v>
      </c>
      <c r="E7" s="33">
        <f t="shared" si="1"/>
        <v>10.964251472401042</v>
      </c>
      <c r="F7" s="33">
        <f t="shared" si="1"/>
        <v>14.039172716066293</v>
      </c>
      <c r="G7" s="33">
        <f t="shared" si="1"/>
        <v>0</v>
      </c>
      <c r="H7" s="33">
        <f t="shared" si="1"/>
        <v>0</v>
      </c>
      <c r="I7" s="33">
        <f t="shared" si="1"/>
        <v>0</v>
      </c>
      <c r="J7" s="32">
        <f t="shared" ref="J7:J11" si="2">SUM(D7:I7)</f>
        <v>100</v>
      </c>
      <c r="L7" s="23"/>
    </row>
    <row r="8" spans="1:12" ht="16.05" hidden="1" customHeight="1" x14ac:dyDescent="0.2">
      <c r="A8" s="30"/>
      <c r="B8" s="56"/>
      <c r="C8" s="16" t="s">
        <v>16</v>
      </c>
      <c r="D8" s="17">
        <f>SUM(D14,D20,D26,D32)</f>
        <v>0</v>
      </c>
      <c r="E8" s="17">
        <f t="shared" si="0"/>
        <v>0</v>
      </c>
      <c r="F8" s="17">
        <f t="shared" si="0"/>
        <v>0</v>
      </c>
      <c r="G8" s="17">
        <f t="shared" si="0"/>
        <v>0</v>
      </c>
      <c r="H8" s="17">
        <f t="shared" si="0"/>
        <v>0</v>
      </c>
      <c r="I8" s="17">
        <f t="shared" si="0"/>
        <v>0</v>
      </c>
      <c r="J8" s="32">
        <f t="shared" si="2"/>
        <v>0</v>
      </c>
      <c r="L8" s="23"/>
    </row>
    <row r="9" spans="1:12" ht="16.05" customHeight="1" x14ac:dyDescent="0.2">
      <c r="A9" s="30"/>
      <c r="B9" s="56"/>
      <c r="C9" s="19" t="s">
        <v>15</v>
      </c>
      <c r="D9" s="33">
        <f t="shared" ref="D9:I9" si="3">IF($J8=0,0,D8/$J8%)</f>
        <v>0</v>
      </c>
      <c r="E9" s="33">
        <f t="shared" si="3"/>
        <v>0</v>
      </c>
      <c r="F9" s="33">
        <f t="shared" si="3"/>
        <v>0</v>
      </c>
      <c r="G9" s="33">
        <f t="shared" si="3"/>
        <v>0</v>
      </c>
      <c r="H9" s="33">
        <f t="shared" si="3"/>
        <v>0</v>
      </c>
      <c r="I9" s="33">
        <f t="shared" si="3"/>
        <v>0</v>
      </c>
      <c r="J9" s="32">
        <f t="shared" si="2"/>
        <v>0</v>
      </c>
      <c r="L9" s="23"/>
    </row>
    <row r="10" spans="1:12" ht="16.05" customHeight="1" x14ac:dyDescent="0.2">
      <c r="A10" s="30"/>
      <c r="B10" s="56"/>
      <c r="C10" s="16" t="s">
        <v>17</v>
      </c>
      <c r="D10" s="17">
        <f>SUM(D16,D22,D28,D34)</f>
        <v>1095.0999999999999</v>
      </c>
      <c r="E10" s="17">
        <f t="shared" si="0"/>
        <v>160.1</v>
      </c>
      <c r="F10" s="17">
        <f t="shared" si="0"/>
        <v>205</v>
      </c>
      <c r="G10" s="17">
        <f t="shared" si="0"/>
        <v>0</v>
      </c>
      <c r="H10" s="17">
        <f t="shared" si="0"/>
        <v>0</v>
      </c>
      <c r="I10" s="17">
        <f t="shared" si="0"/>
        <v>0</v>
      </c>
      <c r="J10" s="32">
        <f t="shared" si="2"/>
        <v>1460.1999999999998</v>
      </c>
      <c r="L10" s="23"/>
    </row>
    <row r="11" spans="1:12" ht="16.05" customHeight="1" x14ac:dyDescent="0.2">
      <c r="A11" s="30"/>
      <c r="B11" s="37"/>
      <c r="C11" s="19" t="s">
        <v>15</v>
      </c>
      <c r="D11" s="33">
        <f t="shared" ref="D11:I11" si="4">IF($J10=0,0,D10/$J10%)</f>
        <v>74.996575811532665</v>
      </c>
      <c r="E11" s="33">
        <f t="shared" si="4"/>
        <v>10.964251472401042</v>
      </c>
      <c r="F11" s="33">
        <f t="shared" si="4"/>
        <v>14.039172716066293</v>
      </c>
      <c r="G11" s="33">
        <f t="shared" si="4"/>
        <v>0</v>
      </c>
      <c r="H11" s="33">
        <f t="shared" si="4"/>
        <v>0</v>
      </c>
      <c r="I11" s="33">
        <f t="shared" si="4"/>
        <v>0</v>
      </c>
      <c r="J11" s="32">
        <f t="shared" si="2"/>
        <v>100</v>
      </c>
      <c r="L11" s="23"/>
    </row>
    <row r="12" spans="1:12" ht="16.05" customHeight="1" x14ac:dyDescent="0.2">
      <c r="A12" s="30"/>
      <c r="B12" s="30" t="s">
        <v>18</v>
      </c>
      <c r="C12" s="16" t="s">
        <v>14</v>
      </c>
      <c r="D12" s="33">
        <v>1095.0999999999999</v>
      </c>
      <c r="E12" s="33">
        <v>0</v>
      </c>
      <c r="F12" s="33">
        <v>192</v>
      </c>
      <c r="G12" s="33">
        <v>0</v>
      </c>
      <c r="H12" s="33">
        <v>0</v>
      </c>
      <c r="I12" s="33">
        <v>0</v>
      </c>
      <c r="J12" s="32">
        <f t="shared" ref="J12:J88" si="5">SUM(D12:I12)</f>
        <v>1287.0999999999999</v>
      </c>
      <c r="L12" s="23"/>
    </row>
    <row r="13" spans="1:12" ht="16.05" customHeight="1" x14ac:dyDescent="0.2">
      <c r="A13" s="30"/>
      <c r="B13" s="30"/>
      <c r="C13" s="19" t="s">
        <v>15</v>
      </c>
      <c r="D13" s="33">
        <f t="shared" ref="D13:I13" si="6">IF($J12=0,0,D12/$J12%)</f>
        <v>85.082744153523421</v>
      </c>
      <c r="E13" s="33">
        <f t="shared" si="6"/>
        <v>0</v>
      </c>
      <c r="F13" s="33">
        <f t="shared" si="6"/>
        <v>14.917255846476577</v>
      </c>
      <c r="G13" s="33">
        <f t="shared" si="6"/>
        <v>0</v>
      </c>
      <c r="H13" s="33">
        <f t="shared" si="6"/>
        <v>0</v>
      </c>
      <c r="I13" s="33">
        <f t="shared" si="6"/>
        <v>0</v>
      </c>
      <c r="J13" s="32">
        <f t="shared" si="5"/>
        <v>100</v>
      </c>
      <c r="L13" s="23"/>
    </row>
    <row r="14" spans="1:12" ht="16.05" customHeight="1" x14ac:dyDescent="0.2">
      <c r="A14" s="30"/>
      <c r="B14" s="30"/>
      <c r="C14" s="16" t="s">
        <v>16</v>
      </c>
      <c r="D14" s="33">
        <v>0</v>
      </c>
      <c r="E14" s="33">
        <v>0</v>
      </c>
      <c r="F14" s="33">
        <v>0</v>
      </c>
      <c r="G14" s="33">
        <v>0</v>
      </c>
      <c r="H14" s="33">
        <v>0</v>
      </c>
      <c r="I14" s="33">
        <v>0</v>
      </c>
      <c r="J14" s="32">
        <f t="shared" si="5"/>
        <v>0</v>
      </c>
      <c r="L14" s="23"/>
    </row>
    <row r="15" spans="1:12" ht="16.05" customHeight="1" x14ac:dyDescent="0.2">
      <c r="A15" s="30"/>
      <c r="B15" s="30"/>
      <c r="C15" s="19" t="s">
        <v>15</v>
      </c>
      <c r="D15" s="33">
        <f t="shared" ref="D15:I17" si="7">IF($J14=0,0,D14/$J14%)</f>
        <v>0</v>
      </c>
      <c r="E15" s="33">
        <f t="shared" si="7"/>
        <v>0</v>
      </c>
      <c r="F15" s="33">
        <f t="shared" si="7"/>
        <v>0</v>
      </c>
      <c r="G15" s="33">
        <f t="shared" si="7"/>
        <v>0</v>
      </c>
      <c r="H15" s="33">
        <f t="shared" si="7"/>
        <v>0</v>
      </c>
      <c r="I15" s="33">
        <f t="shared" si="7"/>
        <v>0</v>
      </c>
      <c r="J15" s="32">
        <f t="shared" si="5"/>
        <v>0</v>
      </c>
      <c r="L15" s="23"/>
    </row>
    <row r="16" spans="1:12" ht="16.05" customHeight="1" x14ac:dyDescent="0.2">
      <c r="A16" s="30"/>
      <c r="B16" s="30"/>
      <c r="C16" s="16" t="s">
        <v>17</v>
      </c>
      <c r="D16" s="33">
        <f t="shared" ref="D16:I16" si="8">SUM(D14,D12)</f>
        <v>1095.0999999999999</v>
      </c>
      <c r="E16" s="33">
        <f t="shared" si="8"/>
        <v>0</v>
      </c>
      <c r="F16" s="33">
        <f t="shared" si="8"/>
        <v>192</v>
      </c>
      <c r="G16" s="33">
        <f t="shared" si="8"/>
        <v>0</v>
      </c>
      <c r="H16" s="33">
        <f t="shared" si="8"/>
        <v>0</v>
      </c>
      <c r="I16" s="33">
        <f t="shared" si="8"/>
        <v>0</v>
      </c>
      <c r="J16" s="32">
        <f t="shared" si="5"/>
        <v>1287.0999999999999</v>
      </c>
      <c r="L16" s="23"/>
    </row>
    <row r="17" spans="1:12" ht="16.05" customHeight="1" x14ac:dyDescent="0.2">
      <c r="A17" s="30"/>
      <c r="B17" s="35"/>
      <c r="C17" s="19" t="s">
        <v>15</v>
      </c>
      <c r="D17" s="33">
        <f t="shared" si="7"/>
        <v>85.082744153523421</v>
      </c>
      <c r="E17" s="33">
        <f t="shared" si="7"/>
        <v>0</v>
      </c>
      <c r="F17" s="33">
        <f t="shared" si="7"/>
        <v>14.917255846476577</v>
      </c>
      <c r="G17" s="33">
        <f t="shared" si="7"/>
        <v>0</v>
      </c>
      <c r="H17" s="33">
        <f t="shared" si="7"/>
        <v>0</v>
      </c>
      <c r="I17" s="33">
        <f t="shared" si="7"/>
        <v>0</v>
      </c>
      <c r="J17" s="32">
        <f t="shared" si="5"/>
        <v>100</v>
      </c>
      <c r="L17" s="23"/>
    </row>
    <row r="18" spans="1:12" ht="16.05" customHeight="1" x14ac:dyDescent="0.2">
      <c r="A18" s="30"/>
      <c r="B18" s="30" t="s">
        <v>19</v>
      </c>
      <c r="C18" s="16" t="s">
        <v>14</v>
      </c>
      <c r="D18" s="33">
        <v>0</v>
      </c>
      <c r="E18" s="33">
        <v>160.1</v>
      </c>
      <c r="F18" s="33">
        <v>13</v>
      </c>
      <c r="G18" s="33">
        <v>0</v>
      </c>
      <c r="H18" s="33">
        <v>0</v>
      </c>
      <c r="I18" s="33">
        <v>0</v>
      </c>
      <c r="J18" s="32">
        <f t="shared" si="5"/>
        <v>173.1</v>
      </c>
      <c r="L18" s="23"/>
    </row>
    <row r="19" spans="1:12" ht="16.05" customHeight="1" x14ac:dyDescent="0.2">
      <c r="A19" s="30"/>
      <c r="B19" s="30"/>
      <c r="C19" s="19" t="s">
        <v>15</v>
      </c>
      <c r="D19" s="33">
        <f t="shared" ref="D19:I19" si="9">IF($J18=0,0,D18/$J18%)</f>
        <v>0</v>
      </c>
      <c r="E19" s="33">
        <f t="shared" si="9"/>
        <v>92.489890236857306</v>
      </c>
      <c r="F19" s="33">
        <f t="shared" si="9"/>
        <v>7.510109763142693</v>
      </c>
      <c r="G19" s="33">
        <f t="shared" si="9"/>
        <v>0</v>
      </c>
      <c r="H19" s="33">
        <f t="shared" si="9"/>
        <v>0</v>
      </c>
      <c r="I19" s="33">
        <f t="shared" si="9"/>
        <v>0</v>
      </c>
      <c r="J19" s="32">
        <f t="shared" si="5"/>
        <v>100</v>
      </c>
      <c r="L19" s="23"/>
    </row>
    <row r="20" spans="1:12" ht="16.05" customHeight="1" x14ac:dyDescent="0.2">
      <c r="A20" s="30"/>
      <c r="B20" s="30"/>
      <c r="C20" s="16" t="s">
        <v>16</v>
      </c>
      <c r="D20" s="33">
        <v>0</v>
      </c>
      <c r="E20" s="33">
        <v>0</v>
      </c>
      <c r="F20" s="33">
        <v>0</v>
      </c>
      <c r="G20" s="33">
        <v>0</v>
      </c>
      <c r="H20" s="33">
        <v>0</v>
      </c>
      <c r="I20" s="33">
        <v>0</v>
      </c>
      <c r="J20" s="32">
        <f t="shared" si="5"/>
        <v>0</v>
      </c>
      <c r="L20" s="23"/>
    </row>
    <row r="21" spans="1:12" ht="16.05" customHeight="1" x14ac:dyDescent="0.2">
      <c r="A21" s="30"/>
      <c r="B21" s="30"/>
      <c r="C21" s="19" t="s">
        <v>15</v>
      </c>
      <c r="D21" s="33">
        <f t="shared" ref="D21:I21" si="10">IF($J20=0,0,D20/$J20%)</f>
        <v>0</v>
      </c>
      <c r="E21" s="33">
        <f t="shared" si="10"/>
        <v>0</v>
      </c>
      <c r="F21" s="33">
        <f t="shared" si="10"/>
        <v>0</v>
      </c>
      <c r="G21" s="33">
        <f t="shared" si="10"/>
        <v>0</v>
      </c>
      <c r="H21" s="33">
        <f t="shared" si="10"/>
        <v>0</v>
      </c>
      <c r="I21" s="33">
        <f t="shared" si="10"/>
        <v>0</v>
      </c>
      <c r="J21" s="32">
        <f t="shared" si="5"/>
        <v>0</v>
      </c>
      <c r="L21" s="23"/>
    </row>
    <row r="22" spans="1:12" ht="16.05" customHeight="1" x14ac:dyDescent="0.2">
      <c r="A22" s="30"/>
      <c r="B22" s="30"/>
      <c r="C22" s="16" t="s">
        <v>17</v>
      </c>
      <c r="D22" s="33">
        <f t="shared" ref="D22:I22" si="11">SUM(D20,D18)</f>
        <v>0</v>
      </c>
      <c r="E22" s="33">
        <f t="shared" si="11"/>
        <v>160.1</v>
      </c>
      <c r="F22" s="33">
        <f t="shared" si="11"/>
        <v>13</v>
      </c>
      <c r="G22" s="33">
        <f t="shared" si="11"/>
        <v>0</v>
      </c>
      <c r="H22" s="33">
        <f t="shared" si="11"/>
        <v>0</v>
      </c>
      <c r="I22" s="33">
        <f t="shared" si="11"/>
        <v>0</v>
      </c>
      <c r="J22" s="32">
        <f t="shared" si="5"/>
        <v>173.1</v>
      </c>
      <c r="L22" s="23"/>
    </row>
    <row r="23" spans="1:12" ht="16.05" customHeight="1" x14ac:dyDescent="0.2">
      <c r="A23" s="30"/>
      <c r="B23" s="35"/>
      <c r="C23" s="19" t="s">
        <v>15</v>
      </c>
      <c r="D23" s="33">
        <f t="shared" ref="D23:I23" si="12">IF($J22=0,0,D22/$J22%)</f>
        <v>0</v>
      </c>
      <c r="E23" s="33">
        <f t="shared" si="12"/>
        <v>92.489890236857306</v>
      </c>
      <c r="F23" s="33">
        <f t="shared" si="12"/>
        <v>7.510109763142693</v>
      </c>
      <c r="G23" s="33">
        <f t="shared" si="12"/>
        <v>0</v>
      </c>
      <c r="H23" s="33">
        <f t="shared" si="12"/>
        <v>0</v>
      </c>
      <c r="I23" s="33">
        <f t="shared" si="12"/>
        <v>0</v>
      </c>
      <c r="J23" s="32">
        <f t="shared" si="5"/>
        <v>100</v>
      </c>
      <c r="L23" s="23"/>
    </row>
    <row r="24" spans="1:12" ht="16.05" customHeight="1" x14ac:dyDescent="0.2">
      <c r="A24" s="30"/>
      <c r="B24" s="30" t="s">
        <v>20</v>
      </c>
      <c r="C24" s="16" t="s">
        <v>14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2">
        <f t="shared" si="5"/>
        <v>0</v>
      </c>
      <c r="L24" s="23"/>
    </row>
    <row r="25" spans="1:12" ht="16.05" customHeight="1" x14ac:dyDescent="0.2">
      <c r="A25" s="30"/>
      <c r="B25" s="30"/>
      <c r="C25" s="19" t="s">
        <v>15</v>
      </c>
      <c r="D25" s="33">
        <f t="shared" ref="D25:I25" si="13">IF($J24=0,0,D24/$J24%)</f>
        <v>0</v>
      </c>
      <c r="E25" s="33">
        <f t="shared" si="13"/>
        <v>0</v>
      </c>
      <c r="F25" s="33">
        <f t="shared" si="13"/>
        <v>0</v>
      </c>
      <c r="G25" s="33">
        <f t="shared" si="13"/>
        <v>0</v>
      </c>
      <c r="H25" s="33">
        <f t="shared" si="13"/>
        <v>0</v>
      </c>
      <c r="I25" s="33">
        <f t="shared" si="13"/>
        <v>0</v>
      </c>
      <c r="J25" s="32">
        <f t="shared" si="5"/>
        <v>0</v>
      </c>
      <c r="L25" s="23"/>
    </row>
    <row r="26" spans="1:12" ht="16.05" customHeight="1" x14ac:dyDescent="0.2">
      <c r="A26" s="30"/>
      <c r="B26" s="30"/>
      <c r="C26" s="16" t="s">
        <v>16</v>
      </c>
      <c r="D26" s="33">
        <v>0</v>
      </c>
      <c r="E26" s="33">
        <v>0</v>
      </c>
      <c r="F26" s="33">
        <v>0</v>
      </c>
      <c r="G26" s="33">
        <v>0</v>
      </c>
      <c r="H26" s="33">
        <v>0</v>
      </c>
      <c r="I26" s="33">
        <v>0</v>
      </c>
      <c r="J26" s="32">
        <f t="shared" si="5"/>
        <v>0</v>
      </c>
      <c r="L26" s="23"/>
    </row>
    <row r="27" spans="1:12" ht="16.05" customHeight="1" x14ac:dyDescent="0.2">
      <c r="A27" s="30"/>
      <c r="B27" s="30"/>
      <c r="C27" s="19" t="s">
        <v>15</v>
      </c>
      <c r="D27" s="33">
        <f t="shared" ref="D27:I27" si="14">IF($J26=0,0,D26/$J26%)</f>
        <v>0</v>
      </c>
      <c r="E27" s="33">
        <f t="shared" si="14"/>
        <v>0</v>
      </c>
      <c r="F27" s="33">
        <f t="shared" si="14"/>
        <v>0</v>
      </c>
      <c r="G27" s="33">
        <f t="shared" si="14"/>
        <v>0</v>
      </c>
      <c r="H27" s="33">
        <f t="shared" si="14"/>
        <v>0</v>
      </c>
      <c r="I27" s="33">
        <f t="shared" si="14"/>
        <v>0</v>
      </c>
      <c r="J27" s="32">
        <f t="shared" si="5"/>
        <v>0</v>
      </c>
      <c r="L27" s="23"/>
    </row>
    <row r="28" spans="1:12" ht="16.05" customHeight="1" x14ac:dyDescent="0.2">
      <c r="A28" s="30"/>
      <c r="B28" s="30"/>
      <c r="C28" s="16" t="s">
        <v>17</v>
      </c>
      <c r="D28" s="33">
        <f t="shared" ref="D28:I28" si="15">SUM(D26,D24)</f>
        <v>0</v>
      </c>
      <c r="E28" s="33">
        <f t="shared" si="15"/>
        <v>0</v>
      </c>
      <c r="F28" s="33">
        <f t="shared" si="15"/>
        <v>0</v>
      </c>
      <c r="G28" s="33">
        <f t="shared" si="15"/>
        <v>0</v>
      </c>
      <c r="H28" s="33">
        <f t="shared" si="15"/>
        <v>0</v>
      </c>
      <c r="I28" s="33">
        <f t="shared" si="15"/>
        <v>0</v>
      </c>
      <c r="J28" s="32">
        <f t="shared" si="5"/>
        <v>0</v>
      </c>
      <c r="L28" s="23"/>
    </row>
    <row r="29" spans="1:12" ht="16.05" customHeight="1" x14ac:dyDescent="0.2">
      <c r="A29" s="30"/>
      <c r="B29" s="35"/>
      <c r="C29" s="19" t="s">
        <v>15</v>
      </c>
      <c r="D29" s="33">
        <f t="shared" ref="D29:I29" si="16">IF($J28=0,0,D28/$J28%)</f>
        <v>0</v>
      </c>
      <c r="E29" s="33">
        <f t="shared" si="16"/>
        <v>0</v>
      </c>
      <c r="F29" s="33">
        <f t="shared" si="16"/>
        <v>0</v>
      </c>
      <c r="G29" s="33">
        <f t="shared" si="16"/>
        <v>0</v>
      </c>
      <c r="H29" s="33">
        <f t="shared" si="16"/>
        <v>0</v>
      </c>
      <c r="I29" s="33">
        <f t="shared" si="16"/>
        <v>0</v>
      </c>
      <c r="J29" s="32">
        <f t="shared" si="5"/>
        <v>0</v>
      </c>
      <c r="L29" s="23"/>
    </row>
    <row r="30" spans="1:12" ht="16.05" customHeight="1" x14ac:dyDescent="0.2">
      <c r="A30" s="30"/>
      <c r="B30" s="30" t="s">
        <v>21</v>
      </c>
      <c r="C30" s="16" t="s">
        <v>14</v>
      </c>
      <c r="D30" s="33">
        <v>0</v>
      </c>
      <c r="E30" s="33">
        <v>0</v>
      </c>
      <c r="F30" s="33">
        <v>0</v>
      </c>
      <c r="G30" s="33">
        <v>0</v>
      </c>
      <c r="H30" s="33">
        <v>0</v>
      </c>
      <c r="I30" s="33">
        <v>0</v>
      </c>
      <c r="J30" s="32">
        <f t="shared" si="5"/>
        <v>0</v>
      </c>
      <c r="L30" s="23"/>
    </row>
    <row r="31" spans="1:12" ht="16.05" customHeight="1" x14ac:dyDescent="0.2">
      <c r="A31" s="30"/>
      <c r="B31" s="30"/>
      <c r="C31" s="19" t="s">
        <v>15</v>
      </c>
      <c r="D31" s="33">
        <f t="shared" ref="D31:I31" si="17">IF($J30=0,0,D30/$J30%)</f>
        <v>0</v>
      </c>
      <c r="E31" s="33">
        <f t="shared" si="17"/>
        <v>0</v>
      </c>
      <c r="F31" s="33">
        <f t="shared" si="17"/>
        <v>0</v>
      </c>
      <c r="G31" s="33">
        <f t="shared" si="17"/>
        <v>0</v>
      </c>
      <c r="H31" s="33">
        <f t="shared" si="17"/>
        <v>0</v>
      </c>
      <c r="I31" s="33">
        <f t="shared" si="17"/>
        <v>0</v>
      </c>
      <c r="J31" s="32">
        <f t="shared" si="5"/>
        <v>0</v>
      </c>
      <c r="L31" s="23"/>
    </row>
    <row r="32" spans="1:12" ht="16.05" customHeight="1" x14ac:dyDescent="0.2">
      <c r="A32" s="30"/>
      <c r="B32" s="30"/>
      <c r="C32" s="16" t="s">
        <v>16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2">
        <f t="shared" si="5"/>
        <v>0</v>
      </c>
      <c r="L32" s="23"/>
    </row>
    <row r="33" spans="1:12" ht="16.05" customHeight="1" x14ac:dyDescent="0.2">
      <c r="A33" s="30"/>
      <c r="B33" s="30"/>
      <c r="C33" s="19" t="s">
        <v>15</v>
      </c>
      <c r="D33" s="33">
        <f t="shared" ref="D33:I33" si="18">IF($J32=0,0,D32/$J32%)</f>
        <v>0</v>
      </c>
      <c r="E33" s="33">
        <f t="shared" si="18"/>
        <v>0</v>
      </c>
      <c r="F33" s="33">
        <f t="shared" si="18"/>
        <v>0</v>
      </c>
      <c r="G33" s="33">
        <f t="shared" si="18"/>
        <v>0</v>
      </c>
      <c r="H33" s="33">
        <f t="shared" si="18"/>
        <v>0</v>
      </c>
      <c r="I33" s="33">
        <f t="shared" si="18"/>
        <v>0</v>
      </c>
      <c r="J33" s="32">
        <f t="shared" si="5"/>
        <v>0</v>
      </c>
      <c r="L33" s="23"/>
    </row>
    <row r="34" spans="1:12" ht="16.05" customHeight="1" x14ac:dyDescent="0.2">
      <c r="A34" s="30"/>
      <c r="B34" s="30"/>
      <c r="C34" s="16" t="s">
        <v>17</v>
      </c>
      <c r="D34" s="33">
        <f t="shared" ref="D34:I34" si="19">SUM(D32,D30)</f>
        <v>0</v>
      </c>
      <c r="E34" s="33">
        <f t="shared" si="19"/>
        <v>0</v>
      </c>
      <c r="F34" s="33">
        <f t="shared" si="19"/>
        <v>0</v>
      </c>
      <c r="G34" s="33">
        <f t="shared" si="19"/>
        <v>0</v>
      </c>
      <c r="H34" s="33">
        <f t="shared" si="19"/>
        <v>0</v>
      </c>
      <c r="I34" s="33">
        <f t="shared" si="19"/>
        <v>0</v>
      </c>
      <c r="J34" s="32">
        <f t="shared" si="5"/>
        <v>0</v>
      </c>
      <c r="L34" s="23"/>
    </row>
    <row r="35" spans="1:12" ht="16.05" customHeight="1" x14ac:dyDescent="0.2">
      <c r="A35" s="35"/>
      <c r="B35" s="42"/>
      <c r="C35" s="19" t="s">
        <v>15</v>
      </c>
      <c r="D35" s="33">
        <f t="shared" ref="D35:I35" si="20">IF($J34=0,0,D34/$J34%)</f>
        <v>0</v>
      </c>
      <c r="E35" s="33">
        <f t="shared" si="20"/>
        <v>0</v>
      </c>
      <c r="F35" s="33">
        <f t="shared" si="20"/>
        <v>0</v>
      </c>
      <c r="G35" s="33">
        <f t="shared" si="20"/>
        <v>0</v>
      </c>
      <c r="H35" s="33">
        <f t="shared" si="20"/>
        <v>0</v>
      </c>
      <c r="I35" s="33">
        <f t="shared" si="20"/>
        <v>0</v>
      </c>
      <c r="J35" s="32">
        <f t="shared" si="5"/>
        <v>0</v>
      </c>
      <c r="L35" s="23"/>
    </row>
    <row r="36" spans="1:12" ht="16.05" customHeight="1" x14ac:dyDescent="0.2">
      <c r="A36" s="30" t="s">
        <v>22</v>
      </c>
      <c r="B36" s="56"/>
      <c r="C36" s="16" t="s">
        <v>14</v>
      </c>
      <c r="D36" s="33">
        <f>SUMIF($C$42:$C$227,"道内",D$42:D$227)</f>
        <v>13835.300000000001</v>
      </c>
      <c r="E36" s="33">
        <f t="shared" ref="E36:I36" si="21">SUMIF($C$42:$C$227,"道内",E$42:E$227)</f>
        <v>439.90000000000003</v>
      </c>
      <c r="F36" s="33">
        <f t="shared" si="21"/>
        <v>866.2</v>
      </c>
      <c r="G36" s="33">
        <f t="shared" si="21"/>
        <v>6018.2000000000007</v>
      </c>
      <c r="H36" s="33">
        <f t="shared" si="21"/>
        <v>0</v>
      </c>
      <c r="I36" s="33">
        <f t="shared" si="21"/>
        <v>335.40000000000009</v>
      </c>
      <c r="J36" s="32">
        <f t="shared" si="5"/>
        <v>21495.000000000004</v>
      </c>
      <c r="L36" s="23"/>
    </row>
    <row r="37" spans="1:12" ht="16.05" customHeight="1" x14ac:dyDescent="0.2">
      <c r="A37" s="30"/>
      <c r="B37" s="56"/>
      <c r="C37" s="19" t="s">
        <v>15</v>
      </c>
      <c r="D37" s="33">
        <f t="shared" ref="D37:I37" si="22">IF($J36=0,0,D36/$J36%)</f>
        <v>64.365201209583617</v>
      </c>
      <c r="E37" s="33">
        <f t="shared" si="22"/>
        <v>2.046522447080716</v>
      </c>
      <c r="F37" s="33">
        <f t="shared" si="22"/>
        <v>4.0297743661316581</v>
      </c>
      <c r="G37" s="33">
        <f t="shared" si="22"/>
        <v>27.99813910211677</v>
      </c>
      <c r="H37" s="33">
        <f t="shared" si="22"/>
        <v>0</v>
      </c>
      <c r="I37" s="33">
        <f t="shared" si="22"/>
        <v>1.5603628750872296</v>
      </c>
      <c r="J37" s="32">
        <f t="shared" si="5"/>
        <v>100</v>
      </c>
      <c r="L37" s="23"/>
    </row>
    <row r="38" spans="1:12" ht="16.05" customHeight="1" x14ac:dyDescent="0.2">
      <c r="A38" s="30"/>
      <c r="B38" s="56"/>
      <c r="C38" s="16" t="s">
        <v>16</v>
      </c>
      <c r="D38" s="33">
        <f>SUMIF($C$42:$C$227,"道外",D$42:D$227)</f>
        <v>40337.499999999985</v>
      </c>
      <c r="E38" s="33">
        <f t="shared" ref="E38:I38" si="23">SUMIF($C$42:$C$227,"道外",E$42:E$227)</f>
        <v>2200.5000000000005</v>
      </c>
      <c r="F38" s="33">
        <f t="shared" si="23"/>
        <v>0.1</v>
      </c>
      <c r="G38" s="33">
        <f t="shared" si="23"/>
        <v>3830.3999999999996</v>
      </c>
      <c r="H38" s="33">
        <f t="shared" si="23"/>
        <v>7.1</v>
      </c>
      <c r="I38" s="33">
        <f t="shared" si="23"/>
        <v>933</v>
      </c>
      <c r="J38" s="32">
        <f t="shared" si="5"/>
        <v>47308.599999999984</v>
      </c>
      <c r="L38" s="23"/>
    </row>
    <row r="39" spans="1:12" ht="16.05" customHeight="1" x14ac:dyDescent="0.2">
      <c r="A39" s="30"/>
      <c r="B39" s="56"/>
      <c r="C39" s="19" t="s">
        <v>15</v>
      </c>
      <c r="D39" s="33">
        <f t="shared" ref="D39:I39" si="24">IF($J38=0,0,D38/$J38%)</f>
        <v>85.264624190950485</v>
      </c>
      <c r="E39" s="33">
        <f t="shared" si="24"/>
        <v>4.6513741687557886</v>
      </c>
      <c r="F39" s="33">
        <f t="shared" si="24"/>
        <v>2.1137805811205582E-4</v>
      </c>
      <c r="G39" s="33">
        <f t="shared" si="24"/>
        <v>8.0966251379241854</v>
      </c>
      <c r="H39" s="33">
        <f t="shared" si="24"/>
        <v>1.5007842125955961E-2</v>
      </c>
      <c r="I39" s="33">
        <f t="shared" si="24"/>
        <v>1.9721572821854807</v>
      </c>
      <c r="J39" s="32">
        <f t="shared" si="5"/>
        <v>100.00000000000001</v>
      </c>
      <c r="L39" s="23"/>
    </row>
    <row r="40" spans="1:12" ht="16.05" customHeight="1" x14ac:dyDescent="0.2">
      <c r="A40" s="30"/>
      <c r="B40" s="56"/>
      <c r="C40" s="16" t="s">
        <v>17</v>
      </c>
      <c r="D40" s="33">
        <f t="shared" ref="D40:I40" si="25">SUM(D38,D36)</f>
        <v>54172.799999999988</v>
      </c>
      <c r="E40" s="33">
        <f t="shared" si="25"/>
        <v>2640.4000000000005</v>
      </c>
      <c r="F40" s="33">
        <f t="shared" si="25"/>
        <v>866.30000000000007</v>
      </c>
      <c r="G40" s="33">
        <f t="shared" si="25"/>
        <v>9848.6</v>
      </c>
      <c r="H40" s="33">
        <f t="shared" si="25"/>
        <v>7.1</v>
      </c>
      <c r="I40" s="33">
        <f t="shared" si="25"/>
        <v>1268.4000000000001</v>
      </c>
      <c r="J40" s="32">
        <f t="shared" si="5"/>
        <v>68803.599999999991</v>
      </c>
      <c r="L40" s="23"/>
    </row>
    <row r="41" spans="1:12" ht="16.05" customHeight="1" x14ac:dyDescent="0.2">
      <c r="A41" s="30"/>
      <c r="B41" s="34"/>
      <c r="C41" s="19" t="s">
        <v>15</v>
      </c>
      <c r="D41" s="33">
        <f t="shared" ref="D41:I41" si="26">IF($J40=0,0,D40/$J40%)</f>
        <v>78.735415007354263</v>
      </c>
      <c r="E41" s="33">
        <f t="shared" si="26"/>
        <v>3.8375898935520825</v>
      </c>
      <c r="F41" s="33">
        <f t="shared" si="26"/>
        <v>1.2590910940706592</v>
      </c>
      <c r="G41" s="33">
        <f t="shared" si="26"/>
        <v>14.314076589015693</v>
      </c>
      <c r="H41" s="33">
        <f t="shared" si="26"/>
        <v>1.0319227482282905E-2</v>
      </c>
      <c r="I41" s="33">
        <f t="shared" si="26"/>
        <v>1.8435081885250193</v>
      </c>
      <c r="J41" s="32">
        <f t="shared" si="5"/>
        <v>100</v>
      </c>
      <c r="L41" s="23"/>
    </row>
    <row r="42" spans="1:12" ht="16.05" customHeight="1" x14ac:dyDescent="0.2">
      <c r="A42" s="30"/>
      <c r="B42" s="30" t="s">
        <v>23</v>
      </c>
      <c r="C42" s="16" t="s">
        <v>14</v>
      </c>
      <c r="D42" s="33">
        <v>743.6</v>
      </c>
      <c r="E42" s="33">
        <v>301.8</v>
      </c>
      <c r="F42" s="33">
        <v>858.2</v>
      </c>
      <c r="G42" s="33">
        <v>3193.8</v>
      </c>
      <c r="H42" s="33">
        <v>0</v>
      </c>
      <c r="I42" s="33">
        <v>33.200000000000003</v>
      </c>
      <c r="J42" s="32">
        <f t="shared" si="5"/>
        <v>5130.6000000000004</v>
      </c>
      <c r="L42" s="23"/>
    </row>
    <row r="43" spans="1:12" ht="16.05" customHeight="1" x14ac:dyDescent="0.2">
      <c r="A43" s="30"/>
      <c r="B43" s="30"/>
      <c r="C43" s="19" t="s">
        <v>15</v>
      </c>
      <c r="D43" s="33">
        <f t="shared" ref="D43:I43" si="27">IF($J42=0,0,D42/$J42%)</f>
        <v>14.493431567457996</v>
      </c>
      <c r="E43" s="33">
        <f t="shared" si="27"/>
        <v>5.8823529411764701</v>
      </c>
      <c r="F43" s="33">
        <f t="shared" si="27"/>
        <v>16.727088449693991</v>
      </c>
      <c r="G43" s="33">
        <f t="shared" si="27"/>
        <v>62.250029236346627</v>
      </c>
      <c r="H43" s="33">
        <f t="shared" si="27"/>
        <v>0</v>
      </c>
      <c r="I43" s="33">
        <f t="shared" si="27"/>
        <v>0.64709780532491323</v>
      </c>
      <c r="J43" s="32">
        <f t="shared" si="5"/>
        <v>100.00000000000001</v>
      </c>
      <c r="L43" s="23"/>
    </row>
    <row r="44" spans="1:12" ht="16.05" customHeight="1" x14ac:dyDescent="0.2">
      <c r="A44" s="30"/>
      <c r="B44" s="30"/>
      <c r="C44" s="16" t="s">
        <v>16</v>
      </c>
      <c r="D44" s="33">
        <v>13880.199999999999</v>
      </c>
      <c r="E44" s="33">
        <v>2103.8000000000002</v>
      </c>
      <c r="F44" s="33">
        <v>0</v>
      </c>
      <c r="G44" s="33">
        <v>3721.7</v>
      </c>
      <c r="H44" s="33">
        <v>0</v>
      </c>
      <c r="I44" s="33">
        <v>0</v>
      </c>
      <c r="J44" s="32">
        <f t="shared" si="5"/>
        <v>19705.7</v>
      </c>
      <c r="L44" s="23"/>
    </row>
    <row r="45" spans="1:12" ht="16.05" customHeight="1" x14ac:dyDescent="0.2">
      <c r="A45" s="30"/>
      <c r="B45" s="30"/>
      <c r="C45" s="19" t="s">
        <v>15</v>
      </c>
      <c r="D45" s="33">
        <f t="shared" ref="D45:I45" si="28">IF($J44=0,0,D44/$J44%)</f>
        <v>70.437487630482536</v>
      </c>
      <c r="E45" s="33">
        <f t="shared" si="28"/>
        <v>10.676098793750032</v>
      </c>
      <c r="F45" s="33">
        <f t="shared" si="28"/>
        <v>0</v>
      </c>
      <c r="G45" s="33">
        <f t="shared" si="28"/>
        <v>18.886413575767413</v>
      </c>
      <c r="H45" s="33">
        <f t="shared" si="28"/>
        <v>0</v>
      </c>
      <c r="I45" s="33">
        <f t="shared" si="28"/>
        <v>0</v>
      </c>
      <c r="J45" s="32">
        <f t="shared" si="5"/>
        <v>99.999999999999972</v>
      </c>
      <c r="L45" s="23"/>
    </row>
    <row r="46" spans="1:12" ht="16.05" customHeight="1" x14ac:dyDescent="0.2">
      <c r="A46" s="30"/>
      <c r="B46" s="30"/>
      <c r="C46" s="16" t="s">
        <v>17</v>
      </c>
      <c r="D46" s="33">
        <f t="shared" ref="D46:I46" si="29">SUM(D44,D42)</f>
        <v>14623.8</v>
      </c>
      <c r="E46" s="33">
        <f t="shared" si="29"/>
        <v>2405.6000000000004</v>
      </c>
      <c r="F46" s="33">
        <f t="shared" si="29"/>
        <v>858.2</v>
      </c>
      <c r="G46" s="33">
        <f t="shared" si="29"/>
        <v>6915.5</v>
      </c>
      <c r="H46" s="33">
        <f t="shared" si="29"/>
        <v>0</v>
      </c>
      <c r="I46" s="33">
        <f t="shared" si="29"/>
        <v>33.200000000000003</v>
      </c>
      <c r="J46" s="32">
        <f t="shared" si="5"/>
        <v>24836.300000000003</v>
      </c>
      <c r="L46" s="23"/>
    </row>
    <row r="47" spans="1:12" ht="16.05" customHeight="1" x14ac:dyDescent="0.2">
      <c r="A47" s="30"/>
      <c r="B47" s="35"/>
      <c r="C47" s="19" t="s">
        <v>15</v>
      </c>
      <c r="D47" s="33">
        <f t="shared" ref="D47:I47" si="30">IF($J46=0,0,D46/$J46%)</f>
        <v>58.880751158586413</v>
      </c>
      <c r="E47" s="33">
        <f t="shared" si="30"/>
        <v>9.6858227674814685</v>
      </c>
      <c r="F47" s="33">
        <f t="shared" si="30"/>
        <v>3.4554261303012122</v>
      </c>
      <c r="G47" s="33">
        <f t="shared" si="30"/>
        <v>27.844324637727837</v>
      </c>
      <c r="H47" s="33">
        <f t="shared" si="30"/>
        <v>0</v>
      </c>
      <c r="I47" s="33">
        <f t="shared" si="30"/>
        <v>0.13367530590305318</v>
      </c>
      <c r="J47" s="32">
        <f t="shared" si="5"/>
        <v>99.999999999999986</v>
      </c>
      <c r="L47" s="23"/>
    </row>
    <row r="48" spans="1:12" ht="16.05" customHeight="1" x14ac:dyDescent="0.2">
      <c r="A48" s="30"/>
      <c r="B48" s="30" t="s">
        <v>24</v>
      </c>
      <c r="C48" s="16" t="s">
        <v>14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2">
        <f t="shared" si="5"/>
        <v>0</v>
      </c>
      <c r="L48" s="23"/>
    </row>
    <row r="49" spans="1:12" ht="16.05" customHeight="1" x14ac:dyDescent="0.2">
      <c r="A49" s="30"/>
      <c r="B49" s="30"/>
      <c r="C49" s="19" t="s">
        <v>15</v>
      </c>
      <c r="D49" s="33">
        <f t="shared" ref="D49:I49" si="31">IF($J48=0,0,D48/$J48%)</f>
        <v>0</v>
      </c>
      <c r="E49" s="33">
        <f t="shared" si="31"/>
        <v>0</v>
      </c>
      <c r="F49" s="33">
        <f t="shared" si="31"/>
        <v>0</v>
      </c>
      <c r="G49" s="33">
        <f t="shared" si="31"/>
        <v>0</v>
      </c>
      <c r="H49" s="33">
        <f t="shared" si="31"/>
        <v>0</v>
      </c>
      <c r="I49" s="33">
        <f t="shared" si="31"/>
        <v>0</v>
      </c>
      <c r="J49" s="32">
        <f t="shared" si="5"/>
        <v>0</v>
      </c>
      <c r="L49" s="23"/>
    </row>
    <row r="50" spans="1:12" ht="16.05" customHeight="1" x14ac:dyDescent="0.2">
      <c r="A50" s="30"/>
      <c r="B50" s="30"/>
      <c r="C50" s="16" t="s">
        <v>16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2">
        <f t="shared" si="5"/>
        <v>0</v>
      </c>
      <c r="L50" s="23"/>
    </row>
    <row r="51" spans="1:12" ht="16.05" customHeight="1" x14ac:dyDescent="0.2">
      <c r="A51" s="30"/>
      <c r="B51" s="30"/>
      <c r="C51" s="19" t="s">
        <v>15</v>
      </c>
      <c r="D51" s="33">
        <f t="shared" ref="D51:I51" si="32">IF($J50=0,0,D50/$J50%)</f>
        <v>0</v>
      </c>
      <c r="E51" s="33">
        <f t="shared" si="32"/>
        <v>0</v>
      </c>
      <c r="F51" s="33">
        <f t="shared" si="32"/>
        <v>0</v>
      </c>
      <c r="G51" s="33">
        <f t="shared" si="32"/>
        <v>0</v>
      </c>
      <c r="H51" s="33">
        <f t="shared" si="32"/>
        <v>0</v>
      </c>
      <c r="I51" s="33">
        <f t="shared" si="32"/>
        <v>0</v>
      </c>
      <c r="J51" s="32">
        <f t="shared" si="5"/>
        <v>0</v>
      </c>
      <c r="L51" s="23"/>
    </row>
    <row r="52" spans="1:12" ht="16.05" customHeight="1" x14ac:dyDescent="0.2">
      <c r="A52" s="30"/>
      <c r="B52" s="30"/>
      <c r="C52" s="16" t="s">
        <v>17</v>
      </c>
      <c r="D52" s="33">
        <f t="shared" ref="D52:I52" si="33">SUM(D50,D48)</f>
        <v>0</v>
      </c>
      <c r="E52" s="33">
        <f t="shared" si="33"/>
        <v>0</v>
      </c>
      <c r="F52" s="33">
        <f t="shared" si="33"/>
        <v>0</v>
      </c>
      <c r="G52" s="33">
        <f t="shared" si="33"/>
        <v>0</v>
      </c>
      <c r="H52" s="33">
        <f t="shared" si="33"/>
        <v>0</v>
      </c>
      <c r="I52" s="33">
        <f t="shared" si="33"/>
        <v>0</v>
      </c>
      <c r="J52" s="32">
        <f t="shared" si="5"/>
        <v>0</v>
      </c>
      <c r="L52" s="23"/>
    </row>
    <row r="53" spans="1:12" ht="16.05" customHeight="1" x14ac:dyDescent="0.2">
      <c r="A53" s="30"/>
      <c r="B53" s="35"/>
      <c r="C53" s="19" t="s">
        <v>15</v>
      </c>
      <c r="D53" s="33">
        <f t="shared" ref="D53:I53" si="34">IF($J52=0,0,D52/$J52%)</f>
        <v>0</v>
      </c>
      <c r="E53" s="33">
        <f t="shared" si="34"/>
        <v>0</v>
      </c>
      <c r="F53" s="33">
        <f t="shared" si="34"/>
        <v>0</v>
      </c>
      <c r="G53" s="33">
        <f t="shared" si="34"/>
        <v>0</v>
      </c>
      <c r="H53" s="33">
        <f t="shared" si="34"/>
        <v>0</v>
      </c>
      <c r="I53" s="33">
        <f t="shared" si="34"/>
        <v>0</v>
      </c>
      <c r="J53" s="32">
        <f t="shared" si="5"/>
        <v>0</v>
      </c>
      <c r="L53" s="23"/>
    </row>
    <row r="54" spans="1:12" ht="16.05" customHeight="1" x14ac:dyDescent="0.2">
      <c r="A54" s="30"/>
      <c r="B54" s="30" t="s">
        <v>25</v>
      </c>
      <c r="C54" s="16" t="s">
        <v>14</v>
      </c>
      <c r="D54" s="33">
        <v>1538.2</v>
      </c>
      <c r="E54" s="33">
        <v>0</v>
      </c>
      <c r="F54" s="33">
        <v>0</v>
      </c>
      <c r="G54" s="33">
        <v>0</v>
      </c>
      <c r="H54" s="33">
        <v>0</v>
      </c>
      <c r="I54" s="33">
        <v>6.1</v>
      </c>
      <c r="J54" s="32">
        <f t="shared" si="5"/>
        <v>1544.3</v>
      </c>
      <c r="L54" s="23"/>
    </row>
    <row r="55" spans="1:12" ht="16.05" customHeight="1" x14ac:dyDescent="0.2">
      <c r="A55" s="30"/>
      <c r="B55" s="30"/>
      <c r="C55" s="19" t="s">
        <v>15</v>
      </c>
      <c r="D55" s="33">
        <f t="shared" ref="D55:I55" si="35">IF($J54=0,0,D54/$J54%)</f>
        <v>99.604999028686137</v>
      </c>
      <c r="E55" s="33">
        <f t="shared" si="35"/>
        <v>0</v>
      </c>
      <c r="F55" s="33">
        <f t="shared" si="35"/>
        <v>0</v>
      </c>
      <c r="G55" s="33">
        <f t="shared" si="35"/>
        <v>0</v>
      </c>
      <c r="H55" s="33">
        <f t="shared" si="35"/>
        <v>0</v>
      </c>
      <c r="I55" s="33">
        <f t="shared" si="35"/>
        <v>0.39500097131386386</v>
      </c>
      <c r="J55" s="32">
        <f t="shared" si="5"/>
        <v>100</v>
      </c>
      <c r="L55" s="23"/>
    </row>
    <row r="56" spans="1:12" ht="16.05" customHeight="1" x14ac:dyDescent="0.2">
      <c r="A56" s="30"/>
      <c r="B56" s="30"/>
      <c r="C56" s="16" t="s">
        <v>16</v>
      </c>
      <c r="D56" s="33">
        <v>6032.7</v>
      </c>
      <c r="E56" s="33">
        <v>0</v>
      </c>
      <c r="F56" s="33">
        <v>0</v>
      </c>
      <c r="G56" s="33">
        <v>0</v>
      </c>
      <c r="H56" s="33">
        <v>0</v>
      </c>
      <c r="I56" s="33">
        <v>433</v>
      </c>
      <c r="J56" s="32">
        <f t="shared" si="5"/>
        <v>6465.7</v>
      </c>
      <c r="L56" s="23"/>
    </row>
    <row r="57" spans="1:12" ht="16.05" customHeight="1" x14ac:dyDescent="0.2">
      <c r="A57" s="30"/>
      <c r="B57" s="30"/>
      <c r="C57" s="19" t="s">
        <v>15</v>
      </c>
      <c r="D57" s="33">
        <f t="shared" ref="D57:I57" si="36">IF($J56=0,0,D56/$J56%)</f>
        <v>93.303122631733615</v>
      </c>
      <c r="E57" s="33">
        <f t="shared" si="36"/>
        <v>0</v>
      </c>
      <c r="F57" s="33">
        <f t="shared" si="36"/>
        <v>0</v>
      </c>
      <c r="G57" s="33">
        <f t="shared" si="36"/>
        <v>0</v>
      </c>
      <c r="H57" s="33">
        <f t="shared" si="36"/>
        <v>0</v>
      </c>
      <c r="I57" s="33">
        <f t="shared" si="36"/>
        <v>6.6968773682663905</v>
      </c>
      <c r="J57" s="32">
        <f t="shared" si="5"/>
        <v>100</v>
      </c>
      <c r="L57" s="23"/>
    </row>
    <row r="58" spans="1:12" ht="16.05" customHeight="1" x14ac:dyDescent="0.2">
      <c r="A58" s="30"/>
      <c r="B58" s="30"/>
      <c r="C58" s="16" t="s">
        <v>17</v>
      </c>
      <c r="D58" s="33">
        <f>SUM(D56,D54)</f>
        <v>7570.9</v>
      </c>
      <c r="E58" s="33">
        <f t="shared" ref="E58:I58" si="37">SUM(E56,E54)</f>
        <v>0</v>
      </c>
      <c r="F58" s="33">
        <f t="shared" si="37"/>
        <v>0</v>
      </c>
      <c r="G58" s="33">
        <f t="shared" si="37"/>
        <v>0</v>
      </c>
      <c r="H58" s="33">
        <f t="shared" si="37"/>
        <v>0</v>
      </c>
      <c r="I58" s="33">
        <f t="shared" si="37"/>
        <v>439.1</v>
      </c>
      <c r="J58" s="32">
        <f>SUM(D58:I58)</f>
        <v>8010</v>
      </c>
      <c r="L58" s="23"/>
    </row>
    <row r="59" spans="1:12" ht="16.05" customHeight="1" x14ac:dyDescent="0.2">
      <c r="A59" s="30"/>
      <c r="B59" s="35"/>
      <c r="C59" s="19" t="s">
        <v>15</v>
      </c>
      <c r="D59" s="33">
        <f t="shared" ref="D59:I59" si="38">IF($J58=0,0,D58/$J58%)</f>
        <v>94.51810237203496</v>
      </c>
      <c r="E59" s="33">
        <f t="shared" si="38"/>
        <v>0</v>
      </c>
      <c r="F59" s="33">
        <f t="shared" si="38"/>
        <v>0</v>
      </c>
      <c r="G59" s="33">
        <f t="shared" si="38"/>
        <v>0</v>
      </c>
      <c r="H59" s="33">
        <f t="shared" si="38"/>
        <v>0</v>
      </c>
      <c r="I59" s="33">
        <f t="shared" si="38"/>
        <v>5.4818976279650444</v>
      </c>
      <c r="J59" s="32">
        <f t="shared" si="5"/>
        <v>100</v>
      </c>
      <c r="L59" s="23"/>
    </row>
    <row r="60" spans="1:12" ht="16.05" customHeight="1" x14ac:dyDescent="0.2">
      <c r="A60" s="30"/>
      <c r="B60" s="30" t="s">
        <v>26</v>
      </c>
      <c r="C60" s="16" t="s">
        <v>14</v>
      </c>
      <c r="D60" s="33">
        <v>158.4</v>
      </c>
      <c r="E60" s="33">
        <v>0</v>
      </c>
      <c r="F60" s="33">
        <v>0.8</v>
      </c>
      <c r="G60" s="33">
        <v>1634.9</v>
      </c>
      <c r="H60" s="33">
        <v>0</v>
      </c>
      <c r="I60" s="33">
        <v>1.2</v>
      </c>
      <c r="J60" s="32">
        <f t="shared" si="5"/>
        <v>1795.3000000000002</v>
      </c>
      <c r="L60" s="23"/>
    </row>
    <row r="61" spans="1:12" ht="16.05" customHeight="1" x14ac:dyDescent="0.2">
      <c r="A61" s="30"/>
      <c r="B61" s="30"/>
      <c r="C61" s="19" t="s">
        <v>15</v>
      </c>
      <c r="D61" s="33">
        <f t="shared" ref="D61:I61" si="39">IF($J60=0,0,D60/$J60%)</f>
        <v>8.8230379323789876</v>
      </c>
      <c r="E61" s="33">
        <f t="shared" si="39"/>
        <v>0</v>
      </c>
      <c r="F61" s="33">
        <f t="shared" si="39"/>
        <v>4.4560797638277722E-2</v>
      </c>
      <c r="G61" s="33">
        <f t="shared" si="39"/>
        <v>91.065560073525305</v>
      </c>
      <c r="H61" s="33">
        <f t="shared" si="39"/>
        <v>0</v>
      </c>
      <c r="I61" s="33">
        <f t="shared" si="39"/>
        <v>6.6841196457416568E-2</v>
      </c>
      <c r="J61" s="32">
        <f t="shared" si="5"/>
        <v>99.999999999999986</v>
      </c>
      <c r="L61" s="23"/>
    </row>
    <row r="62" spans="1:12" ht="16.05" customHeight="1" x14ac:dyDescent="0.2">
      <c r="A62" s="30"/>
      <c r="B62" s="30"/>
      <c r="C62" s="16" t="s">
        <v>16</v>
      </c>
      <c r="D62" s="33">
        <v>2352.6</v>
      </c>
      <c r="E62" s="33">
        <v>49.9</v>
      </c>
      <c r="F62" s="33">
        <v>0</v>
      </c>
      <c r="G62" s="33">
        <v>0</v>
      </c>
      <c r="H62" s="33">
        <v>0</v>
      </c>
      <c r="I62" s="33">
        <v>269.39999999999998</v>
      </c>
      <c r="J62" s="32">
        <f t="shared" si="5"/>
        <v>2671.9</v>
      </c>
      <c r="L62" s="23"/>
    </row>
    <row r="63" spans="1:12" ht="16.05" customHeight="1" x14ac:dyDescent="0.2">
      <c r="A63" s="30"/>
      <c r="B63" s="30"/>
      <c r="C63" s="19" t="s">
        <v>15</v>
      </c>
      <c r="D63" s="33">
        <f t="shared" ref="D63:I63" si="40">IF($J62=0,0,D62/$J62%)</f>
        <v>88.049702458924358</v>
      </c>
      <c r="E63" s="33">
        <f t="shared" si="40"/>
        <v>1.8675848647030202</v>
      </c>
      <c r="F63" s="33">
        <f t="shared" si="40"/>
        <v>0</v>
      </c>
      <c r="G63" s="33">
        <f t="shared" si="40"/>
        <v>0</v>
      </c>
      <c r="H63" s="33">
        <f t="shared" si="40"/>
        <v>0</v>
      </c>
      <c r="I63" s="33">
        <f t="shared" si="40"/>
        <v>10.082712676372617</v>
      </c>
      <c r="J63" s="32">
        <f t="shared" si="5"/>
        <v>100</v>
      </c>
      <c r="L63" s="23"/>
    </row>
    <row r="64" spans="1:12" ht="16.05" customHeight="1" x14ac:dyDescent="0.2">
      <c r="A64" s="30"/>
      <c r="B64" s="30"/>
      <c r="C64" s="16" t="s">
        <v>17</v>
      </c>
      <c r="D64" s="33">
        <f t="shared" ref="D64:I64" si="41">SUM(D62,D60)</f>
        <v>2511</v>
      </c>
      <c r="E64" s="33">
        <f t="shared" si="41"/>
        <v>49.9</v>
      </c>
      <c r="F64" s="33">
        <f t="shared" si="41"/>
        <v>0.8</v>
      </c>
      <c r="G64" s="33">
        <f t="shared" si="41"/>
        <v>1634.9</v>
      </c>
      <c r="H64" s="33">
        <f t="shared" si="41"/>
        <v>0</v>
      </c>
      <c r="I64" s="33">
        <f t="shared" si="41"/>
        <v>270.59999999999997</v>
      </c>
      <c r="J64" s="32">
        <f t="shared" si="5"/>
        <v>4467.2000000000007</v>
      </c>
      <c r="L64" s="23"/>
    </row>
    <row r="65" spans="1:12" ht="16.05" customHeight="1" x14ac:dyDescent="0.2">
      <c r="A65" s="30"/>
      <c r="B65" s="35"/>
      <c r="C65" s="19" t="s">
        <v>15</v>
      </c>
      <c r="D65" s="33">
        <f t="shared" ref="D65:I65" si="42">IF($J64=0,0,D64/$J64%)</f>
        <v>56.209706303724921</v>
      </c>
      <c r="E65" s="33">
        <f t="shared" si="42"/>
        <v>1.1170308022922635</v>
      </c>
      <c r="F65" s="33">
        <f t="shared" si="42"/>
        <v>1.7908309455587391E-2</v>
      </c>
      <c r="G65" s="33">
        <f t="shared" si="42"/>
        <v>36.597868911174785</v>
      </c>
      <c r="H65" s="33">
        <f t="shared" si="42"/>
        <v>0</v>
      </c>
      <c r="I65" s="33">
        <f t="shared" si="42"/>
        <v>6.057485673352434</v>
      </c>
      <c r="J65" s="32">
        <f t="shared" si="5"/>
        <v>99.999999999999986</v>
      </c>
      <c r="L65" s="23"/>
    </row>
    <row r="66" spans="1:12" ht="16.05" customHeight="1" x14ac:dyDescent="0.2">
      <c r="A66" s="30"/>
      <c r="B66" s="30" t="s">
        <v>27</v>
      </c>
      <c r="C66" s="16" t="s">
        <v>14</v>
      </c>
      <c r="D66" s="33">
        <v>1692</v>
      </c>
      <c r="E66" s="33">
        <v>0</v>
      </c>
      <c r="F66" s="33">
        <v>2.4</v>
      </c>
      <c r="G66" s="33">
        <v>1014.9</v>
      </c>
      <c r="H66" s="33">
        <v>0</v>
      </c>
      <c r="I66" s="33">
        <v>60.7</v>
      </c>
      <c r="J66" s="32">
        <f t="shared" si="5"/>
        <v>2770</v>
      </c>
      <c r="L66" s="23"/>
    </row>
    <row r="67" spans="1:12" ht="16.05" customHeight="1" x14ac:dyDescent="0.2">
      <c r="A67" s="30"/>
      <c r="B67" s="30"/>
      <c r="C67" s="19" t="s">
        <v>15</v>
      </c>
      <c r="D67" s="33">
        <f t="shared" ref="D67:I67" si="43">IF($J66=0,0,D66/$J66%)</f>
        <v>61.08303249097473</v>
      </c>
      <c r="E67" s="33">
        <f t="shared" si="43"/>
        <v>0</v>
      </c>
      <c r="F67" s="33">
        <f t="shared" si="43"/>
        <v>8.6642599277978335E-2</v>
      </c>
      <c r="G67" s="33">
        <f t="shared" si="43"/>
        <v>36.638989169675092</v>
      </c>
      <c r="H67" s="33">
        <f t="shared" si="43"/>
        <v>0</v>
      </c>
      <c r="I67" s="33">
        <f t="shared" si="43"/>
        <v>2.1913357400722022</v>
      </c>
      <c r="J67" s="32">
        <f t="shared" si="5"/>
        <v>100.00000000000001</v>
      </c>
      <c r="L67" s="23"/>
    </row>
    <row r="68" spans="1:12" ht="16.05" customHeight="1" x14ac:dyDescent="0.2">
      <c r="A68" s="30"/>
      <c r="B68" s="30"/>
      <c r="C68" s="16" t="s">
        <v>16</v>
      </c>
      <c r="D68" s="33">
        <v>4504.5</v>
      </c>
      <c r="E68" s="33">
        <v>0</v>
      </c>
      <c r="F68" s="33">
        <v>0</v>
      </c>
      <c r="G68" s="33">
        <v>0</v>
      </c>
      <c r="H68" s="33">
        <v>0</v>
      </c>
      <c r="I68" s="33">
        <v>194.6</v>
      </c>
      <c r="J68" s="32">
        <f t="shared" si="5"/>
        <v>4699.1000000000004</v>
      </c>
      <c r="L68" s="23"/>
    </row>
    <row r="69" spans="1:12" ht="16.05" customHeight="1" x14ac:dyDescent="0.2">
      <c r="A69" s="30"/>
      <c r="B69" s="30"/>
      <c r="C69" s="19" t="s">
        <v>15</v>
      </c>
      <c r="D69" s="33">
        <f t="shared" ref="D69:I69" si="44">IF($J68=0,0,D68/$J68%)</f>
        <v>95.858781468791889</v>
      </c>
      <c r="E69" s="33">
        <f t="shared" si="44"/>
        <v>0</v>
      </c>
      <c r="F69" s="33">
        <f t="shared" si="44"/>
        <v>0</v>
      </c>
      <c r="G69" s="33">
        <f t="shared" si="44"/>
        <v>0</v>
      </c>
      <c r="H69" s="33">
        <f t="shared" si="44"/>
        <v>0</v>
      </c>
      <c r="I69" s="33">
        <f t="shared" si="44"/>
        <v>4.1412185312081027</v>
      </c>
      <c r="J69" s="32">
        <f t="shared" si="5"/>
        <v>99.999999999999986</v>
      </c>
      <c r="L69" s="23"/>
    </row>
    <row r="70" spans="1:12" ht="16.05" customHeight="1" x14ac:dyDescent="0.2">
      <c r="A70" s="30"/>
      <c r="B70" s="30"/>
      <c r="C70" s="16" t="s">
        <v>17</v>
      </c>
      <c r="D70" s="33">
        <f t="shared" ref="D70:I70" si="45">SUM(D68,D66)</f>
        <v>6196.5</v>
      </c>
      <c r="E70" s="33">
        <f t="shared" si="45"/>
        <v>0</v>
      </c>
      <c r="F70" s="33">
        <f t="shared" si="45"/>
        <v>2.4</v>
      </c>
      <c r="G70" s="33">
        <f t="shared" si="45"/>
        <v>1014.9</v>
      </c>
      <c r="H70" s="33">
        <f t="shared" si="45"/>
        <v>0</v>
      </c>
      <c r="I70" s="33">
        <f t="shared" si="45"/>
        <v>255.3</v>
      </c>
      <c r="J70" s="32">
        <f t="shared" si="5"/>
        <v>7469.0999999999995</v>
      </c>
      <c r="L70" s="23"/>
    </row>
    <row r="71" spans="1:12" ht="16.05" customHeight="1" x14ac:dyDescent="0.2">
      <c r="A71" s="30"/>
      <c r="B71" s="35"/>
      <c r="C71" s="19" t="s">
        <v>15</v>
      </c>
      <c r="D71" s="33">
        <f t="shared" ref="D71:I71" si="46">IF($J70=0,0,D70/$J70%)</f>
        <v>82.961802626822518</v>
      </c>
      <c r="E71" s="33">
        <f t="shared" si="46"/>
        <v>0</v>
      </c>
      <c r="F71" s="33">
        <f t="shared" si="46"/>
        <v>3.2132385427963213E-2</v>
      </c>
      <c r="G71" s="33">
        <f t="shared" si="46"/>
        <v>13.587982487849944</v>
      </c>
      <c r="H71" s="33">
        <f t="shared" si="46"/>
        <v>0</v>
      </c>
      <c r="I71" s="33">
        <f t="shared" si="46"/>
        <v>3.4180824998995871</v>
      </c>
      <c r="J71" s="32">
        <f t="shared" si="5"/>
        <v>100</v>
      </c>
      <c r="L71" s="23"/>
    </row>
    <row r="72" spans="1:12" ht="16.05" customHeight="1" x14ac:dyDescent="0.2">
      <c r="A72" s="30"/>
      <c r="B72" s="30" t="s">
        <v>28</v>
      </c>
      <c r="C72" s="16" t="s">
        <v>14</v>
      </c>
      <c r="D72" s="33">
        <v>0</v>
      </c>
      <c r="E72" s="33">
        <v>0</v>
      </c>
      <c r="F72" s="33">
        <v>0</v>
      </c>
      <c r="G72" s="33">
        <v>0</v>
      </c>
      <c r="H72" s="33">
        <v>0</v>
      </c>
      <c r="I72" s="33">
        <v>0</v>
      </c>
      <c r="J72" s="32">
        <f t="shared" si="5"/>
        <v>0</v>
      </c>
      <c r="L72" s="23"/>
    </row>
    <row r="73" spans="1:12" ht="16.05" customHeight="1" x14ac:dyDescent="0.2">
      <c r="A73" s="30"/>
      <c r="B73" s="30"/>
      <c r="C73" s="19" t="s">
        <v>15</v>
      </c>
      <c r="D73" s="33">
        <f t="shared" ref="D73:I73" si="47">IF($J72=0,0,D72/$J72%)</f>
        <v>0</v>
      </c>
      <c r="E73" s="33">
        <f t="shared" si="47"/>
        <v>0</v>
      </c>
      <c r="F73" s="33">
        <f t="shared" si="47"/>
        <v>0</v>
      </c>
      <c r="G73" s="33">
        <f t="shared" si="47"/>
        <v>0</v>
      </c>
      <c r="H73" s="33">
        <f t="shared" si="47"/>
        <v>0</v>
      </c>
      <c r="I73" s="33">
        <f t="shared" si="47"/>
        <v>0</v>
      </c>
      <c r="J73" s="32">
        <f t="shared" si="5"/>
        <v>0</v>
      </c>
      <c r="L73" s="23"/>
    </row>
    <row r="74" spans="1:12" ht="16.05" customHeight="1" x14ac:dyDescent="0.2">
      <c r="A74" s="30"/>
      <c r="B74" s="30"/>
      <c r="C74" s="16" t="s">
        <v>16</v>
      </c>
      <c r="D74" s="33">
        <v>0</v>
      </c>
      <c r="E74" s="33">
        <v>0</v>
      </c>
      <c r="F74" s="33">
        <v>0</v>
      </c>
      <c r="G74" s="33">
        <v>0</v>
      </c>
      <c r="H74" s="33">
        <v>0</v>
      </c>
      <c r="I74" s="33">
        <v>0</v>
      </c>
      <c r="J74" s="32">
        <f t="shared" si="5"/>
        <v>0</v>
      </c>
      <c r="L74" s="23"/>
    </row>
    <row r="75" spans="1:12" ht="16.05" customHeight="1" x14ac:dyDescent="0.2">
      <c r="A75" s="30"/>
      <c r="B75" s="30"/>
      <c r="C75" s="19" t="s">
        <v>15</v>
      </c>
      <c r="D75" s="33">
        <f t="shared" ref="D75:I75" si="48">IF($J74=0,0,D74/$J74%)</f>
        <v>0</v>
      </c>
      <c r="E75" s="33">
        <f t="shared" si="48"/>
        <v>0</v>
      </c>
      <c r="F75" s="33">
        <f t="shared" si="48"/>
        <v>0</v>
      </c>
      <c r="G75" s="33">
        <f t="shared" si="48"/>
        <v>0</v>
      </c>
      <c r="H75" s="33">
        <f t="shared" si="48"/>
        <v>0</v>
      </c>
      <c r="I75" s="33">
        <f t="shared" si="48"/>
        <v>0</v>
      </c>
      <c r="J75" s="32">
        <f t="shared" si="5"/>
        <v>0</v>
      </c>
      <c r="L75" s="23"/>
    </row>
    <row r="76" spans="1:12" ht="16.05" customHeight="1" x14ac:dyDescent="0.2">
      <c r="A76" s="30"/>
      <c r="B76" s="30"/>
      <c r="C76" s="16" t="s">
        <v>17</v>
      </c>
      <c r="D76" s="33">
        <f t="shared" ref="D76:I76" si="49">SUM(D74,D72)</f>
        <v>0</v>
      </c>
      <c r="E76" s="33">
        <f t="shared" si="49"/>
        <v>0</v>
      </c>
      <c r="F76" s="33">
        <f t="shared" si="49"/>
        <v>0</v>
      </c>
      <c r="G76" s="33">
        <f t="shared" si="49"/>
        <v>0</v>
      </c>
      <c r="H76" s="33">
        <f t="shared" si="49"/>
        <v>0</v>
      </c>
      <c r="I76" s="33">
        <f t="shared" si="49"/>
        <v>0</v>
      </c>
      <c r="J76" s="32">
        <f t="shared" si="5"/>
        <v>0</v>
      </c>
      <c r="L76" s="23"/>
    </row>
    <row r="77" spans="1:12" ht="16.05" customHeight="1" x14ac:dyDescent="0.2">
      <c r="A77" s="30"/>
      <c r="B77" s="35"/>
      <c r="C77" s="19" t="s">
        <v>15</v>
      </c>
      <c r="D77" s="33">
        <f t="shared" ref="D77:I77" si="50">IF($J76=0,0,D76/$J76%)</f>
        <v>0</v>
      </c>
      <c r="E77" s="33">
        <f t="shared" si="50"/>
        <v>0</v>
      </c>
      <c r="F77" s="33">
        <f t="shared" si="50"/>
        <v>0</v>
      </c>
      <c r="G77" s="33">
        <f t="shared" si="50"/>
        <v>0</v>
      </c>
      <c r="H77" s="33">
        <f t="shared" si="50"/>
        <v>0</v>
      </c>
      <c r="I77" s="33">
        <f t="shared" si="50"/>
        <v>0</v>
      </c>
      <c r="J77" s="32">
        <f t="shared" si="5"/>
        <v>0</v>
      </c>
      <c r="L77" s="23"/>
    </row>
    <row r="78" spans="1:12" ht="16.05" customHeight="1" x14ac:dyDescent="0.2">
      <c r="A78" s="30"/>
      <c r="B78" s="30" t="s">
        <v>29</v>
      </c>
      <c r="C78" s="16" t="s">
        <v>14</v>
      </c>
      <c r="D78" s="33">
        <v>348.4</v>
      </c>
      <c r="E78" s="33">
        <v>9.1</v>
      </c>
      <c r="F78" s="33">
        <v>0</v>
      </c>
      <c r="G78" s="33">
        <v>0</v>
      </c>
      <c r="H78" s="33">
        <v>0</v>
      </c>
      <c r="I78" s="33">
        <v>0</v>
      </c>
      <c r="J78" s="32">
        <f t="shared" si="5"/>
        <v>357.5</v>
      </c>
      <c r="L78" s="23"/>
    </row>
    <row r="79" spans="1:12" ht="16.05" customHeight="1" x14ac:dyDescent="0.2">
      <c r="A79" s="30"/>
      <c r="B79" s="30"/>
      <c r="C79" s="19" t="s">
        <v>15</v>
      </c>
      <c r="D79" s="33">
        <f t="shared" ref="D79:I79" si="51">IF($J78=0,0,D78/$J78%)</f>
        <v>97.454545454545439</v>
      </c>
      <c r="E79" s="33">
        <f t="shared" si="51"/>
        <v>2.5454545454545454</v>
      </c>
      <c r="F79" s="33">
        <f t="shared" si="51"/>
        <v>0</v>
      </c>
      <c r="G79" s="33">
        <f t="shared" si="51"/>
        <v>0</v>
      </c>
      <c r="H79" s="33">
        <f t="shared" si="51"/>
        <v>0</v>
      </c>
      <c r="I79" s="33">
        <f t="shared" si="51"/>
        <v>0</v>
      </c>
      <c r="J79" s="32">
        <f t="shared" si="5"/>
        <v>99.999999999999986</v>
      </c>
      <c r="L79" s="23"/>
    </row>
    <row r="80" spans="1:12" ht="16.05" customHeight="1" x14ac:dyDescent="0.2">
      <c r="A80" s="30"/>
      <c r="B80" s="30"/>
      <c r="C80" s="16" t="s">
        <v>16</v>
      </c>
      <c r="D80" s="33">
        <v>32</v>
      </c>
      <c r="E80" s="33">
        <v>46.8</v>
      </c>
      <c r="F80" s="33">
        <v>0</v>
      </c>
      <c r="G80" s="33">
        <v>108.7</v>
      </c>
      <c r="H80" s="33">
        <v>0</v>
      </c>
      <c r="I80" s="33">
        <v>0</v>
      </c>
      <c r="J80" s="32">
        <f t="shared" si="5"/>
        <v>187.5</v>
      </c>
      <c r="L80" s="23"/>
    </row>
    <row r="81" spans="1:12" ht="16.05" customHeight="1" x14ac:dyDescent="0.2">
      <c r="A81" s="30"/>
      <c r="B81" s="30"/>
      <c r="C81" s="19" t="s">
        <v>15</v>
      </c>
      <c r="D81" s="33">
        <f t="shared" ref="D81:I81" si="52">IF($J80=0,0,D80/$J80%)</f>
        <v>17.066666666666666</v>
      </c>
      <c r="E81" s="33">
        <f t="shared" si="52"/>
        <v>24.959999999999997</v>
      </c>
      <c r="F81" s="33">
        <f t="shared" si="52"/>
        <v>0</v>
      </c>
      <c r="G81" s="33">
        <f t="shared" si="52"/>
        <v>57.973333333333336</v>
      </c>
      <c r="H81" s="33">
        <f t="shared" si="52"/>
        <v>0</v>
      </c>
      <c r="I81" s="33">
        <f t="shared" si="52"/>
        <v>0</v>
      </c>
      <c r="J81" s="32">
        <f t="shared" si="5"/>
        <v>100</v>
      </c>
      <c r="L81" s="23"/>
    </row>
    <row r="82" spans="1:12" ht="16.05" customHeight="1" x14ac:dyDescent="0.2">
      <c r="A82" s="30"/>
      <c r="B82" s="30"/>
      <c r="C82" s="16" t="s">
        <v>17</v>
      </c>
      <c r="D82" s="33">
        <f t="shared" ref="D82:I82" si="53">SUM(D80,D78)</f>
        <v>380.4</v>
      </c>
      <c r="E82" s="33">
        <f t="shared" si="53"/>
        <v>55.9</v>
      </c>
      <c r="F82" s="33">
        <f t="shared" si="53"/>
        <v>0</v>
      </c>
      <c r="G82" s="33">
        <f t="shared" si="53"/>
        <v>108.7</v>
      </c>
      <c r="H82" s="33">
        <f t="shared" si="53"/>
        <v>0</v>
      </c>
      <c r="I82" s="33">
        <f t="shared" si="53"/>
        <v>0</v>
      </c>
      <c r="J82" s="32">
        <f t="shared" si="5"/>
        <v>545</v>
      </c>
      <c r="L82" s="23"/>
    </row>
    <row r="83" spans="1:12" ht="16.05" customHeight="1" x14ac:dyDescent="0.2">
      <c r="A83" s="30"/>
      <c r="B83" s="35"/>
      <c r="C83" s="19" t="s">
        <v>15</v>
      </c>
      <c r="D83" s="33">
        <f t="shared" ref="D83:I83" si="54">IF($J82=0,0,D82/$J82%)</f>
        <v>69.798165137614674</v>
      </c>
      <c r="E83" s="33">
        <f t="shared" si="54"/>
        <v>10.256880733944953</v>
      </c>
      <c r="F83" s="33">
        <f t="shared" si="54"/>
        <v>0</v>
      </c>
      <c r="G83" s="33">
        <f t="shared" si="54"/>
        <v>19.944954128440365</v>
      </c>
      <c r="H83" s="33">
        <f t="shared" si="54"/>
        <v>0</v>
      </c>
      <c r="I83" s="33">
        <f t="shared" si="54"/>
        <v>0</v>
      </c>
      <c r="J83" s="32">
        <f t="shared" si="5"/>
        <v>100</v>
      </c>
      <c r="L83" s="23"/>
    </row>
    <row r="84" spans="1:12" ht="16.05" customHeight="1" x14ac:dyDescent="0.2">
      <c r="A84" s="30"/>
      <c r="B84" s="30" t="s">
        <v>30</v>
      </c>
      <c r="C84" s="16" t="s">
        <v>14</v>
      </c>
      <c r="D84" s="33">
        <v>3.1</v>
      </c>
      <c r="E84" s="33">
        <v>0.4</v>
      </c>
      <c r="F84" s="33">
        <v>1.2</v>
      </c>
      <c r="G84" s="33">
        <v>0</v>
      </c>
      <c r="H84" s="33">
        <v>0</v>
      </c>
      <c r="I84" s="33">
        <v>0</v>
      </c>
      <c r="J84" s="32">
        <f t="shared" si="5"/>
        <v>4.7</v>
      </c>
      <c r="L84" s="23"/>
    </row>
    <row r="85" spans="1:12" ht="16.05" customHeight="1" x14ac:dyDescent="0.2">
      <c r="A85" s="30"/>
      <c r="B85" s="30"/>
      <c r="C85" s="19" t="s">
        <v>15</v>
      </c>
      <c r="D85" s="33">
        <f t="shared" ref="D85:I85" si="55">IF($J84=0,0,D84/$J84%)</f>
        <v>65.957446808510639</v>
      </c>
      <c r="E85" s="33">
        <f t="shared" si="55"/>
        <v>8.5106382978723403</v>
      </c>
      <c r="F85" s="33">
        <f t="shared" si="55"/>
        <v>25.531914893617021</v>
      </c>
      <c r="G85" s="33">
        <f t="shared" si="55"/>
        <v>0</v>
      </c>
      <c r="H85" s="33">
        <f t="shared" si="55"/>
        <v>0</v>
      </c>
      <c r="I85" s="33">
        <f t="shared" si="55"/>
        <v>0</v>
      </c>
      <c r="J85" s="32">
        <f t="shared" si="5"/>
        <v>100</v>
      </c>
      <c r="L85" s="23"/>
    </row>
    <row r="86" spans="1:12" ht="16.05" customHeight="1" x14ac:dyDescent="0.2">
      <c r="A86" s="30"/>
      <c r="B86" s="30"/>
      <c r="C86" s="16" t="s">
        <v>16</v>
      </c>
      <c r="D86" s="33">
        <v>79.3</v>
      </c>
      <c r="E86" s="33">
        <v>0</v>
      </c>
      <c r="F86" s="33">
        <v>0</v>
      </c>
      <c r="G86" s="33">
        <v>0</v>
      </c>
      <c r="H86" s="33">
        <v>0</v>
      </c>
      <c r="I86" s="33">
        <v>0</v>
      </c>
      <c r="J86" s="32">
        <f t="shared" si="5"/>
        <v>79.3</v>
      </c>
      <c r="L86" s="23"/>
    </row>
    <row r="87" spans="1:12" ht="16.05" customHeight="1" x14ac:dyDescent="0.2">
      <c r="A87" s="30"/>
      <c r="B87" s="30"/>
      <c r="C87" s="19" t="s">
        <v>15</v>
      </c>
      <c r="D87" s="33">
        <f t="shared" ref="D87:I87" si="56">IF($J86=0,0,D86/$J86%)</f>
        <v>100</v>
      </c>
      <c r="E87" s="33">
        <f t="shared" si="56"/>
        <v>0</v>
      </c>
      <c r="F87" s="33">
        <f t="shared" si="56"/>
        <v>0</v>
      </c>
      <c r="G87" s="33">
        <f t="shared" si="56"/>
        <v>0</v>
      </c>
      <c r="H87" s="33">
        <f t="shared" si="56"/>
        <v>0</v>
      </c>
      <c r="I87" s="33">
        <f t="shared" si="56"/>
        <v>0</v>
      </c>
      <c r="J87" s="32">
        <f t="shared" si="5"/>
        <v>100</v>
      </c>
      <c r="L87" s="23"/>
    </row>
    <row r="88" spans="1:12" ht="16.05" customHeight="1" x14ac:dyDescent="0.2">
      <c r="A88" s="30"/>
      <c r="B88" s="30"/>
      <c r="C88" s="16" t="s">
        <v>17</v>
      </c>
      <c r="D88" s="33">
        <f t="shared" ref="D88:I88" si="57">SUM(D86,D84)</f>
        <v>82.399999999999991</v>
      </c>
      <c r="E88" s="33">
        <f t="shared" si="57"/>
        <v>0.4</v>
      </c>
      <c r="F88" s="33">
        <f t="shared" si="57"/>
        <v>1.2</v>
      </c>
      <c r="G88" s="33">
        <f t="shared" si="57"/>
        <v>0</v>
      </c>
      <c r="H88" s="33">
        <f t="shared" si="57"/>
        <v>0</v>
      </c>
      <c r="I88" s="33">
        <f t="shared" si="57"/>
        <v>0</v>
      </c>
      <c r="J88" s="32">
        <f t="shared" si="5"/>
        <v>84</v>
      </c>
      <c r="L88" s="23"/>
    </row>
    <row r="89" spans="1:12" ht="16.05" customHeight="1" x14ac:dyDescent="0.2">
      <c r="A89" s="30"/>
      <c r="B89" s="35"/>
      <c r="C89" s="19" t="s">
        <v>15</v>
      </c>
      <c r="D89" s="33">
        <f t="shared" ref="D89:I89" si="58">IF($J88=0,0,D88/$J88%)</f>
        <v>98.095238095238088</v>
      </c>
      <c r="E89" s="33">
        <f t="shared" si="58"/>
        <v>0.47619047619047622</v>
      </c>
      <c r="F89" s="33">
        <f t="shared" si="58"/>
        <v>1.4285714285714286</v>
      </c>
      <c r="G89" s="33">
        <f t="shared" si="58"/>
        <v>0</v>
      </c>
      <c r="H89" s="33">
        <f t="shared" si="58"/>
        <v>0</v>
      </c>
      <c r="I89" s="33">
        <f t="shared" si="58"/>
        <v>0</v>
      </c>
      <c r="J89" s="32">
        <f t="shared" ref="J89:J152" si="59">SUM(D89:I89)</f>
        <v>100</v>
      </c>
      <c r="L89" s="23"/>
    </row>
    <row r="90" spans="1:12" ht="16.05" customHeight="1" x14ac:dyDescent="0.2">
      <c r="A90" s="30"/>
      <c r="B90" s="30" t="s">
        <v>31</v>
      </c>
      <c r="C90" s="16" t="s">
        <v>14</v>
      </c>
      <c r="D90" s="33">
        <v>120.60000000000001</v>
      </c>
      <c r="E90" s="33">
        <v>27.2</v>
      </c>
      <c r="F90" s="33">
        <v>0.2</v>
      </c>
      <c r="G90" s="33">
        <v>153.5</v>
      </c>
      <c r="H90" s="33">
        <v>0</v>
      </c>
      <c r="I90" s="33">
        <v>1.5</v>
      </c>
      <c r="J90" s="32">
        <f t="shared" si="59"/>
        <v>303</v>
      </c>
      <c r="L90" s="23"/>
    </row>
    <row r="91" spans="1:12" ht="16.05" customHeight="1" x14ac:dyDescent="0.2">
      <c r="A91" s="30"/>
      <c r="B91" s="30"/>
      <c r="C91" s="19" t="s">
        <v>15</v>
      </c>
      <c r="D91" s="33">
        <f t="shared" ref="D91:I91" si="60">IF($J90=0,0,D90/$J90%)</f>
        <v>39.801980198019805</v>
      </c>
      <c r="E91" s="33">
        <f t="shared" si="60"/>
        <v>8.9768976897689772</v>
      </c>
      <c r="F91" s="33">
        <f t="shared" si="60"/>
        <v>6.6006600660066014E-2</v>
      </c>
      <c r="G91" s="33">
        <f t="shared" si="60"/>
        <v>50.660066006600665</v>
      </c>
      <c r="H91" s="33">
        <f t="shared" si="60"/>
        <v>0</v>
      </c>
      <c r="I91" s="33">
        <f t="shared" si="60"/>
        <v>0.4950495049504951</v>
      </c>
      <c r="J91" s="32">
        <f t="shared" si="59"/>
        <v>100.00000000000001</v>
      </c>
      <c r="L91" s="23"/>
    </row>
    <row r="92" spans="1:12" ht="16.05" customHeight="1" x14ac:dyDescent="0.2">
      <c r="A92" s="30"/>
      <c r="B92" s="30"/>
      <c r="C92" s="16" t="s">
        <v>16</v>
      </c>
      <c r="D92" s="33">
        <v>1101.6000000000001</v>
      </c>
      <c r="E92" s="33">
        <v>0</v>
      </c>
      <c r="F92" s="33">
        <v>0</v>
      </c>
      <c r="G92" s="33">
        <v>0</v>
      </c>
      <c r="H92" s="33">
        <v>0</v>
      </c>
      <c r="I92" s="33">
        <v>0</v>
      </c>
      <c r="J92" s="32">
        <f t="shared" si="59"/>
        <v>1101.6000000000001</v>
      </c>
      <c r="L92" s="23"/>
    </row>
    <row r="93" spans="1:12" ht="16.05" customHeight="1" x14ac:dyDescent="0.2">
      <c r="A93" s="30"/>
      <c r="B93" s="30"/>
      <c r="C93" s="19" t="s">
        <v>15</v>
      </c>
      <c r="D93" s="33">
        <f t="shared" ref="D93:I93" si="61">IF($J92=0,0,D92/$J92%)</f>
        <v>100</v>
      </c>
      <c r="E93" s="33">
        <f t="shared" si="61"/>
        <v>0</v>
      </c>
      <c r="F93" s="33">
        <f t="shared" si="61"/>
        <v>0</v>
      </c>
      <c r="G93" s="33">
        <f t="shared" si="61"/>
        <v>0</v>
      </c>
      <c r="H93" s="33">
        <f t="shared" si="61"/>
        <v>0</v>
      </c>
      <c r="I93" s="33">
        <f t="shared" si="61"/>
        <v>0</v>
      </c>
      <c r="J93" s="32">
        <f t="shared" si="59"/>
        <v>100</v>
      </c>
      <c r="L93" s="23"/>
    </row>
    <row r="94" spans="1:12" ht="16.05" customHeight="1" x14ac:dyDescent="0.2">
      <c r="A94" s="30"/>
      <c r="B94" s="30"/>
      <c r="C94" s="16" t="s">
        <v>17</v>
      </c>
      <c r="D94" s="33">
        <f t="shared" ref="D94:I94" si="62">SUM(D92,D90)</f>
        <v>1222.2</v>
      </c>
      <c r="E94" s="33">
        <f t="shared" si="62"/>
        <v>27.2</v>
      </c>
      <c r="F94" s="33">
        <f t="shared" si="62"/>
        <v>0.2</v>
      </c>
      <c r="G94" s="33">
        <f t="shared" si="62"/>
        <v>153.5</v>
      </c>
      <c r="H94" s="33">
        <f t="shared" si="62"/>
        <v>0</v>
      </c>
      <c r="I94" s="33">
        <f t="shared" si="62"/>
        <v>1.5</v>
      </c>
      <c r="J94" s="32">
        <f t="shared" si="59"/>
        <v>1404.6000000000001</v>
      </c>
      <c r="L94" s="23"/>
    </row>
    <row r="95" spans="1:12" ht="16.05" customHeight="1" x14ac:dyDescent="0.2">
      <c r="A95" s="30"/>
      <c r="B95" s="35"/>
      <c r="C95" s="19" t="s">
        <v>15</v>
      </c>
      <c r="D95" s="33">
        <f t="shared" ref="D95:I95" si="63">IF($J94=0,0,D94/$J94%)</f>
        <v>87.014096539940198</v>
      </c>
      <c r="E95" s="33">
        <f t="shared" si="63"/>
        <v>1.9364943756229529</v>
      </c>
      <c r="F95" s="33">
        <f t="shared" si="63"/>
        <v>1.4238929232521715E-2</v>
      </c>
      <c r="G95" s="33">
        <f t="shared" si="63"/>
        <v>10.928378185960415</v>
      </c>
      <c r="H95" s="33">
        <f t="shared" si="63"/>
        <v>0</v>
      </c>
      <c r="I95" s="33">
        <f t="shared" si="63"/>
        <v>0.10679196924391285</v>
      </c>
      <c r="J95" s="32">
        <f t="shared" si="59"/>
        <v>100</v>
      </c>
      <c r="L95" s="23"/>
    </row>
    <row r="96" spans="1:12" ht="16.05" customHeight="1" x14ac:dyDescent="0.2">
      <c r="A96" s="30"/>
      <c r="B96" s="30" t="s">
        <v>32</v>
      </c>
      <c r="C96" s="16" t="s">
        <v>14</v>
      </c>
      <c r="D96" s="33">
        <v>2708.7</v>
      </c>
      <c r="E96" s="33">
        <v>1.7</v>
      </c>
      <c r="F96" s="33">
        <v>0</v>
      </c>
      <c r="G96" s="33">
        <v>0</v>
      </c>
      <c r="H96" s="33">
        <v>0</v>
      </c>
      <c r="I96" s="33">
        <v>162</v>
      </c>
      <c r="J96" s="32">
        <f t="shared" si="59"/>
        <v>2872.3999999999996</v>
      </c>
      <c r="L96" s="23"/>
    </row>
    <row r="97" spans="1:12" ht="16.05" customHeight="1" x14ac:dyDescent="0.2">
      <c r="A97" s="30"/>
      <c r="B97" s="30"/>
      <c r="C97" s="19" t="s">
        <v>15</v>
      </c>
      <c r="D97" s="33">
        <f t="shared" ref="D97:I97" si="64">IF($J96=0,0,D96/$J96%)</f>
        <v>94.300933017685566</v>
      </c>
      <c r="E97" s="33">
        <f t="shared" si="64"/>
        <v>5.9183957666063228E-2</v>
      </c>
      <c r="F97" s="33">
        <f t="shared" si="64"/>
        <v>0</v>
      </c>
      <c r="G97" s="33">
        <f t="shared" si="64"/>
        <v>0</v>
      </c>
      <c r="H97" s="33">
        <f t="shared" si="64"/>
        <v>0</v>
      </c>
      <c r="I97" s="33">
        <f t="shared" si="64"/>
        <v>5.6398830246483787</v>
      </c>
      <c r="J97" s="32">
        <f t="shared" si="59"/>
        <v>100.00000000000001</v>
      </c>
      <c r="L97" s="23"/>
    </row>
    <row r="98" spans="1:12" ht="16.05" customHeight="1" x14ac:dyDescent="0.2">
      <c r="A98" s="30"/>
      <c r="B98" s="30"/>
      <c r="C98" s="16" t="s">
        <v>16</v>
      </c>
      <c r="D98" s="33">
        <v>5809.1</v>
      </c>
      <c r="E98" s="33">
        <v>0</v>
      </c>
      <c r="F98" s="33">
        <v>0</v>
      </c>
      <c r="G98" s="33">
        <v>0</v>
      </c>
      <c r="H98" s="33">
        <v>0</v>
      </c>
      <c r="I98" s="33">
        <v>0</v>
      </c>
      <c r="J98" s="32">
        <f t="shared" si="59"/>
        <v>5809.1</v>
      </c>
      <c r="L98" s="23"/>
    </row>
    <row r="99" spans="1:12" ht="16.05" customHeight="1" x14ac:dyDescent="0.2">
      <c r="A99" s="30"/>
      <c r="B99" s="30"/>
      <c r="C99" s="19" t="s">
        <v>15</v>
      </c>
      <c r="D99" s="33">
        <f t="shared" ref="D99:I99" si="65">IF($J98=0,0,D98/$J98%)</f>
        <v>100</v>
      </c>
      <c r="E99" s="33">
        <f t="shared" si="65"/>
        <v>0</v>
      </c>
      <c r="F99" s="33">
        <f t="shared" si="65"/>
        <v>0</v>
      </c>
      <c r="G99" s="33">
        <f t="shared" si="65"/>
        <v>0</v>
      </c>
      <c r="H99" s="33">
        <f t="shared" si="65"/>
        <v>0</v>
      </c>
      <c r="I99" s="33">
        <f t="shared" si="65"/>
        <v>0</v>
      </c>
      <c r="J99" s="32">
        <f t="shared" si="59"/>
        <v>100</v>
      </c>
      <c r="L99" s="23"/>
    </row>
    <row r="100" spans="1:12" ht="16.05" customHeight="1" x14ac:dyDescent="0.2">
      <c r="A100" s="30"/>
      <c r="B100" s="30"/>
      <c r="C100" s="16" t="s">
        <v>17</v>
      </c>
      <c r="D100" s="33">
        <f t="shared" ref="D100:I100" si="66">SUM(D98,D96)</f>
        <v>8517.7999999999993</v>
      </c>
      <c r="E100" s="33">
        <f t="shared" si="66"/>
        <v>1.7</v>
      </c>
      <c r="F100" s="33">
        <f t="shared" si="66"/>
        <v>0</v>
      </c>
      <c r="G100" s="33">
        <f t="shared" si="66"/>
        <v>0</v>
      </c>
      <c r="H100" s="33">
        <f t="shared" si="66"/>
        <v>0</v>
      </c>
      <c r="I100" s="33">
        <f t="shared" si="66"/>
        <v>162</v>
      </c>
      <c r="J100" s="32">
        <f t="shared" si="59"/>
        <v>8681.5</v>
      </c>
      <c r="L100" s="23"/>
    </row>
    <row r="101" spans="1:12" ht="16.05" customHeight="1" x14ac:dyDescent="0.2">
      <c r="A101" s="30"/>
      <c r="B101" s="35"/>
      <c r="C101" s="19" t="s">
        <v>15</v>
      </c>
      <c r="D101" s="33">
        <f t="shared" ref="D101:I101" si="67">IF($J100=0,0,D100/$J100%)</f>
        <v>98.114381155330292</v>
      </c>
      <c r="E101" s="33">
        <f t="shared" si="67"/>
        <v>1.9581869492599206E-2</v>
      </c>
      <c r="F101" s="33">
        <f t="shared" si="67"/>
        <v>0</v>
      </c>
      <c r="G101" s="33">
        <f t="shared" si="67"/>
        <v>0</v>
      </c>
      <c r="H101" s="33">
        <f t="shared" si="67"/>
        <v>0</v>
      </c>
      <c r="I101" s="33">
        <f t="shared" si="67"/>
        <v>1.8660369751771009</v>
      </c>
      <c r="J101" s="32">
        <f t="shared" si="59"/>
        <v>99.999999999999986</v>
      </c>
      <c r="L101" s="23"/>
    </row>
    <row r="102" spans="1:12" ht="16.05" customHeight="1" x14ac:dyDescent="0.2">
      <c r="A102" s="30"/>
      <c r="B102" s="30" t="s">
        <v>33</v>
      </c>
      <c r="C102" s="16" t="s">
        <v>14</v>
      </c>
      <c r="D102" s="33">
        <v>612.70000000000005</v>
      </c>
      <c r="E102" s="33">
        <v>0</v>
      </c>
      <c r="F102" s="33">
        <v>0</v>
      </c>
      <c r="G102" s="33">
        <v>0</v>
      </c>
      <c r="H102" s="33">
        <v>0</v>
      </c>
      <c r="I102" s="33">
        <v>3.3</v>
      </c>
      <c r="J102" s="32">
        <f t="shared" si="59"/>
        <v>616</v>
      </c>
      <c r="L102" s="23"/>
    </row>
    <row r="103" spans="1:12" ht="16.05" customHeight="1" x14ac:dyDescent="0.2">
      <c r="A103" s="30"/>
      <c r="B103" s="30"/>
      <c r="C103" s="19" t="s">
        <v>15</v>
      </c>
      <c r="D103" s="33">
        <f t="shared" ref="D103:I103" si="68">IF($J102=0,0,D102/$J102%)</f>
        <v>99.464285714285722</v>
      </c>
      <c r="E103" s="33">
        <f t="shared" si="68"/>
        <v>0</v>
      </c>
      <c r="F103" s="33">
        <f t="shared" si="68"/>
        <v>0</v>
      </c>
      <c r="G103" s="33">
        <f t="shared" si="68"/>
        <v>0</v>
      </c>
      <c r="H103" s="33">
        <f t="shared" si="68"/>
        <v>0</v>
      </c>
      <c r="I103" s="33">
        <f t="shared" si="68"/>
        <v>0.5357142857142857</v>
      </c>
      <c r="J103" s="32">
        <f t="shared" si="59"/>
        <v>100.00000000000001</v>
      </c>
      <c r="L103" s="23"/>
    </row>
    <row r="104" spans="1:12" ht="16.05" customHeight="1" x14ac:dyDescent="0.2">
      <c r="A104" s="30"/>
      <c r="B104" s="30"/>
      <c r="C104" s="16" t="s">
        <v>16</v>
      </c>
      <c r="D104" s="33">
        <v>0</v>
      </c>
      <c r="E104" s="33">
        <v>0</v>
      </c>
      <c r="F104" s="33">
        <v>0</v>
      </c>
      <c r="G104" s="33">
        <v>0</v>
      </c>
      <c r="H104" s="33">
        <v>0</v>
      </c>
      <c r="I104" s="33">
        <v>0</v>
      </c>
      <c r="J104" s="32">
        <f t="shared" si="59"/>
        <v>0</v>
      </c>
      <c r="L104" s="23"/>
    </row>
    <row r="105" spans="1:12" ht="16.05" customHeight="1" x14ac:dyDescent="0.2">
      <c r="A105" s="30"/>
      <c r="B105" s="30"/>
      <c r="C105" s="19" t="s">
        <v>15</v>
      </c>
      <c r="D105" s="33">
        <f t="shared" ref="D105:I105" si="69">IF($J104=0,0,D104/$J104%)</f>
        <v>0</v>
      </c>
      <c r="E105" s="33">
        <f t="shared" si="69"/>
        <v>0</v>
      </c>
      <c r="F105" s="33">
        <f t="shared" si="69"/>
        <v>0</v>
      </c>
      <c r="G105" s="33">
        <f t="shared" si="69"/>
        <v>0</v>
      </c>
      <c r="H105" s="33">
        <f t="shared" si="69"/>
        <v>0</v>
      </c>
      <c r="I105" s="33">
        <f t="shared" si="69"/>
        <v>0</v>
      </c>
      <c r="J105" s="32">
        <f t="shared" si="59"/>
        <v>0</v>
      </c>
      <c r="L105" s="23"/>
    </row>
    <row r="106" spans="1:12" ht="16.05" customHeight="1" x14ac:dyDescent="0.2">
      <c r="A106" s="30"/>
      <c r="B106" s="30"/>
      <c r="C106" s="16" t="s">
        <v>17</v>
      </c>
      <c r="D106" s="33">
        <f t="shared" ref="D106:I106" si="70">SUM(D104,D102)</f>
        <v>612.70000000000005</v>
      </c>
      <c r="E106" s="33">
        <f t="shared" si="70"/>
        <v>0</v>
      </c>
      <c r="F106" s="33">
        <f t="shared" si="70"/>
        <v>0</v>
      </c>
      <c r="G106" s="33">
        <f t="shared" si="70"/>
        <v>0</v>
      </c>
      <c r="H106" s="33">
        <f t="shared" si="70"/>
        <v>0</v>
      </c>
      <c r="I106" s="33">
        <f t="shared" si="70"/>
        <v>3.3</v>
      </c>
      <c r="J106" s="32">
        <f t="shared" si="59"/>
        <v>616</v>
      </c>
      <c r="L106" s="23"/>
    </row>
    <row r="107" spans="1:12" ht="16.05" customHeight="1" x14ac:dyDescent="0.2">
      <c r="A107" s="30"/>
      <c r="B107" s="35"/>
      <c r="C107" s="19" t="s">
        <v>15</v>
      </c>
      <c r="D107" s="33">
        <f t="shared" ref="D107:I107" si="71">IF($J106=0,0,D106/$J106%)</f>
        <v>99.464285714285722</v>
      </c>
      <c r="E107" s="33">
        <f t="shared" si="71"/>
        <v>0</v>
      </c>
      <c r="F107" s="33">
        <f t="shared" si="71"/>
        <v>0</v>
      </c>
      <c r="G107" s="33">
        <f t="shared" si="71"/>
        <v>0</v>
      </c>
      <c r="H107" s="33">
        <f t="shared" si="71"/>
        <v>0</v>
      </c>
      <c r="I107" s="33">
        <f t="shared" si="71"/>
        <v>0.5357142857142857</v>
      </c>
      <c r="J107" s="32">
        <f t="shared" si="59"/>
        <v>100.00000000000001</v>
      </c>
      <c r="L107" s="23"/>
    </row>
    <row r="108" spans="1:12" ht="16.05" customHeight="1" x14ac:dyDescent="0.2">
      <c r="A108" s="30"/>
      <c r="B108" s="30" t="s">
        <v>34</v>
      </c>
      <c r="C108" s="16" t="s">
        <v>14</v>
      </c>
      <c r="D108" s="33">
        <v>1753.4</v>
      </c>
      <c r="E108" s="33">
        <v>0</v>
      </c>
      <c r="F108" s="33">
        <v>0.4</v>
      </c>
      <c r="G108" s="33">
        <v>0</v>
      </c>
      <c r="H108" s="33">
        <v>0</v>
      </c>
      <c r="I108" s="33">
        <v>11.3</v>
      </c>
      <c r="J108" s="32">
        <f t="shared" si="59"/>
        <v>1765.1000000000001</v>
      </c>
      <c r="L108" s="23"/>
    </row>
    <row r="109" spans="1:12" ht="16.05" customHeight="1" x14ac:dyDescent="0.2">
      <c r="A109" s="30"/>
      <c r="B109" s="30"/>
      <c r="C109" s="19" t="s">
        <v>15</v>
      </c>
      <c r="D109" s="33">
        <f t="shared" ref="D109:I109" si="72">IF($J108=0,0,D108/$J108%)</f>
        <v>99.33714803693843</v>
      </c>
      <c r="E109" s="33">
        <f t="shared" si="72"/>
        <v>0</v>
      </c>
      <c r="F109" s="33">
        <f t="shared" si="72"/>
        <v>2.2661605574754974E-2</v>
      </c>
      <c r="G109" s="33">
        <f t="shared" si="72"/>
        <v>0</v>
      </c>
      <c r="H109" s="33">
        <f t="shared" si="72"/>
        <v>0</v>
      </c>
      <c r="I109" s="33">
        <f t="shared" si="72"/>
        <v>0.64019035748682795</v>
      </c>
      <c r="J109" s="32">
        <f t="shared" si="59"/>
        <v>100.00000000000001</v>
      </c>
      <c r="L109" s="23"/>
    </row>
    <row r="110" spans="1:12" ht="16.05" customHeight="1" x14ac:dyDescent="0.2">
      <c r="A110" s="30"/>
      <c r="B110" s="30"/>
      <c r="C110" s="16" t="s">
        <v>16</v>
      </c>
      <c r="D110" s="17">
        <v>3404.4</v>
      </c>
      <c r="E110" s="33">
        <v>0</v>
      </c>
      <c r="F110" s="33">
        <v>0</v>
      </c>
      <c r="G110" s="33">
        <v>0</v>
      </c>
      <c r="H110" s="33">
        <v>0</v>
      </c>
      <c r="I110" s="33">
        <v>0</v>
      </c>
      <c r="J110" s="32">
        <f t="shared" si="59"/>
        <v>3404.4</v>
      </c>
      <c r="L110" s="23"/>
    </row>
    <row r="111" spans="1:12" ht="16.05" customHeight="1" x14ac:dyDescent="0.2">
      <c r="A111" s="30"/>
      <c r="B111" s="30"/>
      <c r="C111" s="19" t="s">
        <v>15</v>
      </c>
      <c r="D111" s="33">
        <f t="shared" ref="D111:I111" si="73">IF($J110=0,0,D110/$J110%)</f>
        <v>99.999999999999986</v>
      </c>
      <c r="E111" s="33">
        <f t="shared" si="73"/>
        <v>0</v>
      </c>
      <c r="F111" s="33">
        <f t="shared" si="73"/>
        <v>0</v>
      </c>
      <c r="G111" s="33">
        <f t="shared" si="73"/>
        <v>0</v>
      </c>
      <c r="H111" s="33">
        <f t="shared" si="73"/>
        <v>0</v>
      </c>
      <c r="I111" s="33">
        <f t="shared" si="73"/>
        <v>0</v>
      </c>
      <c r="J111" s="32">
        <f t="shared" si="59"/>
        <v>99.999999999999986</v>
      </c>
      <c r="L111" s="23"/>
    </row>
    <row r="112" spans="1:12" ht="16.05" customHeight="1" x14ac:dyDescent="0.2">
      <c r="A112" s="30"/>
      <c r="B112" s="30"/>
      <c r="C112" s="16" t="s">
        <v>17</v>
      </c>
      <c r="D112" s="33">
        <f t="shared" ref="D112:I112" si="74">SUM(D110,D108)</f>
        <v>5157.8</v>
      </c>
      <c r="E112" s="33">
        <f t="shared" si="74"/>
        <v>0</v>
      </c>
      <c r="F112" s="33">
        <f t="shared" si="74"/>
        <v>0.4</v>
      </c>
      <c r="G112" s="33">
        <f t="shared" si="74"/>
        <v>0</v>
      </c>
      <c r="H112" s="33">
        <f t="shared" si="74"/>
        <v>0</v>
      </c>
      <c r="I112" s="33">
        <f t="shared" si="74"/>
        <v>11.3</v>
      </c>
      <c r="J112" s="32">
        <f t="shared" si="59"/>
        <v>5169.5</v>
      </c>
      <c r="L112" s="23"/>
    </row>
    <row r="113" spans="1:12" ht="16.05" customHeight="1" x14ac:dyDescent="0.2">
      <c r="A113" s="30"/>
      <c r="B113" s="35"/>
      <c r="C113" s="19" t="s">
        <v>15</v>
      </c>
      <c r="D113" s="33">
        <f t="shared" ref="D113:I113" si="75">IF($J112=0,0,D112/$J112%)</f>
        <v>99.773672502176225</v>
      </c>
      <c r="E113" s="33">
        <f t="shared" si="75"/>
        <v>0</v>
      </c>
      <c r="F113" s="33">
        <f t="shared" si="75"/>
        <v>7.7376922332914209E-3</v>
      </c>
      <c r="G113" s="33">
        <f t="shared" si="75"/>
        <v>0</v>
      </c>
      <c r="H113" s="33">
        <f t="shared" si="75"/>
        <v>0</v>
      </c>
      <c r="I113" s="33">
        <f t="shared" si="75"/>
        <v>0.21858980559048266</v>
      </c>
      <c r="J113" s="32">
        <f t="shared" si="59"/>
        <v>100</v>
      </c>
      <c r="L113" s="23"/>
    </row>
    <row r="114" spans="1:12" ht="16.05" customHeight="1" x14ac:dyDescent="0.2">
      <c r="A114" s="30"/>
      <c r="B114" s="30" t="s">
        <v>35</v>
      </c>
      <c r="C114" s="16" t="s">
        <v>14</v>
      </c>
      <c r="D114" s="33">
        <v>112.7</v>
      </c>
      <c r="E114" s="33">
        <v>0</v>
      </c>
      <c r="F114" s="33">
        <v>0</v>
      </c>
      <c r="G114" s="33">
        <v>0</v>
      </c>
      <c r="H114" s="33">
        <v>0</v>
      </c>
      <c r="I114" s="33">
        <v>0</v>
      </c>
      <c r="J114" s="32">
        <f t="shared" si="59"/>
        <v>112.7</v>
      </c>
      <c r="L114" s="23"/>
    </row>
    <row r="115" spans="1:12" ht="16.05" customHeight="1" x14ac:dyDescent="0.2">
      <c r="A115" s="30"/>
      <c r="B115" s="30"/>
      <c r="C115" s="19" t="s">
        <v>15</v>
      </c>
      <c r="D115" s="33">
        <f t="shared" ref="D115:I115" si="76">IF($J114=0,0,D114/$J114%)</f>
        <v>100</v>
      </c>
      <c r="E115" s="33">
        <f t="shared" si="76"/>
        <v>0</v>
      </c>
      <c r="F115" s="33">
        <f t="shared" si="76"/>
        <v>0</v>
      </c>
      <c r="G115" s="33">
        <f t="shared" si="76"/>
        <v>0</v>
      </c>
      <c r="H115" s="33">
        <f t="shared" si="76"/>
        <v>0</v>
      </c>
      <c r="I115" s="33">
        <f t="shared" si="76"/>
        <v>0</v>
      </c>
      <c r="J115" s="32">
        <f t="shared" si="59"/>
        <v>100</v>
      </c>
      <c r="L115" s="23"/>
    </row>
    <row r="116" spans="1:12" ht="16.05" customHeight="1" x14ac:dyDescent="0.2">
      <c r="A116" s="30"/>
      <c r="B116" s="30"/>
      <c r="C116" s="16" t="s">
        <v>16</v>
      </c>
      <c r="D116" s="33">
        <v>507.4</v>
      </c>
      <c r="E116" s="33">
        <v>0</v>
      </c>
      <c r="F116" s="33">
        <v>0</v>
      </c>
      <c r="G116" s="33">
        <v>0</v>
      </c>
      <c r="H116" s="33">
        <v>0</v>
      </c>
      <c r="I116" s="33">
        <v>0</v>
      </c>
      <c r="J116" s="32">
        <f t="shared" si="59"/>
        <v>507.4</v>
      </c>
      <c r="L116" s="23"/>
    </row>
    <row r="117" spans="1:12" ht="16.05" customHeight="1" x14ac:dyDescent="0.2">
      <c r="A117" s="30"/>
      <c r="B117" s="30"/>
      <c r="C117" s="19" t="s">
        <v>15</v>
      </c>
      <c r="D117" s="33">
        <f t="shared" ref="D117:I117" si="77">IF($J116=0,0,D116/$J116%)</f>
        <v>100</v>
      </c>
      <c r="E117" s="33">
        <f t="shared" si="77"/>
        <v>0</v>
      </c>
      <c r="F117" s="33">
        <f t="shared" si="77"/>
        <v>0</v>
      </c>
      <c r="G117" s="33">
        <f t="shared" si="77"/>
        <v>0</v>
      </c>
      <c r="H117" s="33">
        <f t="shared" si="77"/>
        <v>0</v>
      </c>
      <c r="I117" s="33">
        <f t="shared" si="77"/>
        <v>0</v>
      </c>
      <c r="J117" s="32">
        <f t="shared" si="59"/>
        <v>100</v>
      </c>
      <c r="L117" s="23"/>
    </row>
    <row r="118" spans="1:12" ht="16.05" customHeight="1" x14ac:dyDescent="0.2">
      <c r="A118" s="30"/>
      <c r="B118" s="30"/>
      <c r="C118" s="16" t="s">
        <v>17</v>
      </c>
      <c r="D118" s="33">
        <f t="shared" ref="D118:I118" si="78">SUM(D116,D114)</f>
        <v>620.1</v>
      </c>
      <c r="E118" s="33">
        <f t="shared" si="78"/>
        <v>0</v>
      </c>
      <c r="F118" s="33">
        <f t="shared" si="78"/>
        <v>0</v>
      </c>
      <c r="G118" s="33">
        <f t="shared" si="78"/>
        <v>0</v>
      </c>
      <c r="H118" s="33">
        <f t="shared" si="78"/>
        <v>0</v>
      </c>
      <c r="I118" s="33">
        <f t="shared" si="78"/>
        <v>0</v>
      </c>
      <c r="J118" s="32">
        <f t="shared" si="59"/>
        <v>620.1</v>
      </c>
      <c r="L118" s="23"/>
    </row>
    <row r="119" spans="1:12" ht="16.05" customHeight="1" x14ac:dyDescent="0.2">
      <c r="A119" s="30"/>
      <c r="B119" s="35"/>
      <c r="C119" s="19" t="s">
        <v>15</v>
      </c>
      <c r="D119" s="33">
        <f t="shared" ref="D119:I119" si="79">IF($J118=0,0,D118/$J118%)</f>
        <v>100</v>
      </c>
      <c r="E119" s="33">
        <f t="shared" si="79"/>
        <v>0</v>
      </c>
      <c r="F119" s="33">
        <f t="shared" si="79"/>
        <v>0</v>
      </c>
      <c r="G119" s="33">
        <f t="shared" si="79"/>
        <v>0</v>
      </c>
      <c r="H119" s="33">
        <f t="shared" si="79"/>
        <v>0</v>
      </c>
      <c r="I119" s="33">
        <f t="shared" si="79"/>
        <v>0</v>
      </c>
      <c r="J119" s="32">
        <f t="shared" si="59"/>
        <v>100</v>
      </c>
      <c r="L119" s="23"/>
    </row>
    <row r="120" spans="1:12" ht="16.05" customHeight="1" x14ac:dyDescent="0.2">
      <c r="A120" s="30"/>
      <c r="B120" s="30" t="s">
        <v>36</v>
      </c>
      <c r="C120" s="16" t="s">
        <v>14</v>
      </c>
      <c r="D120" s="33">
        <v>184.3</v>
      </c>
      <c r="E120" s="33">
        <v>68.900000000000006</v>
      </c>
      <c r="F120" s="33">
        <v>2.2000000000000002</v>
      </c>
      <c r="G120" s="33">
        <v>0</v>
      </c>
      <c r="H120" s="33">
        <v>0</v>
      </c>
      <c r="I120" s="33">
        <v>0.2</v>
      </c>
      <c r="J120" s="32">
        <f t="shared" si="59"/>
        <v>255.6</v>
      </c>
      <c r="L120" s="23"/>
    </row>
    <row r="121" spans="1:12" ht="16.05" customHeight="1" x14ac:dyDescent="0.2">
      <c r="A121" s="30"/>
      <c r="B121" s="30"/>
      <c r="C121" s="19" t="s">
        <v>15</v>
      </c>
      <c r="D121" s="33">
        <f t="shared" ref="D121:I121" si="80">IF($J120=0,0,D120/$J120%)</f>
        <v>72.104851330203445</v>
      </c>
      <c r="E121" s="33">
        <f t="shared" si="80"/>
        <v>26.956181533646323</v>
      </c>
      <c r="F121" s="33">
        <f t="shared" si="80"/>
        <v>0.86071987480438195</v>
      </c>
      <c r="G121" s="33">
        <f t="shared" si="80"/>
        <v>0</v>
      </c>
      <c r="H121" s="33">
        <f t="shared" si="80"/>
        <v>0</v>
      </c>
      <c r="I121" s="33">
        <f t="shared" si="80"/>
        <v>7.82472613458529E-2</v>
      </c>
      <c r="J121" s="32">
        <f t="shared" si="59"/>
        <v>100</v>
      </c>
      <c r="L121" s="23"/>
    </row>
    <row r="122" spans="1:12" ht="16.05" customHeight="1" x14ac:dyDescent="0.2">
      <c r="A122" s="30"/>
      <c r="B122" s="30"/>
      <c r="C122" s="16" t="s">
        <v>16</v>
      </c>
      <c r="D122" s="33">
        <v>2.9000000000000004</v>
      </c>
      <c r="E122" s="33">
        <v>0</v>
      </c>
      <c r="F122" s="33">
        <v>0.1</v>
      </c>
      <c r="G122" s="33">
        <v>0</v>
      </c>
      <c r="H122" s="33">
        <v>0</v>
      </c>
      <c r="I122" s="33">
        <v>0</v>
      </c>
      <c r="J122" s="32">
        <f t="shared" si="59"/>
        <v>3.0000000000000004</v>
      </c>
      <c r="L122" s="23"/>
    </row>
    <row r="123" spans="1:12" ht="16.05" customHeight="1" x14ac:dyDescent="0.2">
      <c r="A123" s="30"/>
      <c r="B123" s="30"/>
      <c r="C123" s="19" t="s">
        <v>15</v>
      </c>
      <c r="D123" s="33">
        <f t="shared" ref="D123:I123" si="81">IF($J122=0,0,D122/$J122%)</f>
        <v>96.666666666666657</v>
      </c>
      <c r="E123" s="33">
        <f t="shared" si="81"/>
        <v>0</v>
      </c>
      <c r="F123" s="33">
        <f t="shared" si="81"/>
        <v>3.333333333333333</v>
      </c>
      <c r="G123" s="33">
        <f t="shared" si="81"/>
        <v>0</v>
      </c>
      <c r="H123" s="33">
        <f t="shared" si="81"/>
        <v>0</v>
      </c>
      <c r="I123" s="33">
        <f t="shared" si="81"/>
        <v>0</v>
      </c>
      <c r="J123" s="32">
        <f t="shared" si="59"/>
        <v>99.999999999999986</v>
      </c>
      <c r="L123" s="23"/>
    </row>
    <row r="124" spans="1:12" ht="16.05" customHeight="1" x14ac:dyDescent="0.2">
      <c r="A124" s="30"/>
      <c r="B124" s="30"/>
      <c r="C124" s="16" t="s">
        <v>17</v>
      </c>
      <c r="D124" s="33">
        <f t="shared" ref="D124:I124" si="82">SUM(D122,D120)</f>
        <v>187.20000000000002</v>
      </c>
      <c r="E124" s="33">
        <f t="shared" si="82"/>
        <v>68.900000000000006</v>
      </c>
      <c r="F124" s="33">
        <f t="shared" si="82"/>
        <v>2.3000000000000003</v>
      </c>
      <c r="G124" s="33">
        <f t="shared" si="82"/>
        <v>0</v>
      </c>
      <c r="H124" s="33">
        <f t="shared" si="82"/>
        <v>0</v>
      </c>
      <c r="I124" s="33">
        <f t="shared" si="82"/>
        <v>0.2</v>
      </c>
      <c r="J124" s="32">
        <f t="shared" si="59"/>
        <v>258.60000000000002</v>
      </c>
      <c r="L124" s="23"/>
    </row>
    <row r="125" spans="1:12" ht="16.05" customHeight="1" x14ac:dyDescent="0.2">
      <c r="A125" s="30"/>
      <c r="B125" s="35"/>
      <c r="C125" s="19" t="s">
        <v>15</v>
      </c>
      <c r="D125" s="33">
        <f t="shared" ref="D125:I125" si="83">IF($J124=0,0,D124/$J124%)</f>
        <v>72.389791183294662</v>
      </c>
      <c r="E125" s="33">
        <f t="shared" si="83"/>
        <v>26.643464810518175</v>
      </c>
      <c r="F125" s="33">
        <f t="shared" si="83"/>
        <v>0.88940448569218866</v>
      </c>
      <c r="G125" s="33">
        <f t="shared" si="83"/>
        <v>0</v>
      </c>
      <c r="H125" s="33">
        <f t="shared" si="83"/>
        <v>0</v>
      </c>
      <c r="I125" s="33">
        <f t="shared" si="83"/>
        <v>7.7339520494972933E-2</v>
      </c>
      <c r="J125" s="32">
        <f t="shared" si="59"/>
        <v>100</v>
      </c>
      <c r="L125" s="23"/>
    </row>
    <row r="126" spans="1:12" ht="16.05" customHeight="1" x14ac:dyDescent="0.2">
      <c r="A126" s="30"/>
      <c r="B126" s="30" t="s">
        <v>37</v>
      </c>
      <c r="C126" s="16" t="s">
        <v>14</v>
      </c>
      <c r="D126" s="33">
        <v>735.2</v>
      </c>
      <c r="E126" s="33">
        <v>2.2000000000000002</v>
      </c>
      <c r="F126" s="33">
        <v>0</v>
      </c>
      <c r="G126" s="33">
        <v>0</v>
      </c>
      <c r="H126" s="33">
        <v>0</v>
      </c>
      <c r="I126" s="33">
        <v>38.700000000000003</v>
      </c>
      <c r="J126" s="32">
        <f t="shared" si="59"/>
        <v>776.10000000000014</v>
      </c>
      <c r="L126" s="23"/>
    </row>
    <row r="127" spans="1:12" ht="16.05" customHeight="1" x14ac:dyDescent="0.2">
      <c r="A127" s="30"/>
      <c r="B127" s="30"/>
      <c r="C127" s="19" t="s">
        <v>15</v>
      </c>
      <c r="D127" s="33">
        <f t="shared" ref="D127:I127" si="84">IF($J126=0,0,D126/$J126%)</f>
        <v>94.730060559206279</v>
      </c>
      <c r="E127" s="33">
        <f t="shared" si="84"/>
        <v>0.28346862517716787</v>
      </c>
      <c r="F127" s="33">
        <f t="shared" si="84"/>
        <v>0</v>
      </c>
      <c r="G127" s="33">
        <f t="shared" si="84"/>
        <v>0</v>
      </c>
      <c r="H127" s="33">
        <f t="shared" si="84"/>
        <v>0</v>
      </c>
      <c r="I127" s="33">
        <f t="shared" si="84"/>
        <v>4.9864708156165438</v>
      </c>
      <c r="J127" s="32">
        <f t="shared" si="59"/>
        <v>99.999999999999986</v>
      </c>
      <c r="L127" s="23"/>
    </row>
    <row r="128" spans="1:12" ht="16.05" customHeight="1" x14ac:dyDescent="0.2">
      <c r="A128" s="30"/>
      <c r="B128" s="30"/>
      <c r="C128" s="16" t="s">
        <v>16</v>
      </c>
      <c r="D128" s="33">
        <v>153.5</v>
      </c>
      <c r="E128" s="33">
        <v>0</v>
      </c>
      <c r="F128" s="33">
        <v>0</v>
      </c>
      <c r="G128" s="33">
        <v>0</v>
      </c>
      <c r="H128" s="33">
        <v>0</v>
      </c>
      <c r="I128" s="33">
        <v>0</v>
      </c>
      <c r="J128" s="32">
        <f t="shared" si="59"/>
        <v>153.5</v>
      </c>
      <c r="L128" s="23"/>
    </row>
    <row r="129" spans="1:12" ht="16.05" customHeight="1" x14ac:dyDescent="0.2">
      <c r="A129" s="30"/>
      <c r="B129" s="30"/>
      <c r="C129" s="19" t="s">
        <v>15</v>
      </c>
      <c r="D129" s="33">
        <f t="shared" ref="D129:I129" si="85">IF($J128=0,0,D128/$J128%)</f>
        <v>100</v>
      </c>
      <c r="E129" s="33">
        <f t="shared" si="85"/>
        <v>0</v>
      </c>
      <c r="F129" s="33">
        <f t="shared" si="85"/>
        <v>0</v>
      </c>
      <c r="G129" s="33">
        <f t="shared" si="85"/>
        <v>0</v>
      </c>
      <c r="H129" s="33">
        <f t="shared" si="85"/>
        <v>0</v>
      </c>
      <c r="I129" s="33">
        <f t="shared" si="85"/>
        <v>0</v>
      </c>
      <c r="J129" s="32">
        <f t="shared" si="59"/>
        <v>100</v>
      </c>
      <c r="L129" s="23"/>
    </row>
    <row r="130" spans="1:12" ht="16.05" customHeight="1" x14ac:dyDescent="0.2">
      <c r="A130" s="30"/>
      <c r="B130" s="30"/>
      <c r="C130" s="16" t="s">
        <v>17</v>
      </c>
      <c r="D130" s="33">
        <f t="shared" ref="D130:I130" si="86">SUM(D128,D126)</f>
        <v>888.7</v>
      </c>
      <c r="E130" s="33">
        <f t="shared" si="86"/>
        <v>2.2000000000000002</v>
      </c>
      <c r="F130" s="33">
        <f t="shared" si="86"/>
        <v>0</v>
      </c>
      <c r="G130" s="33">
        <f t="shared" si="86"/>
        <v>0</v>
      </c>
      <c r="H130" s="33">
        <f t="shared" si="86"/>
        <v>0</v>
      </c>
      <c r="I130" s="33">
        <f t="shared" si="86"/>
        <v>38.700000000000003</v>
      </c>
      <c r="J130" s="32">
        <f t="shared" si="59"/>
        <v>929.60000000000014</v>
      </c>
      <c r="L130" s="23"/>
    </row>
    <row r="131" spans="1:12" ht="16.05" customHeight="1" x14ac:dyDescent="0.2">
      <c r="A131" s="30"/>
      <c r="B131" s="35"/>
      <c r="C131" s="19" t="s">
        <v>15</v>
      </c>
      <c r="D131" s="33">
        <f t="shared" ref="D131:I131" si="87">IF($J130=0,0,D130/$J130%)</f>
        <v>95.600258175559375</v>
      </c>
      <c r="E131" s="33">
        <f t="shared" si="87"/>
        <v>0.23666092943201375</v>
      </c>
      <c r="F131" s="33">
        <f t="shared" si="87"/>
        <v>0</v>
      </c>
      <c r="G131" s="33">
        <f t="shared" si="87"/>
        <v>0</v>
      </c>
      <c r="H131" s="33">
        <f t="shared" si="87"/>
        <v>0</v>
      </c>
      <c r="I131" s="33">
        <f t="shared" si="87"/>
        <v>4.1630808950086058</v>
      </c>
      <c r="J131" s="32">
        <f t="shared" si="59"/>
        <v>100</v>
      </c>
      <c r="L131" s="23"/>
    </row>
    <row r="132" spans="1:12" ht="16.05" customHeight="1" x14ac:dyDescent="0.2">
      <c r="A132" s="30"/>
      <c r="B132" s="30" t="s">
        <v>38</v>
      </c>
      <c r="C132" s="16" t="s">
        <v>14</v>
      </c>
      <c r="D132" s="33">
        <v>0.9</v>
      </c>
      <c r="E132" s="33">
        <v>0.1</v>
      </c>
      <c r="F132" s="33">
        <v>0.5</v>
      </c>
      <c r="G132" s="33">
        <v>0</v>
      </c>
      <c r="H132" s="33">
        <v>0</v>
      </c>
      <c r="I132" s="33">
        <v>0</v>
      </c>
      <c r="J132" s="32">
        <f t="shared" si="59"/>
        <v>1.5</v>
      </c>
      <c r="L132" s="23"/>
    </row>
    <row r="133" spans="1:12" ht="16.05" customHeight="1" x14ac:dyDescent="0.2">
      <c r="A133" s="30"/>
      <c r="B133" s="30"/>
      <c r="C133" s="19" t="s">
        <v>15</v>
      </c>
      <c r="D133" s="33">
        <f t="shared" ref="D133:I133" si="88">IF($J132=0,0,D132/$J132%)</f>
        <v>60.000000000000007</v>
      </c>
      <c r="E133" s="33">
        <f t="shared" si="88"/>
        <v>6.666666666666667</v>
      </c>
      <c r="F133" s="33">
        <f t="shared" si="88"/>
        <v>33.333333333333336</v>
      </c>
      <c r="G133" s="33">
        <f t="shared" si="88"/>
        <v>0</v>
      </c>
      <c r="H133" s="33">
        <f t="shared" si="88"/>
        <v>0</v>
      </c>
      <c r="I133" s="33">
        <f t="shared" si="88"/>
        <v>0</v>
      </c>
      <c r="J133" s="32">
        <f t="shared" si="59"/>
        <v>100</v>
      </c>
      <c r="L133" s="23"/>
    </row>
    <row r="134" spans="1:12" ht="16.05" customHeight="1" x14ac:dyDescent="0.2">
      <c r="A134" s="30"/>
      <c r="B134" s="30"/>
      <c r="C134" s="16" t="s">
        <v>16</v>
      </c>
      <c r="D134" s="33">
        <v>5</v>
      </c>
      <c r="E134" s="33">
        <v>0</v>
      </c>
      <c r="F134" s="33">
        <v>0</v>
      </c>
      <c r="G134" s="33">
        <v>0</v>
      </c>
      <c r="H134" s="33">
        <v>0</v>
      </c>
      <c r="I134" s="33">
        <v>0</v>
      </c>
      <c r="J134" s="32">
        <f t="shared" si="59"/>
        <v>5</v>
      </c>
      <c r="L134" s="23"/>
    </row>
    <row r="135" spans="1:12" ht="16.05" customHeight="1" x14ac:dyDescent="0.2">
      <c r="A135" s="30"/>
      <c r="B135" s="30"/>
      <c r="C135" s="19" t="s">
        <v>15</v>
      </c>
      <c r="D135" s="33">
        <f t="shared" ref="D135:I135" si="89">IF($J134=0,0,D134/$J134%)</f>
        <v>100</v>
      </c>
      <c r="E135" s="33">
        <f t="shared" si="89"/>
        <v>0</v>
      </c>
      <c r="F135" s="33">
        <f t="shared" si="89"/>
        <v>0</v>
      </c>
      <c r="G135" s="33">
        <f t="shared" si="89"/>
        <v>0</v>
      </c>
      <c r="H135" s="33">
        <f t="shared" si="89"/>
        <v>0</v>
      </c>
      <c r="I135" s="33">
        <f t="shared" si="89"/>
        <v>0</v>
      </c>
      <c r="J135" s="32">
        <f t="shared" si="59"/>
        <v>100</v>
      </c>
      <c r="L135" s="23"/>
    </row>
    <row r="136" spans="1:12" ht="16.05" customHeight="1" x14ac:dyDescent="0.2">
      <c r="A136" s="30"/>
      <c r="B136" s="30"/>
      <c r="C136" s="16" t="s">
        <v>17</v>
      </c>
      <c r="D136" s="33">
        <f t="shared" ref="D136:I136" si="90">SUM(D134,D132)</f>
        <v>5.9</v>
      </c>
      <c r="E136" s="33">
        <f t="shared" si="90"/>
        <v>0.1</v>
      </c>
      <c r="F136" s="33">
        <f t="shared" si="90"/>
        <v>0.5</v>
      </c>
      <c r="G136" s="33">
        <f t="shared" si="90"/>
        <v>0</v>
      </c>
      <c r="H136" s="33">
        <f t="shared" si="90"/>
        <v>0</v>
      </c>
      <c r="I136" s="33">
        <f t="shared" si="90"/>
        <v>0</v>
      </c>
      <c r="J136" s="32">
        <f t="shared" si="59"/>
        <v>6.5</v>
      </c>
      <c r="L136" s="23"/>
    </row>
    <row r="137" spans="1:12" ht="16.05" customHeight="1" x14ac:dyDescent="0.2">
      <c r="A137" s="30"/>
      <c r="B137" s="35"/>
      <c r="C137" s="19" t="s">
        <v>15</v>
      </c>
      <c r="D137" s="33">
        <f t="shared" ref="D137:I137" si="91">IF($J136=0,0,D136/$J136%)</f>
        <v>90.769230769230774</v>
      </c>
      <c r="E137" s="33">
        <f t="shared" si="91"/>
        <v>1.5384615384615385</v>
      </c>
      <c r="F137" s="33">
        <f t="shared" si="91"/>
        <v>7.6923076923076916</v>
      </c>
      <c r="G137" s="33">
        <f t="shared" si="91"/>
        <v>0</v>
      </c>
      <c r="H137" s="33">
        <f t="shared" si="91"/>
        <v>0</v>
      </c>
      <c r="I137" s="33">
        <f t="shared" si="91"/>
        <v>0</v>
      </c>
      <c r="J137" s="32">
        <f t="shared" si="59"/>
        <v>100</v>
      </c>
      <c r="L137" s="23"/>
    </row>
    <row r="138" spans="1:12" ht="16.05" customHeight="1" x14ac:dyDescent="0.2">
      <c r="A138" s="30"/>
      <c r="B138" s="30" t="s">
        <v>39</v>
      </c>
      <c r="C138" s="16" t="s">
        <v>14</v>
      </c>
      <c r="D138" s="33">
        <v>122</v>
      </c>
      <c r="E138" s="33">
        <v>0</v>
      </c>
      <c r="F138" s="33">
        <v>0</v>
      </c>
      <c r="G138" s="33">
        <v>0</v>
      </c>
      <c r="H138" s="33">
        <v>0</v>
      </c>
      <c r="I138" s="33">
        <v>0</v>
      </c>
      <c r="J138" s="32">
        <f t="shared" si="59"/>
        <v>122</v>
      </c>
      <c r="L138" s="23"/>
    </row>
    <row r="139" spans="1:12" ht="16.05" customHeight="1" x14ac:dyDescent="0.2">
      <c r="A139" s="30"/>
      <c r="B139" s="30"/>
      <c r="C139" s="19" t="s">
        <v>15</v>
      </c>
      <c r="D139" s="33">
        <f t="shared" ref="D139:I139" si="92">IF($J138=0,0,D138/$J138%)</f>
        <v>100</v>
      </c>
      <c r="E139" s="33">
        <f t="shared" si="92"/>
        <v>0</v>
      </c>
      <c r="F139" s="33">
        <f t="shared" si="92"/>
        <v>0</v>
      </c>
      <c r="G139" s="33">
        <f t="shared" si="92"/>
        <v>0</v>
      </c>
      <c r="H139" s="33">
        <f t="shared" si="92"/>
        <v>0</v>
      </c>
      <c r="I139" s="33">
        <f t="shared" si="92"/>
        <v>0</v>
      </c>
      <c r="J139" s="32">
        <f t="shared" si="59"/>
        <v>100</v>
      </c>
      <c r="L139" s="23"/>
    </row>
    <row r="140" spans="1:12" ht="16.05" customHeight="1" x14ac:dyDescent="0.2">
      <c r="A140" s="30"/>
      <c r="B140" s="30"/>
      <c r="C140" s="16" t="s">
        <v>16</v>
      </c>
      <c r="D140" s="33">
        <v>0</v>
      </c>
      <c r="E140" s="33">
        <v>0</v>
      </c>
      <c r="F140" s="33">
        <v>0</v>
      </c>
      <c r="G140" s="33">
        <v>0</v>
      </c>
      <c r="H140" s="33">
        <v>0</v>
      </c>
      <c r="I140" s="33">
        <v>0</v>
      </c>
      <c r="J140" s="32">
        <f t="shared" si="59"/>
        <v>0</v>
      </c>
      <c r="L140" s="23"/>
    </row>
    <row r="141" spans="1:12" ht="16.05" customHeight="1" x14ac:dyDescent="0.2">
      <c r="A141" s="30"/>
      <c r="B141" s="30"/>
      <c r="C141" s="19" t="s">
        <v>15</v>
      </c>
      <c r="D141" s="33">
        <f t="shared" ref="D141:I141" si="93">IF($J140=0,0,D140/$J140%)</f>
        <v>0</v>
      </c>
      <c r="E141" s="33">
        <f t="shared" si="93"/>
        <v>0</v>
      </c>
      <c r="F141" s="33">
        <f t="shared" si="93"/>
        <v>0</v>
      </c>
      <c r="G141" s="33">
        <f t="shared" si="93"/>
        <v>0</v>
      </c>
      <c r="H141" s="33">
        <f t="shared" si="93"/>
        <v>0</v>
      </c>
      <c r="I141" s="33">
        <f t="shared" si="93"/>
        <v>0</v>
      </c>
      <c r="J141" s="32">
        <f t="shared" si="59"/>
        <v>0</v>
      </c>
      <c r="L141" s="23"/>
    </row>
    <row r="142" spans="1:12" ht="16.05" customHeight="1" x14ac:dyDescent="0.2">
      <c r="A142" s="30"/>
      <c r="B142" s="30"/>
      <c r="C142" s="16" t="s">
        <v>17</v>
      </c>
      <c r="D142" s="33">
        <f t="shared" ref="D142:I142" si="94">SUM(D140,D138)</f>
        <v>122</v>
      </c>
      <c r="E142" s="33">
        <f t="shared" si="94"/>
        <v>0</v>
      </c>
      <c r="F142" s="33">
        <f t="shared" si="94"/>
        <v>0</v>
      </c>
      <c r="G142" s="33">
        <f t="shared" si="94"/>
        <v>0</v>
      </c>
      <c r="H142" s="33">
        <f t="shared" si="94"/>
        <v>0</v>
      </c>
      <c r="I142" s="33">
        <f t="shared" si="94"/>
        <v>0</v>
      </c>
      <c r="J142" s="32">
        <f t="shared" si="59"/>
        <v>122</v>
      </c>
      <c r="L142" s="23"/>
    </row>
    <row r="143" spans="1:12" ht="16.05" customHeight="1" x14ac:dyDescent="0.2">
      <c r="A143" s="30"/>
      <c r="B143" s="35"/>
      <c r="C143" s="19" t="s">
        <v>15</v>
      </c>
      <c r="D143" s="33">
        <f t="shared" ref="D143:I143" si="95">IF($J142=0,0,D142/$J142%)</f>
        <v>100</v>
      </c>
      <c r="E143" s="33">
        <f t="shared" si="95"/>
        <v>0</v>
      </c>
      <c r="F143" s="33">
        <f t="shared" si="95"/>
        <v>0</v>
      </c>
      <c r="G143" s="33">
        <f t="shared" si="95"/>
        <v>0</v>
      </c>
      <c r="H143" s="33">
        <f t="shared" si="95"/>
        <v>0</v>
      </c>
      <c r="I143" s="33">
        <f t="shared" si="95"/>
        <v>0</v>
      </c>
      <c r="J143" s="32">
        <f t="shared" si="59"/>
        <v>100</v>
      </c>
      <c r="L143" s="23"/>
    </row>
    <row r="144" spans="1:12" ht="16.05" customHeight="1" x14ac:dyDescent="0.2">
      <c r="A144" s="30"/>
      <c r="B144" s="30" t="s">
        <v>40</v>
      </c>
      <c r="C144" s="16" t="s">
        <v>14</v>
      </c>
      <c r="D144" s="33">
        <v>526.5</v>
      </c>
      <c r="E144" s="33">
        <v>0</v>
      </c>
      <c r="F144" s="33">
        <v>0</v>
      </c>
      <c r="G144" s="33">
        <v>9.3000000000000007</v>
      </c>
      <c r="H144" s="33">
        <v>0</v>
      </c>
      <c r="I144" s="33">
        <v>5.0999999999999996</v>
      </c>
      <c r="J144" s="32">
        <f t="shared" si="59"/>
        <v>540.9</v>
      </c>
      <c r="L144" s="23"/>
    </row>
    <row r="145" spans="1:12" ht="16.05" customHeight="1" x14ac:dyDescent="0.2">
      <c r="A145" s="30"/>
      <c r="B145" s="30"/>
      <c r="C145" s="19" t="s">
        <v>15</v>
      </c>
      <c r="D145" s="33">
        <f t="shared" ref="D145:I145" si="96">IF($J144=0,0,D144/$J144%)</f>
        <v>97.33777038269551</v>
      </c>
      <c r="E145" s="33">
        <f t="shared" si="96"/>
        <v>0</v>
      </c>
      <c r="F145" s="33">
        <f t="shared" si="96"/>
        <v>0</v>
      </c>
      <c r="G145" s="33">
        <f t="shared" si="96"/>
        <v>1.719356627842485</v>
      </c>
      <c r="H145" s="33">
        <f t="shared" si="96"/>
        <v>0</v>
      </c>
      <c r="I145" s="33">
        <f t="shared" si="96"/>
        <v>0.9428729894620077</v>
      </c>
      <c r="J145" s="32">
        <f t="shared" si="59"/>
        <v>100</v>
      </c>
      <c r="L145" s="23"/>
    </row>
    <row r="146" spans="1:12" ht="16.05" customHeight="1" x14ac:dyDescent="0.2">
      <c r="A146" s="30"/>
      <c r="B146" s="30"/>
      <c r="C146" s="16" t="s">
        <v>16</v>
      </c>
      <c r="D146" s="33">
        <v>589.1</v>
      </c>
      <c r="E146" s="33">
        <v>0</v>
      </c>
      <c r="F146" s="33">
        <v>0</v>
      </c>
      <c r="G146" s="33">
        <v>0</v>
      </c>
      <c r="H146" s="33">
        <v>0</v>
      </c>
      <c r="I146" s="33">
        <v>0</v>
      </c>
      <c r="J146" s="32">
        <f t="shared" si="59"/>
        <v>589.1</v>
      </c>
      <c r="L146" s="23"/>
    </row>
    <row r="147" spans="1:12" ht="16.05" customHeight="1" x14ac:dyDescent="0.2">
      <c r="A147" s="30"/>
      <c r="B147" s="30"/>
      <c r="C147" s="19" t="s">
        <v>15</v>
      </c>
      <c r="D147" s="33">
        <f t="shared" ref="D147:I147" si="97">IF($J146=0,0,D146/$J146%)</f>
        <v>100</v>
      </c>
      <c r="E147" s="33">
        <f t="shared" si="97"/>
        <v>0</v>
      </c>
      <c r="F147" s="33">
        <f t="shared" si="97"/>
        <v>0</v>
      </c>
      <c r="G147" s="33">
        <f t="shared" si="97"/>
        <v>0</v>
      </c>
      <c r="H147" s="33">
        <f t="shared" si="97"/>
        <v>0</v>
      </c>
      <c r="I147" s="33">
        <f t="shared" si="97"/>
        <v>0</v>
      </c>
      <c r="J147" s="32">
        <f t="shared" si="59"/>
        <v>100</v>
      </c>
      <c r="L147" s="23"/>
    </row>
    <row r="148" spans="1:12" ht="16.05" customHeight="1" x14ac:dyDescent="0.2">
      <c r="A148" s="30"/>
      <c r="B148" s="30"/>
      <c r="C148" s="16" t="s">
        <v>17</v>
      </c>
      <c r="D148" s="33">
        <f t="shared" ref="D148:I148" si="98">SUM(D146,D144)</f>
        <v>1115.5999999999999</v>
      </c>
      <c r="E148" s="33">
        <f t="shared" si="98"/>
        <v>0</v>
      </c>
      <c r="F148" s="33">
        <f t="shared" si="98"/>
        <v>0</v>
      </c>
      <c r="G148" s="33">
        <f t="shared" si="98"/>
        <v>9.3000000000000007</v>
      </c>
      <c r="H148" s="33">
        <f t="shared" si="98"/>
        <v>0</v>
      </c>
      <c r="I148" s="33">
        <f t="shared" si="98"/>
        <v>5.0999999999999996</v>
      </c>
      <c r="J148" s="32">
        <f t="shared" si="59"/>
        <v>1129.9999999999998</v>
      </c>
      <c r="L148" s="23"/>
    </row>
    <row r="149" spans="1:12" ht="16.05" customHeight="1" x14ac:dyDescent="0.2">
      <c r="A149" s="30"/>
      <c r="B149" s="35"/>
      <c r="C149" s="19" t="s">
        <v>15</v>
      </c>
      <c r="D149" s="33">
        <f t="shared" ref="D149:I149" si="99">IF($J148=0,0,D148/$J148%)</f>
        <v>98.725663716814182</v>
      </c>
      <c r="E149" s="33">
        <f t="shared" si="99"/>
        <v>0</v>
      </c>
      <c r="F149" s="33">
        <f t="shared" si="99"/>
        <v>0</v>
      </c>
      <c r="G149" s="33">
        <f t="shared" si="99"/>
        <v>0.8230088495575224</v>
      </c>
      <c r="H149" s="33">
        <f t="shared" si="99"/>
        <v>0</v>
      </c>
      <c r="I149" s="33">
        <f t="shared" si="99"/>
        <v>0.45132743362831867</v>
      </c>
      <c r="J149" s="32">
        <f t="shared" si="59"/>
        <v>100.00000000000003</v>
      </c>
      <c r="L149" s="23"/>
    </row>
    <row r="150" spans="1:12" ht="16.05" customHeight="1" x14ac:dyDescent="0.2">
      <c r="A150" s="30"/>
      <c r="B150" s="30" t="s">
        <v>41</v>
      </c>
      <c r="C150" s="16" t="s">
        <v>14</v>
      </c>
      <c r="D150" s="33">
        <v>229.9</v>
      </c>
      <c r="E150" s="33">
        <v>28.5</v>
      </c>
      <c r="F150" s="33">
        <v>0.3</v>
      </c>
      <c r="G150" s="33">
        <v>0</v>
      </c>
      <c r="H150" s="33">
        <v>0</v>
      </c>
      <c r="I150" s="33">
        <v>0</v>
      </c>
      <c r="J150" s="32">
        <f t="shared" si="59"/>
        <v>258.7</v>
      </c>
      <c r="L150" s="23"/>
    </row>
    <row r="151" spans="1:12" ht="16.05" customHeight="1" x14ac:dyDescent="0.2">
      <c r="A151" s="30"/>
      <c r="B151" s="30"/>
      <c r="C151" s="19" t="s">
        <v>15</v>
      </c>
      <c r="D151" s="33">
        <f t="shared" ref="D151:I151" si="100">IF($J150=0,0,D150/$J150%)</f>
        <v>88.867413993042149</v>
      </c>
      <c r="E151" s="33">
        <f t="shared" si="100"/>
        <v>11.016621569385389</v>
      </c>
      <c r="F151" s="33">
        <f t="shared" si="100"/>
        <v>0.11596443757247778</v>
      </c>
      <c r="G151" s="33">
        <f t="shared" si="100"/>
        <v>0</v>
      </c>
      <c r="H151" s="33">
        <f t="shared" si="100"/>
        <v>0</v>
      </c>
      <c r="I151" s="33">
        <f t="shared" si="100"/>
        <v>0</v>
      </c>
      <c r="J151" s="32">
        <f t="shared" si="59"/>
        <v>100.00000000000001</v>
      </c>
      <c r="L151" s="23"/>
    </row>
    <row r="152" spans="1:12" ht="16.05" customHeight="1" x14ac:dyDescent="0.2">
      <c r="A152" s="30"/>
      <c r="B152" s="30"/>
      <c r="C152" s="16" t="s">
        <v>16</v>
      </c>
      <c r="D152" s="33">
        <v>1267</v>
      </c>
      <c r="E152" s="33">
        <v>0</v>
      </c>
      <c r="F152" s="33">
        <v>0</v>
      </c>
      <c r="G152" s="33">
        <v>0</v>
      </c>
      <c r="H152" s="33">
        <v>0</v>
      </c>
      <c r="I152" s="33">
        <v>36</v>
      </c>
      <c r="J152" s="32">
        <f t="shared" si="59"/>
        <v>1303</v>
      </c>
      <c r="L152" s="23"/>
    </row>
    <row r="153" spans="1:12" ht="16.05" customHeight="1" x14ac:dyDescent="0.2">
      <c r="A153" s="30"/>
      <c r="B153" s="30"/>
      <c r="C153" s="19" t="s">
        <v>15</v>
      </c>
      <c r="D153" s="33">
        <f t="shared" ref="D153:I153" si="101">IF($J152=0,0,D152/$J152%)</f>
        <v>97.237145049884887</v>
      </c>
      <c r="E153" s="33">
        <f t="shared" si="101"/>
        <v>0</v>
      </c>
      <c r="F153" s="33">
        <f t="shared" si="101"/>
        <v>0</v>
      </c>
      <c r="G153" s="33">
        <f t="shared" si="101"/>
        <v>0</v>
      </c>
      <c r="H153" s="33">
        <f t="shared" si="101"/>
        <v>0</v>
      </c>
      <c r="I153" s="33">
        <f t="shared" si="101"/>
        <v>2.7628549501151189</v>
      </c>
      <c r="J153" s="32">
        <f t="shared" ref="J153:J216" si="102">SUM(D153:I153)</f>
        <v>100</v>
      </c>
      <c r="L153" s="23"/>
    </row>
    <row r="154" spans="1:12" ht="16.05" customHeight="1" x14ac:dyDescent="0.2">
      <c r="A154" s="30"/>
      <c r="B154" s="30"/>
      <c r="C154" s="16" t="s">
        <v>17</v>
      </c>
      <c r="D154" s="33">
        <f t="shared" ref="D154:I154" si="103">SUM(D152,D150)</f>
        <v>1496.9</v>
      </c>
      <c r="E154" s="33">
        <f t="shared" si="103"/>
        <v>28.5</v>
      </c>
      <c r="F154" s="33">
        <f t="shared" si="103"/>
        <v>0.3</v>
      </c>
      <c r="G154" s="33">
        <f t="shared" si="103"/>
        <v>0</v>
      </c>
      <c r="H154" s="33">
        <f t="shared" si="103"/>
        <v>0</v>
      </c>
      <c r="I154" s="33">
        <f t="shared" si="103"/>
        <v>36</v>
      </c>
      <c r="J154" s="32">
        <f t="shared" si="102"/>
        <v>1561.7</v>
      </c>
      <c r="L154" s="23"/>
    </row>
    <row r="155" spans="1:12" ht="16.05" customHeight="1" x14ac:dyDescent="0.2">
      <c r="A155" s="30"/>
      <c r="B155" s="35"/>
      <c r="C155" s="19" t="s">
        <v>15</v>
      </c>
      <c r="D155" s="33">
        <f t="shared" ref="D155:I155" si="104">IF($J154=0,0,D154/$J154%)</f>
        <v>95.850675545879497</v>
      </c>
      <c r="E155" s="33">
        <f t="shared" si="104"/>
        <v>1.8249343663955944</v>
      </c>
      <c r="F155" s="33">
        <f t="shared" si="104"/>
        <v>1.9209835435743099E-2</v>
      </c>
      <c r="G155" s="33">
        <f t="shared" si="104"/>
        <v>0</v>
      </c>
      <c r="H155" s="33">
        <f t="shared" si="104"/>
        <v>0</v>
      </c>
      <c r="I155" s="33">
        <f t="shared" si="104"/>
        <v>2.3051802522891718</v>
      </c>
      <c r="J155" s="32">
        <f t="shared" si="102"/>
        <v>100.00000000000001</v>
      </c>
      <c r="L155" s="23"/>
    </row>
    <row r="156" spans="1:12" ht="16.05" customHeight="1" x14ac:dyDescent="0.2">
      <c r="A156" s="30"/>
      <c r="B156" s="30" t="s">
        <v>42</v>
      </c>
      <c r="C156" s="16" t="s">
        <v>14</v>
      </c>
      <c r="D156" s="33">
        <v>6.1</v>
      </c>
      <c r="E156" s="33">
        <v>0</v>
      </c>
      <c r="F156" s="33">
        <v>0</v>
      </c>
      <c r="G156" s="33">
        <v>0</v>
      </c>
      <c r="H156" s="33">
        <v>0</v>
      </c>
      <c r="I156" s="33">
        <v>0</v>
      </c>
      <c r="J156" s="32">
        <f t="shared" si="102"/>
        <v>6.1</v>
      </c>
      <c r="L156" s="23"/>
    </row>
    <row r="157" spans="1:12" ht="16.05" customHeight="1" x14ac:dyDescent="0.2">
      <c r="A157" s="30"/>
      <c r="B157" s="30"/>
      <c r="C157" s="19" t="s">
        <v>15</v>
      </c>
      <c r="D157" s="33">
        <f t="shared" ref="D157:I157" si="105">IF($J156=0,0,D156/$J156%)</f>
        <v>100</v>
      </c>
      <c r="E157" s="33">
        <f t="shared" si="105"/>
        <v>0</v>
      </c>
      <c r="F157" s="33">
        <f t="shared" si="105"/>
        <v>0</v>
      </c>
      <c r="G157" s="33">
        <f t="shared" si="105"/>
        <v>0</v>
      </c>
      <c r="H157" s="33">
        <f t="shared" si="105"/>
        <v>0</v>
      </c>
      <c r="I157" s="33">
        <f t="shared" si="105"/>
        <v>0</v>
      </c>
      <c r="J157" s="32">
        <f t="shared" si="102"/>
        <v>100</v>
      </c>
      <c r="L157" s="23"/>
    </row>
    <row r="158" spans="1:12" ht="16.05" customHeight="1" x14ac:dyDescent="0.2">
      <c r="A158" s="30"/>
      <c r="B158" s="30"/>
      <c r="C158" s="16" t="s">
        <v>16</v>
      </c>
      <c r="D158" s="33">
        <v>0</v>
      </c>
      <c r="E158" s="33">
        <v>0</v>
      </c>
      <c r="F158" s="33">
        <v>0</v>
      </c>
      <c r="G158" s="33">
        <v>0</v>
      </c>
      <c r="H158" s="33">
        <v>0</v>
      </c>
      <c r="I158" s="33">
        <v>0</v>
      </c>
      <c r="J158" s="32">
        <f t="shared" si="102"/>
        <v>0</v>
      </c>
      <c r="L158" s="23"/>
    </row>
    <row r="159" spans="1:12" ht="16.05" customHeight="1" x14ac:dyDescent="0.2">
      <c r="A159" s="30"/>
      <c r="B159" s="30"/>
      <c r="C159" s="19" t="s">
        <v>15</v>
      </c>
      <c r="D159" s="33">
        <f t="shared" ref="D159:I159" si="106">IF($J158=0,0,D158/$J158%)</f>
        <v>0</v>
      </c>
      <c r="E159" s="33">
        <f t="shared" si="106"/>
        <v>0</v>
      </c>
      <c r="F159" s="33">
        <f t="shared" si="106"/>
        <v>0</v>
      </c>
      <c r="G159" s="33">
        <f t="shared" si="106"/>
        <v>0</v>
      </c>
      <c r="H159" s="33">
        <f t="shared" si="106"/>
        <v>0</v>
      </c>
      <c r="I159" s="33">
        <f t="shared" si="106"/>
        <v>0</v>
      </c>
      <c r="J159" s="32">
        <f t="shared" si="102"/>
        <v>0</v>
      </c>
      <c r="L159" s="23"/>
    </row>
    <row r="160" spans="1:12" ht="16.05" customHeight="1" x14ac:dyDescent="0.2">
      <c r="A160" s="30"/>
      <c r="B160" s="30"/>
      <c r="C160" s="16" t="s">
        <v>17</v>
      </c>
      <c r="D160" s="33">
        <f t="shared" ref="D160:I160" si="107">SUM(D158,D156)</f>
        <v>6.1</v>
      </c>
      <c r="E160" s="33">
        <f t="shared" si="107"/>
        <v>0</v>
      </c>
      <c r="F160" s="33">
        <f t="shared" si="107"/>
        <v>0</v>
      </c>
      <c r="G160" s="33">
        <f t="shared" si="107"/>
        <v>0</v>
      </c>
      <c r="H160" s="33">
        <f t="shared" si="107"/>
        <v>0</v>
      </c>
      <c r="I160" s="33">
        <f t="shared" si="107"/>
        <v>0</v>
      </c>
      <c r="J160" s="32">
        <f t="shared" si="102"/>
        <v>6.1</v>
      </c>
      <c r="L160" s="23"/>
    </row>
    <row r="161" spans="1:12" ht="16.05" customHeight="1" x14ac:dyDescent="0.2">
      <c r="A161" s="30"/>
      <c r="B161" s="35"/>
      <c r="C161" s="19" t="s">
        <v>15</v>
      </c>
      <c r="D161" s="33">
        <f t="shared" ref="D161:I161" si="108">IF($J160=0,0,D160/$J160%)</f>
        <v>100</v>
      </c>
      <c r="E161" s="33">
        <f t="shared" si="108"/>
        <v>0</v>
      </c>
      <c r="F161" s="33">
        <f t="shared" si="108"/>
        <v>0</v>
      </c>
      <c r="G161" s="33">
        <f t="shared" si="108"/>
        <v>0</v>
      </c>
      <c r="H161" s="33">
        <f t="shared" si="108"/>
        <v>0</v>
      </c>
      <c r="I161" s="33">
        <f t="shared" si="108"/>
        <v>0</v>
      </c>
      <c r="J161" s="32">
        <f t="shared" si="102"/>
        <v>100</v>
      </c>
      <c r="L161" s="23"/>
    </row>
    <row r="162" spans="1:12" ht="16.05" customHeight="1" x14ac:dyDescent="0.2">
      <c r="A162" s="30"/>
      <c r="B162" s="30" t="s">
        <v>43</v>
      </c>
      <c r="C162" s="16" t="s">
        <v>14</v>
      </c>
      <c r="D162" s="33">
        <v>66.5</v>
      </c>
      <c r="E162" s="33">
        <v>0</v>
      </c>
      <c r="F162" s="33">
        <v>0</v>
      </c>
      <c r="G162" s="33">
        <v>0</v>
      </c>
      <c r="H162" s="33">
        <v>0</v>
      </c>
      <c r="I162" s="33">
        <v>1.9</v>
      </c>
      <c r="J162" s="32">
        <f t="shared" si="102"/>
        <v>68.400000000000006</v>
      </c>
      <c r="L162" s="23"/>
    </row>
    <row r="163" spans="1:12" ht="16.05" customHeight="1" x14ac:dyDescent="0.2">
      <c r="A163" s="30"/>
      <c r="B163" s="30"/>
      <c r="C163" s="19" t="s">
        <v>15</v>
      </c>
      <c r="D163" s="33">
        <f t="shared" ref="D163:I163" si="109">IF($J162=0,0,D162/$J162%)</f>
        <v>97.222222222222214</v>
      </c>
      <c r="E163" s="33">
        <f t="shared" si="109"/>
        <v>0</v>
      </c>
      <c r="F163" s="33">
        <f t="shared" si="109"/>
        <v>0</v>
      </c>
      <c r="G163" s="33">
        <f t="shared" si="109"/>
        <v>0</v>
      </c>
      <c r="H163" s="33">
        <f t="shared" si="109"/>
        <v>0</v>
      </c>
      <c r="I163" s="33">
        <f t="shared" si="109"/>
        <v>2.7777777777777772</v>
      </c>
      <c r="J163" s="32">
        <f t="shared" si="102"/>
        <v>99.999999999999986</v>
      </c>
      <c r="L163" s="23"/>
    </row>
    <row r="164" spans="1:12" ht="16.05" customHeight="1" x14ac:dyDescent="0.2">
      <c r="A164" s="30"/>
      <c r="B164" s="30"/>
      <c r="C164" s="16" t="s">
        <v>16</v>
      </c>
      <c r="D164" s="33">
        <v>13.6</v>
      </c>
      <c r="E164" s="33">
        <v>0</v>
      </c>
      <c r="F164" s="33">
        <v>0</v>
      </c>
      <c r="G164" s="33">
        <v>0</v>
      </c>
      <c r="H164" s="33">
        <v>0</v>
      </c>
      <c r="I164" s="33">
        <v>0</v>
      </c>
      <c r="J164" s="32">
        <f t="shared" si="102"/>
        <v>13.6</v>
      </c>
      <c r="L164" s="23"/>
    </row>
    <row r="165" spans="1:12" ht="16.05" customHeight="1" x14ac:dyDescent="0.2">
      <c r="A165" s="30"/>
      <c r="B165" s="30"/>
      <c r="C165" s="19" t="s">
        <v>15</v>
      </c>
      <c r="D165" s="33">
        <f t="shared" ref="D165:I165" si="110">IF($J164=0,0,D164/$J164%)</f>
        <v>99.999999999999986</v>
      </c>
      <c r="E165" s="33">
        <f t="shared" si="110"/>
        <v>0</v>
      </c>
      <c r="F165" s="33">
        <f t="shared" si="110"/>
        <v>0</v>
      </c>
      <c r="G165" s="33">
        <f t="shared" si="110"/>
        <v>0</v>
      </c>
      <c r="H165" s="33">
        <f t="shared" si="110"/>
        <v>0</v>
      </c>
      <c r="I165" s="33">
        <f t="shared" si="110"/>
        <v>0</v>
      </c>
      <c r="J165" s="32">
        <f t="shared" si="102"/>
        <v>99.999999999999986</v>
      </c>
      <c r="L165" s="23"/>
    </row>
    <row r="166" spans="1:12" ht="16.05" customHeight="1" x14ac:dyDescent="0.2">
      <c r="A166" s="30"/>
      <c r="B166" s="30"/>
      <c r="C166" s="16" t="s">
        <v>17</v>
      </c>
      <c r="D166" s="33">
        <f t="shared" ref="D166:I166" si="111">SUM(D164,D162)</f>
        <v>80.099999999999994</v>
      </c>
      <c r="E166" s="33">
        <f t="shared" si="111"/>
        <v>0</v>
      </c>
      <c r="F166" s="33">
        <f t="shared" si="111"/>
        <v>0</v>
      </c>
      <c r="G166" s="33">
        <f t="shared" si="111"/>
        <v>0</v>
      </c>
      <c r="H166" s="33">
        <f t="shared" si="111"/>
        <v>0</v>
      </c>
      <c r="I166" s="33">
        <f t="shared" si="111"/>
        <v>1.9</v>
      </c>
      <c r="J166" s="32">
        <f t="shared" si="102"/>
        <v>82</v>
      </c>
      <c r="L166" s="23"/>
    </row>
    <row r="167" spans="1:12" ht="16.05" customHeight="1" x14ac:dyDescent="0.2">
      <c r="A167" s="30"/>
      <c r="B167" s="35"/>
      <c r="C167" s="19" t="s">
        <v>15</v>
      </c>
      <c r="D167" s="33">
        <f t="shared" ref="D167:I167" si="112">IF($J166=0,0,D166/$J166%)</f>
        <v>97.682926829268297</v>
      </c>
      <c r="E167" s="33">
        <f t="shared" si="112"/>
        <v>0</v>
      </c>
      <c r="F167" s="33">
        <f t="shared" si="112"/>
        <v>0</v>
      </c>
      <c r="G167" s="33">
        <f t="shared" si="112"/>
        <v>0</v>
      </c>
      <c r="H167" s="33">
        <f t="shared" si="112"/>
        <v>0</v>
      </c>
      <c r="I167" s="33">
        <f t="shared" si="112"/>
        <v>2.3170731707317072</v>
      </c>
      <c r="J167" s="32">
        <f t="shared" si="102"/>
        <v>100</v>
      </c>
      <c r="L167" s="23"/>
    </row>
    <row r="168" spans="1:12" ht="16.05" customHeight="1" x14ac:dyDescent="0.2">
      <c r="A168" s="30"/>
      <c r="B168" s="30" t="s">
        <v>44</v>
      </c>
      <c r="C168" s="16" t="s">
        <v>14</v>
      </c>
      <c r="D168" s="33">
        <v>0</v>
      </c>
      <c r="E168" s="33">
        <v>0</v>
      </c>
      <c r="F168" s="33">
        <v>0</v>
      </c>
      <c r="G168" s="33">
        <v>0</v>
      </c>
      <c r="H168" s="33">
        <v>0</v>
      </c>
      <c r="I168" s="33">
        <v>0</v>
      </c>
      <c r="J168" s="32">
        <f t="shared" si="102"/>
        <v>0</v>
      </c>
      <c r="L168" s="23"/>
    </row>
    <row r="169" spans="1:12" ht="16.05" customHeight="1" x14ac:dyDescent="0.2">
      <c r="A169" s="30"/>
      <c r="B169" s="30"/>
      <c r="C169" s="19" t="s">
        <v>15</v>
      </c>
      <c r="D169" s="33">
        <f t="shared" ref="D169:I169" si="113">IF($J168=0,0,D168/$J168%)</f>
        <v>0</v>
      </c>
      <c r="E169" s="33">
        <f t="shared" si="113"/>
        <v>0</v>
      </c>
      <c r="F169" s="33">
        <f t="shared" si="113"/>
        <v>0</v>
      </c>
      <c r="G169" s="33">
        <f t="shared" si="113"/>
        <v>0</v>
      </c>
      <c r="H169" s="33">
        <f t="shared" si="113"/>
        <v>0</v>
      </c>
      <c r="I169" s="33">
        <f t="shared" si="113"/>
        <v>0</v>
      </c>
      <c r="J169" s="32">
        <f t="shared" si="102"/>
        <v>0</v>
      </c>
      <c r="L169" s="23"/>
    </row>
    <row r="170" spans="1:12" ht="16.05" customHeight="1" x14ac:dyDescent="0.2">
      <c r="A170" s="30"/>
      <c r="B170" s="30"/>
      <c r="C170" s="16" t="s">
        <v>16</v>
      </c>
      <c r="D170" s="33">
        <v>0</v>
      </c>
      <c r="E170" s="33">
        <v>0</v>
      </c>
      <c r="F170" s="33">
        <v>0</v>
      </c>
      <c r="G170" s="33">
        <v>0</v>
      </c>
      <c r="H170" s="33">
        <v>0</v>
      </c>
      <c r="I170" s="33">
        <v>0</v>
      </c>
      <c r="J170" s="32">
        <f t="shared" si="102"/>
        <v>0</v>
      </c>
      <c r="L170" s="23"/>
    </row>
    <row r="171" spans="1:12" ht="16.05" customHeight="1" x14ac:dyDescent="0.2">
      <c r="A171" s="30"/>
      <c r="B171" s="30"/>
      <c r="C171" s="19" t="s">
        <v>15</v>
      </c>
      <c r="D171" s="33">
        <f t="shared" ref="D171:I171" si="114">IF($J170=0,0,D170/$J170%)</f>
        <v>0</v>
      </c>
      <c r="E171" s="33">
        <f t="shared" si="114"/>
        <v>0</v>
      </c>
      <c r="F171" s="33">
        <f t="shared" si="114"/>
        <v>0</v>
      </c>
      <c r="G171" s="33">
        <f t="shared" si="114"/>
        <v>0</v>
      </c>
      <c r="H171" s="33">
        <f t="shared" si="114"/>
        <v>0</v>
      </c>
      <c r="I171" s="33">
        <f t="shared" si="114"/>
        <v>0</v>
      </c>
      <c r="J171" s="32">
        <f t="shared" si="102"/>
        <v>0</v>
      </c>
      <c r="L171" s="23"/>
    </row>
    <row r="172" spans="1:12" ht="16.05" customHeight="1" x14ac:dyDescent="0.2">
      <c r="A172" s="30"/>
      <c r="B172" s="30"/>
      <c r="C172" s="16" t="s">
        <v>17</v>
      </c>
      <c r="D172" s="33">
        <f t="shared" ref="D172:I172" si="115">SUM(D170,D168)</f>
        <v>0</v>
      </c>
      <c r="E172" s="33">
        <f t="shared" si="115"/>
        <v>0</v>
      </c>
      <c r="F172" s="33">
        <f t="shared" si="115"/>
        <v>0</v>
      </c>
      <c r="G172" s="33">
        <f t="shared" si="115"/>
        <v>0</v>
      </c>
      <c r="H172" s="33">
        <f t="shared" si="115"/>
        <v>0</v>
      </c>
      <c r="I172" s="33">
        <f t="shared" si="115"/>
        <v>0</v>
      </c>
      <c r="J172" s="32">
        <f t="shared" si="102"/>
        <v>0</v>
      </c>
      <c r="L172" s="23"/>
    </row>
    <row r="173" spans="1:12" ht="16.05" customHeight="1" x14ac:dyDescent="0.2">
      <c r="A173" s="30"/>
      <c r="B173" s="35"/>
      <c r="C173" s="19" t="s">
        <v>15</v>
      </c>
      <c r="D173" s="33">
        <f t="shared" ref="D173:I173" si="116">IF($J172=0,0,D172/$J172%)</f>
        <v>0</v>
      </c>
      <c r="E173" s="33">
        <f t="shared" si="116"/>
        <v>0</v>
      </c>
      <c r="F173" s="33">
        <f t="shared" si="116"/>
        <v>0</v>
      </c>
      <c r="G173" s="33">
        <f t="shared" si="116"/>
        <v>0</v>
      </c>
      <c r="H173" s="33">
        <f t="shared" si="116"/>
        <v>0</v>
      </c>
      <c r="I173" s="33">
        <f t="shared" si="116"/>
        <v>0</v>
      </c>
      <c r="J173" s="32">
        <f t="shared" si="102"/>
        <v>0</v>
      </c>
      <c r="L173" s="23"/>
    </row>
    <row r="174" spans="1:12" ht="16.05" customHeight="1" x14ac:dyDescent="0.2">
      <c r="A174" s="30"/>
      <c r="B174" s="30" t="s">
        <v>45</v>
      </c>
      <c r="C174" s="16" t="s">
        <v>14</v>
      </c>
      <c r="D174" s="33">
        <v>23.9</v>
      </c>
      <c r="E174" s="33">
        <v>0</v>
      </c>
      <c r="F174" s="33">
        <v>0</v>
      </c>
      <c r="G174" s="33">
        <v>0</v>
      </c>
      <c r="H174" s="33">
        <v>0</v>
      </c>
      <c r="I174" s="33">
        <v>0.1</v>
      </c>
      <c r="J174" s="32">
        <f t="shared" si="102"/>
        <v>24</v>
      </c>
      <c r="L174" s="23"/>
    </row>
    <row r="175" spans="1:12" ht="16.05" customHeight="1" x14ac:dyDescent="0.2">
      <c r="A175" s="30"/>
      <c r="B175" s="30"/>
      <c r="C175" s="19" t="s">
        <v>15</v>
      </c>
      <c r="D175" s="33">
        <f t="shared" ref="D175:I175" si="117">IF($J174=0,0,D174/$J174%)</f>
        <v>99.583333333333329</v>
      </c>
      <c r="E175" s="33">
        <f t="shared" si="117"/>
        <v>0</v>
      </c>
      <c r="F175" s="33">
        <f t="shared" si="117"/>
        <v>0</v>
      </c>
      <c r="G175" s="33">
        <f t="shared" si="117"/>
        <v>0</v>
      </c>
      <c r="H175" s="33">
        <f t="shared" si="117"/>
        <v>0</v>
      </c>
      <c r="I175" s="33">
        <f t="shared" si="117"/>
        <v>0.41666666666666669</v>
      </c>
      <c r="J175" s="32">
        <f t="shared" si="102"/>
        <v>100</v>
      </c>
      <c r="L175" s="23"/>
    </row>
    <row r="176" spans="1:12" ht="16.05" customHeight="1" x14ac:dyDescent="0.2">
      <c r="A176" s="30"/>
      <c r="B176" s="30"/>
      <c r="C176" s="16" t="s">
        <v>16</v>
      </c>
      <c r="D176" s="33">
        <v>0</v>
      </c>
      <c r="E176" s="33">
        <v>0</v>
      </c>
      <c r="F176" s="33">
        <v>0</v>
      </c>
      <c r="G176" s="33">
        <v>0</v>
      </c>
      <c r="H176" s="33">
        <v>0</v>
      </c>
      <c r="I176" s="33">
        <v>0</v>
      </c>
      <c r="J176" s="32">
        <f t="shared" si="102"/>
        <v>0</v>
      </c>
      <c r="L176" s="23"/>
    </row>
    <row r="177" spans="1:12" ht="16.05" customHeight="1" x14ac:dyDescent="0.2">
      <c r="A177" s="30"/>
      <c r="B177" s="30"/>
      <c r="C177" s="19" t="s">
        <v>15</v>
      </c>
      <c r="D177" s="33">
        <f t="shared" ref="D177:I177" si="118">IF($J176=0,0,D176/$J176%)</f>
        <v>0</v>
      </c>
      <c r="E177" s="33">
        <f t="shared" si="118"/>
        <v>0</v>
      </c>
      <c r="F177" s="33">
        <f t="shared" si="118"/>
        <v>0</v>
      </c>
      <c r="G177" s="33">
        <f t="shared" si="118"/>
        <v>0</v>
      </c>
      <c r="H177" s="33">
        <f t="shared" si="118"/>
        <v>0</v>
      </c>
      <c r="I177" s="33">
        <f t="shared" si="118"/>
        <v>0</v>
      </c>
      <c r="J177" s="32">
        <f t="shared" si="102"/>
        <v>0</v>
      </c>
      <c r="L177" s="23"/>
    </row>
    <row r="178" spans="1:12" ht="16.05" customHeight="1" x14ac:dyDescent="0.2">
      <c r="A178" s="30"/>
      <c r="B178" s="30"/>
      <c r="C178" s="16" t="s">
        <v>17</v>
      </c>
      <c r="D178" s="33">
        <f t="shared" ref="D178:I178" si="119">SUM(D176,D174)</f>
        <v>23.9</v>
      </c>
      <c r="E178" s="33">
        <f t="shared" si="119"/>
        <v>0</v>
      </c>
      <c r="F178" s="33">
        <f t="shared" si="119"/>
        <v>0</v>
      </c>
      <c r="G178" s="33">
        <f t="shared" si="119"/>
        <v>0</v>
      </c>
      <c r="H178" s="33">
        <f t="shared" si="119"/>
        <v>0</v>
      </c>
      <c r="I178" s="33">
        <f t="shared" si="119"/>
        <v>0.1</v>
      </c>
      <c r="J178" s="32">
        <f t="shared" si="102"/>
        <v>24</v>
      </c>
      <c r="L178" s="23"/>
    </row>
    <row r="179" spans="1:12" ht="16.05" customHeight="1" x14ac:dyDescent="0.2">
      <c r="A179" s="30"/>
      <c r="B179" s="35"/>
      <c r="C179" s="19" t="s">
        <v>15</v>
      </c>
      <c r="D179" s="33">
        <f t="shared" ref="D179:I179" si="120">IF($J178=0,0,D178/$J178%)</f>
        <v>99.583333333333329</v>
      </c>
      <c r="E179" s="33">
        <f t="shared" si="120"/>
        <v>0</v>
      </c>
      <c r="F179" s="33">
        <f t="shared" si="120"/>
        <v>0</v>
      </c>
      <c r="G179" s="33">
        <f t="shared" si="120"/>
        <v>0</v>
      </c>
      <c r="H179" s="33">
        <f t="shared" si="120"/>
        <v>0</v>
      </c>
      <c r="I179" s="33">
        <f t="shared" si="120"/>
        <v>0.41666666666666669</v>
      </c>
      <c r="J179" s="32">
        <f t="shared" si="102"/>
        <v>100</v>
      </c>
      <c r="L179" s="23"/>
    </row>
    <row r="180" spans="1:12" ht="16.05" customHeight="1" x14ac:dyDescent="0.2">
      <c r="A180" s="30"/>
      <c r="B180" s="30" t="s">
        <v>46</v>
      </c>
      <c r="C180" s="16" t="s">
        <v>14</v>
      </c>
      <c r="D180" s="33">
        <v>523.70000000000005</v>
      </c>
      <c r="E180" s="33">
        <v>0</v>
      </c>
      <c r="F180" s="33">
        <v>0</v>
      </c>
      <c r="G180" s="33">
        <v>0</v>
      </c>
      <c r="H180" s="33">
        <v>0</v>
      </c>
      <c r="I180" s="33">
        <v>1.1000000000000001</v>
      </c>
      <c r="J180" s="32">
        <f t="shared" si="102"/>
        <v>524.80000000000007</v>
      </c>
      <c r="L180" s="23"/>
    </row>
    <row r="181" spans="1:12" ht="16.05" customHeight="1" x14ac:dyDescent="0.2">
      <c r="A181" s="30"/>
      <c r="B181" s="30"/>
      <c r="C181" s="19" t="s">
        <v>15</v>
      </c>
      <c r="D181" s="33">
        <f t="shared" ref="D181:I181" si="121">IF($J180=0,0,D180/$J180%)</f>
        <v>99.790396341463406</v>
      </c>
      <c r="E181" s="33">
        <f t="shared" si="121"/>
        <v>0</v>
      </c>
      <c r="F181" s="33">
        <f t="shared" si="121"/>
        <v>0</v>
      </c>
      <c r="G181" s="33">
        <f t="shared" si="121"/>
        <v>0</v>
      </c>
      <c r="H181" s="33">
        <f t="shared" si="121"/>
        <v>0</v>
      </c>
      <c r="I181" s="33">
        <f t="shared" si="121"/>
        <v>0.20960365853658533</v>
      </c>
      <c r="J181" s="32">
        <f t="shared" si="102"/>
        <v>99.999999999999986</v>
      </c>
      <c r="L181" s="23"/>
    </row>
    <row r="182" spans="1:12" ht="16.05" customHeight="1" x14ac:dyDescent="0.2">
      <c r="A182" s="30"/>
      <c r="B182" s="30"/>
      <c r="C182" s="16" t="s">
        <v>16</v>
      </c>
      <c r="D182" s="33">
        <v>1.1000000000000001</v>
      </c>
      <c r="E182" s="33">
        <v>0</v>
      </c>
      <c r="F182" s="33">
        <v>0</v>
      </c>
      <c r="G182" s="33">
        <v>0</v>
      </c>
      <c r="H182" s="33">
        <v>0</v>
      </c>
      <c r="I182" s="33">
        <v>0</v>
      </c>
      <c r="J182" s="32">
        <f t="shared" si="102"/>
        <v>1.1000000000000001</v>
      </c>
      <c r="L182" s="23"/>
    </row>
    <row r="183" spans="1:12" ht="16.05" customHeight="1" x14ac:dyDescent="0.2">
      <c r="A183" s="30"/>
      <c r="B183" s="30"/>
      <c r="C183" s="19" t="s">
        <v>15</v>
      </c>
      <c r="D183" s="33">
        <f t="shared" ref="D183:I183" si="122">IF($J182=0,0,D182/$J182%)</f>
        <v>100</v>
      </c>
      <c r="E183" s="33">
        <f t="shared" si="122"/>
        <v>0</v>
      </c>
      <c r="F183" s="33">
        <f t="shared" si="122"/>
        <v>0</v>
      </c>
      <c r="G183" s="33">
        <f t="shared" si="122"/>
        <v>0</v>
      </c>
      <c r="H183" s="33">
        <f t="shared" si="122"/>
        <v>0</v>
      </c>
      <c r="I183" s="33">
        <f t="shared" si="122"/>
        <v>0</v>
      </c>
      <c r="J183" s="32">
        <f t="shared" si="102"/>
        <v>100</v>
      </c>
      <c r="L183" s="23"/>
    </row>
    <row r="184" spans="1:12" ht="16.05" customHeight="1" x14ac:dyDescent="0.2">
      <c r="A184" s="30"/>
      <c r="B184" s="30"/>
      <c r="C184" s="16" t="s">
        <v>17</v>
      </c>
      <c r="D184" s="33">
        <f t="shared" ref="D184:I184" si="123">SUM(D182,D180)</f>
        <v>524.80000000000007</v>
      </c>
      <c r="E184" s="33">
        <f t="shared" si="123"/>
        <v>0</v>
      </c>
      <c r="F184" s="33">
        <f t="shared" si="123"/>
        <v>0</v>
      </c>
      <c r="G184" s="33">
        <f t="shared" si="123"/>
        <v>0</v>
      </c>
      <c r="H184" s="33">
        <f t="shared" si="123"/>
        <v>0</v>
      </c>
      <c r="I184" s="33">
        <f t="shared" si="123"/>
        <v>1.1000000000000001</v>
      </c>
      <c r="J184" s="32">
        <f t="shared" si="102"/>
        <v>525.90000000000009</v>
      </c>
      <c r="L184" s="23"/>
    </row>
    <row r="185" spans="1:12" ht="16.05" customHeight="1" x14ac:dyDescent="0.2">
      <c r="A185" s="30"/>
      <c r="B185" s="35"/>
      <c r="C185" s="19" t="s">
        <v>15</v>
      </c>
      <c r="D185" s="33">
        <f t="shared" ref="D185:I185" si="124">IF($J184=0,0,D184/$J184%)</f>
        <v>99.790834759459969</v>
      </c>
      <c r="E185" s="33">
        <f t="shared" si="124"/>
        <v>0</v>
      </c>
      <c r="F185" s="33">
        <f t="shared" si="124"/>
        <v>0</v>
      </c>
      <c r="G185" s="33">
        <f t="shared" si="124"/>
        <v>0</v>
      </c>
      <c r="H185" s="33">
        <f t="shared" si="124"/>
        <v>0</v>
      </c>
      <c r="I185" s="33">
        <f t="shared" si="124"/>
        <v>0.20916524054002658</v>
      </c>
      <c r="J185" s="32">
        <f t="shared" si="102"/>
        <v>100</v>
      </c>
      <c r="L185" s="23"/>
    </row>
    <row r="186" spans="1:12" ht="16.05" customHeight="1" x14ac:dyDescent="0.2">
      <c r="A186" s="30"/>
      <c r="B186" s="30" t="s">
        <v>47</v>
      </c>
      <c r="C186" s="16" t="s">
        <v>14</v>
      </c>
      <c r="D186" s="33">
        <v>1368.5</v>
      </c>
      <c r="E186" s="33">
        <v>0</v>
      </c>
      <c r="F186" s="33">
        <v>0</v>
      </c>
      <c r="G186" s="33">
        <v>11.8</v>
      </c>
      <c r="H186" s="33">
        <v>0</v>
      </c>
      <c r="I186" s="33">
        <v>7.2</v>
      </c>
      <c r="J186" s="32">
        <f t="shared" si="102"/>
        <v>1387.5</v>
      </c>
      <c r="L186" s="23"/>
    </row>
    <row r="187" spans="1:12" ht="16.05" customHeight="1" x14ac:dyDescent="0.2">
      <c r="A187" s="30"/>
      <c r="B187" s="30"/>
      <c r="C187" s="19" t="s">
        <v>15</v>
      </c>
      <c r="D187" s="33">
        <f t="shared" ref="D187:I187" si="125">IF($J186=0,0,D186/$J186%)</f>
        <v>98.630630630630634</v>
      </c>
      <c r="E187" s="33">
        <f t="shared" si="125"/>
        <v>0</v>
      </c>
      <c r="F187" s="33">
        <f t="shared" si="125"/>
        <v>0</v>
      </c>
      <c r="G187" s="33">
        <f t="shared" si="125"/>
        <v>0.85045045045045053</v>
      </c>
      <c r="H187" s="33">
        <f t="shared" si="125"/>
        <v>0</v>
      </c>
      <c r="I187" s="33">
        <f t="shared" si="125"/>
        <v>0.51891891891891895</v>
      </c>
      <c r="J187" s="32">
        <f t="shared" si="102"/>
        <v>100</v>
      </c>
      <c r="L187" s="23"/>
    </row>
    <row r="188" spans="1:12" ht="16.05" customHeight="1" x14ac:dyDescent="0.2">
      <c r="A188" s="30"/>
      <c r="B188" s="30"/>
      <c r="C188" s="16" t="s">
        <v>16</v>
      </c>
      <c r="D188" s="33">
        <v>539.4</v>
      </c>
      <c r="E188" s="33">
        <v>0</v>
      </c>
      <c r="F188" s="33">
        <v>0</v>
      </c>
      <c r="G188" s="33">
        <v>0</v>
      </c>
      <c r="H188" s="33">
        <v>7.1</v>
      </c>
      <c r="I188" s="33">
        <v>0</v>
      </c>
      <c r="J188" s="32">
        <f t="shared" si="102"/>
        <v>546.5</v>
      </c>
      <c r="L188" s="23"/>
    </row>
    <row r="189" spans="1:12" ht="16.05" customHeight="1" x14ac:dyDescent="0.2">
      <c r="A189" s="30"/>
      <c r="B189" s="30"/>
      <c r="C189" s="19" t="s">
        <v>15</v>
      </c>
      <c r="D189" s="33">
        <f t="shared" ref="D189:I189" si="126">IF($J188=0,0,D188/$J188%)</f>
        <v>98.700823421774928</v>
      </c>
      <c r="E189" s="33">
        <f t="shared" si="126"/>
        <v>0</v>
      </c>
      <c r="F189" s="33">
        <f t="shared" si="126"/>
        <v>0</v>
      </c>
      <c r="G189" s="33">
        <f t="shared" si="126"/>
        <v>0</v>
      </c>
      <c r="H189" s="33">
        <f t="shared" si="126"/>
        <v>1.2991765782250686</v>
      </c>
      <c r="I189" s="33">
        <f t="shared" si="126"/>
        <v>0</v>
      </c>
      <c r="J189" s="32">
        <f t="shared" si="102"/>
        <v>100</v>
      </c>
      <c r="L189" s="23"/>
    </row>
    <row r="190" spans="1:12" ht="16.05" customHeight="1" x14ac:dyDescent="0.2">
      <c r="A190" s="30"/>
      <c r="B190" s="30"/>
      <c r="C190" s="16" t="s">
        <v>17</v>
      </c>
      <c r="D190" s="33">
        <f t="shared" ref="D190:I190" si="127">SUM(D188,D186)</f>
        <v>1907.9</v>
      </c>
      <c r="E190" s="33">
        <f t="shared" si="127"/>
        <v>0</v>
      </c>
      <c r="F190" s="33">
        <f t="shared" si="127"/>
        <v>0</v>
      </c>
      <c r="G190" s="33">
        <f t="shared" si="127"/>
        <v>11.8</v>
      </c>
      <c r="H190" s="33">
        <f t="shared" si="127"/>
        <v>7.1</v>
      </c>
      <c r="I190" s="33">
        <f t="shared" si="127"/>
        <v>7.2</v>
      </c>
      <c r="J190" s="32">
        <f t="shared" si="102"/>
        <v>1934</v>
      </c>
      <c r="L190" s="23"/>
    </row>
    <row r="191" spans="1:12" ht="16.05" customHeight="1" x14ac:dyDescent="0.2">
      <c r="A191" s="30"/>
      <c r="B191" s="35"/>
      <c r="C191" s="19" t="s">
        <v>15</v>
      </c>
      <c r="D191" s="33">
        <f t="shared" ref="D191:I191" si="128">IF($J190=0,0,D190/$J190%)</f>
        <v>98.650465356773537</v>
      </c>
      <c r="E191" s="33">
        <f t="shared" si="128"/>
        <v>0</v>
      </c>
      <c r="F191" s="33">
        <f t="shared" si="128"/>
        <v>0</v>
      </c>
      <c r="G191" s="33">
        <f t="shared" si="128"/>
        <v>0.61013443640124099</v>
      </c>
      <c r="H191" s="33">
        <f t="shared" si="128"/>
        <v>0.36711478800413649</v>
      </c>
      <c r="I191" s="33">
        <f t="shared" si="128"/>
        <v>0.37228541882109617</v>
      </c>
      <c r="J191" s="32">
        <f t="shared" si="102"/>
        <v>100</v>
      </c>
      <c r="L191" s="23"/>
    </row>
    <row r="192" spans="1:12" ht="16.05" customHeight="1" x14ac:dyDescent="0.2">
      <c r="A192" s="30"/>
      <c r="B192" s="30" t="s">
        <v>48</v>
      </c>
      <c r="C192" s="16" t="s">
        <v>14</v>
      </c>
      <c r="D192" s="33">
        <v>44.1</v>
      </c>
      <c r="E192" s="33">
        <v>0</v>
      </c>
      <c r="F192" s="33">
        <v>0</v>
      </c>
      <c r="G192" s="33">
        <v>0</v>
      </c>
      <c r="H192" s="33">
        <v>0</v>
      </c>
      <c r="I192" s="33">
        <v>0.2</v>
      </c>
      <c r="J192" s="32">
        <f t="shared" si="102"/>
        <v>44.300000000000004</v>
      </c>
      <c r="L192" s="23"/>
    </row>
    <row r="193" spans="1:12" ht="16.05" customHeight="1" x14ac:dyDescent="0.2">
      <c r="A193" s="30"/>
      <c r="B193" s="30"/>
      <c r="C193" s="19" t="s">
        <v>15</v>
      </c>
      <c r="D193" s="33">
        <f t="shared" ref="D193:I193" si="129">IF($J192=0,0,D192/$J192%)</f>
        <v>99.548532731376966</v>
      </c>
      <c r="E193" s="33">
        <f t="shared" si="129"/>
        <v>0</v>
      </c>
      <c r="F193" s="33">
        <f t="shared" si="129"/>
        <v>0</v>
      </c>
      <c r="G193" s="33">
        <f t="shared" si="129"/>
        <v>0</v>
      </c>
      <c r="H193" s="33">
        <f t="shared" si="129"/>
        <v>0</v>
      </c>
      <c r="I193" s="33">
        <f t="shared" si="129"/>
        <v>0.45146726862302478</v>
      </c>
      <c r="J193" s="32">
        <f t="shared" si="102"/>
        <v>99.999999999999986</v>
      </c>
      <c r="L193" s="23"/>
    </row>
    <row r="194" spans="1:12" ht="16.05" customHeight="1" x14ac:dyDescent="0.2">
      <c r="A194" s="30"/>
      <c r="B194" s="30"/>
      <c r="C194" s="16" t="s">
        <v>16</v>
      </c>
      <c r="D194" s="33">
        <v>19.7</v>
      </c>
      <c r="E194" s="33">
        <v>0</v>
      </c>
      <c r="F194" s="33">
        <v>0</v>
      </c>
      <c r="G194" s="33">
        <v>0</v>
      </c>
      <c r="H194" s="33">
        <v>0</v>
      </c>
      <c r="I194" s="33">
        <v>0</v>
      </c>
      <c r="J194" s="32">
        <f t="shared" si="102"/>
        <v>19.7</v>
      </c>
      <c r="L194" s="23"/>
    </row>
    <row r="195" spans="1:12" ht="16.05" customHeight="1" x14ac:dyDescent="0.2">
      <c r="A195" s="30"/>
      <c r="B195" s="30"/>
      <c r="C195" s="19" t="s">
        <v>15</v>
      </c>
      <c r="D195" s="33">
        <f t="shared" ref="D195:I195" si="130">IF($J194=0,0,D194/$J194%)</f>
        <v>100</v>
      </c>
      <c r="E195" s="33">
        <f t="shared" si="130"/>
        <v>0</v>
      </c>
      <c r="F195" s="33">
        <f t="shared" si="130"/>
        <v>0</v>
      </c>
      <c r="G195" s="33">
        <f t="shared" si="130"/>
        <v>0</v>
      </c>
      <c r="H195" s="33">
        <f t="shared" si="130"/>
        <v>0</v>
      </c>
      <c r="I195" s="33">
        <f t="shared" si="130"/>
        <v>0</v>
      </c>
      <c r="J195" s="32">
        <f t="shared" si="102"/>
        <v>100</v>
      </c>
      <c r="L195" s="23"/>
    </row>
    <row r="196" spans="1:12" ht="16.05" customHeight="1" x14ac:dyDescent="0.2">
      <c r="A196" s="30"/>
      <c r="B196" s="30"/>
      <c r="C196" s="16" t="s">
        <v>17</v>
      </c>
      <c r="D196" s="33">
        <f t="shared" ref="D196:I196" si="131">SUM(D194,D192)</f>
        <v>63.8</v>
      </c>
      <c r="E196" s="33">
        <f t="shared" si="131"/>
        <v>0</v>
      </c>
      <c r="F196" s="33">
        <f t="shared" si="131"/>
        <v>0</v>
      </c>
      <c r="G196" s="33">
        <f t="shared" si="131"/>
        <v>0</v>
      </c>
      <c r="H196" s="33">
        <f t="shared" si="131"/>
        <v>0</v>
      </c>
      <c r="I196" s="33">
        <f t="shared" si="131"/>
        <v>0.2</v>
      </c>
      <c r="J196" s="32">
        <f t="shared" si="102"/>
        <v>64</v>
      </c>
      <c r="L196" s="23"/>
    </row>
    <row r="197" spans="1:12" ht="16.05" customHeight="1" x14ac:dyDescent="0.2">
      <c r="A197" s="30"/>
      <c r="B197" s="35"/>
      <c r="C197" s="19" t="s">
        <v>15</v>
      </c>
      <c r="D197" s="33">
        <f t="shared" ref="D197:I197" si="132">IF($J196=0,0,D196/$J196%)</f>
        <v>99.6875</v>
      </c>
      <c r="E197" s="33">
        <f t="shared" si="132"/>
        <v>0</v>
      </c>
      <c r="F197" s="33">
        <f t="shared" si="132"/>
        <v>0</v>
      </c>
      <c r="G197" s="33">
        <f t="shared" si="132"/>
        <v>0</v>
      </c>
      <c r="H197" s="33">
        <f t="shared" si="132"/>
        <v>0</v>
      </c>
      <c r="I197" s="33">
        <f t="shared" si="132"/>
        <v>0.3125</v>
      </c>
      <c r="J197" s="32">
        <f t="shared" si="102"/>
        <v>100</v>
      </c>
      <c r="L197" s="23"/>
    </row>
    <row r="198" spans="1:12" ht="16.05" customHeight="1" x14ac:dyDescent="0.2">
      <c r="A198" s="30"/>
      <c r="B198" s="30" t="s">
        <v>49</v>
      </c>
      <c r="C198" s="16" t="s">
        <v>14</v>
      </c>
      <c r="D198" s="33">
        <v>2.4</v>
      </c>
      <c r="E198" s="33">
        <v>0</v>
      </c>
      <c r="F198" s="33">
        <v>0</v>
      </c>
      <c r="G198" s="33">
        <v>0</v>
      </c>
      <c r="H198" s="33">
        <v>0</v>
      </c>
      <c r="I198" s="33">
        <v>0</v>
      </c>
      <c r="J198" s="32">
        <f t="shared" si="102"/>
        <v>2.4</v>
      </c>
      <c r="L198" s="23"/>
    </row>
    <row r="199" spans="1:12" ht="16.05" customHeight="1" x14ac:dyDescent="0.2">
      <c r="A199" s="30"/>
      <c r="B199" s="30"/>
      <c r="C199" s="19" t="s">
        <v>15</v>
      </c>
      <c r="D199" s="33">
        <f t="shared" ref="D199:I199" si="133">IF($J198=0,0,D198/$J198%)</f>
        <v>100</v>
      </c>
      <c r="E199" s="33">
        <f t="shared" si="133"/>
        <v>0</v>
      </c>
      <c r="F199" s="33">
        <f t="shared" si="133"/>
        <v>0</v>
      </c>
      <c r="G199" s="33">
        <f t="shared" si="133"/>
        <v>0</v>
      </c>
      <c r="H199" s="33">
        <f t="shared" si="133"/>
        <v>0</v>
      </c>
      <c r="I199" s="33">
        <f t="shared" si="133"/>
        <v>0</v>
      </c>
      <c r="J199" s="32">
        <f t="shared" si="102"/>
        <v>100</v>
      </c>
      <c r="L199" s="23"/>
    </row>
    <row r="200" spans="1:12" ht="16.05" customHeight="1" x14ac:dyDescent="0.2">
      <c r="A200" s="30"/>
      <c r="B200" s="30"/>
      <c r="C200" s="16" t="s">
        <v>16</v>
      </c>
      <c r="D200" s="33">
        <v>13.2</v>
      </c>
      <c r="E200" s="33">
        <v>0</v>
      </c>
      <c r="F200" s="33">
        <v>0</v>
      </c>
      <c r="G200" s="33">
        <v>0</v>
      </c>
      <c r="H200" s="33">
        <v>0</v>
      </c>
      <c r="I200" s="33">
        <v>0</v>
      </c>
      <c r="J200" s="32">
        <f t="shared" si="102"/>
        <v>13.2</v>
      </c>
      <c r="L200" s="23"/>
    </row>
    <row r="201" spans="1:12" ht="16.05" customHeight="1" x14ac:dyDescent="0.2">
      <c r="A201" s="30"/>
      <c r="B201" s="30"/>
      <c r="C201" s="19" t="s">
        <v>15</v>
      </c>
      <c r="D201" s="33">
        <f t="shared" ref="D201:I201" si="134">IF($J200=0,0,D200/$J200%)</f>
        <v>99.999999999999986</v>
      </c>
      <c r="E201" s="33">
        <f t="shared" si="134"/>
        <v>0</v>
      </c>
      <c r="F201" s="33">
        <f t="shared" si="134"/>
        <v>0</v>
      </c>
      <c r="G201" s="33">
        <f t="shared" si="134"/>
        <v>0</v>
      </c>
      <c r="H201" s="33">
        <f t="shared" si="134"/>
        <v>0</v>
      </c>
      <c r="I201" s="33">
        <f t="shared" si="134"/>
        <v>0</v>
      </c>
      <c r="J201" s="32">
        <f t="shared" si="102"/>
        <v>99.999999999999986</v>
      </c>
      <c r="L201" s="23"/>
    </row>
    <row r="202" spans="1:12" ht="16.05" customHeight="1" x14ac:dyDescent="0.2">
      <c r="A202" s="30"/>
      <c r="B202" s="30"/>
      <c r="C202" s="16" t="s">
        <v>17</v>
      </c>
      <c r="D202" s="33">
        <f t="shared" ref="D202:I202" si="135">SUM(D200,D198)</f>
        <v>15.6</v>
      </c>
      <c r="E202" s="33">
        <f t="shared" si="135"/>
        <v>0</v>
      </c>
      <c r="F202" s="33">
        <f t="shared" si="135"/>
        <v>0</v>
      </c>
      <c r="G202" s="33">
        <f t="shared" si="135"/>
        <v>0</v>
      </c>
      <c r="H202" s="33">
        <f t="shared" si="135"/>
        <v>0</v>
      </c>
      <c r="I202" s="33">
        <f t="shared" si="135"/>
        <v>0</v>
      </c>
      <c r="J202" s="32">
        <f t="shared" si="102"/>
        <v>15.6</v>
      </c>
      <c r="L202" s="23"/>
    </row>
    <row r="203" spans="1:12" ht="16.05" customHeight="1" x14ac:dyDescent="0.2">
      <c r="A203" s="30"/>
      <c r="B203" s="35"/>
      <c r="C203" s="19" t="s">
        <v>15</v>
      </c>
      <c r="D203" s="33">
        <f t="shared" ref="D203:I203" si="136">IF($J202=0,0,D202/$J202%)</f>
        <v>100</v>
      </c>
      <c r="E203" s="33">
        <f t="shared" si="136"/>
        <v>0</v>
      </c>
      <c r="F203" s="33">
        <f t="shared" si="136"/>
        <v>0</v>
      </c>
      <c r="G203" s="33">
        <f t="shared" si="136"/>
        <v>0</v>
      </c>
      <c r="H203" s="33">
        <f t="shared" si="136"/>
        <v>0</v>
      </c>
      <c r="I203" s="33">
        <f t="shared" si="136"/>
        <v>0</v>
      </c>
      <c r="J203" s="32">
        <f t="shared" si="102"/>
        <v>100</v>
      </c>
      <c r="L203" s="23"/>
    </row>
    <row r="204" spans="1:12" ht="16.05" customHeight="1" x14ac:dyDescent="0.2">
      <c r="A204" s="30"/>
      <c r="B204" s="30" t="s">
        <v>50</v>
      </c>
      <c r="C204" s="16" t="s">
        <v>14</v>
      </c>
      <c r="D204" s="33">
        <v>170.4</v>
      </c>
      <c r="E204" s="33">
        <v>0</v>
      </c>
      <c r="F204" s="33">
        <v>0</v>
      </c>
      <c r="G204" s="33">
        <v>0</v>
      </c>
      <c r="H204" s="33">
        <v>0</v>
      </c>
      <c r="I204" s="33">
        <v>1.5</v>
      </c>
      <c r="J204" s="32">
        <f t="shared" si="102"/>
        <v>171.9</v>
      </c>
      <c r="L204" s="23"/>
    </row>
    <row r="205" spans="1:12" ht="16.05" customHeight="1" x14ac:dyDescent="0.2">
      <c r="A205" s="30"/>
      <c r="B205" s="30"/>
      <c r="C205" s="19" t="s">
        <v>15</v>
      </c>
      <c r="D205" s="33">
        <f t="shared" ref="D205:I205" si="137">IF($J204=0,0,D204/$J204%)</f>
        <v>99.127399650959859</v>
      </c>
      <c r="E205" s="33">
        <f t="shared" si="137"/>
        <v>0</v>
      </c>
      <c r="F205" s="33">
        <f t="shared" si="137"/>
        <v>0</v>
      </c>
      <c r="G205" s="33">
        <f t="shared" si="137"/>
        <v>0</v>
      </c>
      <c r="H205" s="33">
        <f t="shared" si="137"/>
        <v>0</v>
      </c>
      <c r="I205" s="33">
        <f t="shared" si="137"/>
        <v>0.87260034904013961</v>
      </c>
      <c r="J205" s="32">
        <f t="shared" si="102"/>
        <v>100</v>
      </c>
      <c r="L205" s="23"/>
    </row>
    <row r="206" spans="1:12" ht="16.05" customHeight="1" x14ac:dyDescent="0.2">
      <c r="A206" s="30"/>
      <c r="B206" s="30"/>
      <c r="C206" s="16" t="s">
        <v>16</v>
      </c>
      <c r="D206" s="33">
        <v>0.6</v>
      </c>
      <c r="E206" s="33">
        <v>0</v>
      </c>
      <c r="F206" s="33">
        <v>0</v>
      </c>
      <c r="G206" s="33">
        <v>0</v>
      </c>
      <c r="H206" s="33">
        <v>0</v>
      </c>
      <c r="I206" s="33">
        <v>0</v>
      </c>
      <c r="J206" s="32">
        <f t="shared" si="102"/>
        <v>0.6</v>
      </c>
      <c r="L206" s="23"/>
    </row>
    <row r="207" spans="1:12" ht="16.05" customHeight="1" x14ac:dyDescent="0.2">
      <c r="A207" s="30"/>
      <c r="B207" s="30"/>
      <c r="C207" s="19" t="s">
        <v>15</v>
      </c>
      <c r="D207" s="33">
        <f t="shared" ref="D207:I207" si="138">IF($J206=0,0,D206/$J206%)</f>
        <v>100</v>
      </c>
      <c r="E207" s="33">
        <f t="shared" si="138"/>
        <v>0</v>
      </c>
      <c r="F207" s="33">
        <f t="shared" si="138"/>
        <v>0</v>
      </c>
      <c r="G207" s="33">
        <f t="shared" si="138"/>
        <v>0</v>
      </c>
      <c r="H207" s="33">
        <f t="shared" si="138"/>
        <v>0</v>
      </c>
      <c r="I207" s="33">
        <f t="shared" si="138"/>
        <v>0</v>
      </c>
      <c r="J207" s="32">
        <f t="shared" si="102"/>
        <v>100</v>
      </c>
      <c r="L207" s="23"/>
    </row>
    <row r="208" spans="1:12" ht="16.05" customHeight="1" x14ac:dyDescent="0.2">
      <c r="A208" s="30"/>
      <c r="B208" s="30"/>
      <c r="C208" s="16" t="s">
        <v>17</v>
      </c>
      <c r="D208" s="33">
        <f t="shared" ref="D208:I208" si="139">SUM(D206,D204)</f>
        <v>171</v>
      </c>
      <c r="E208" s="33">
        <f t="shared" si="139"/>
        <v>0</v>
      </c>
      <c r="F208" s="33">
        <f t="shared" si="139"/>
        <v>0</v>
      </c>
      <c r="G208" s="33">
        <f t="shared" si="139"/>
        <v>0</v>
      </c>
      <c r="H208" s="33">
        <f t="shared" si="139"/>
        <v>0</v>
      </c>
      <c r="I208" s="33">
        <f t="shared" si="139"/>
        <v>1.5</v>
      </c>
      <c r="J208" s="32">
        <f t="shared" si="102"/>
        <v>172.5</v>
      </c>
      <c r="L208" s="23"/>
    </row>
    <row r="209" spans="1:12" ht="16.05" customHeight="1" x14ac:dyDescent="0.2">
      <c r="A209" s="30"/>
      <c r="B209" s="35"/>
      <c r="C209" s="19" t="s">
        <v>15</v>
      </c>
      <c r="D209" s="33">
        <f t="shared" ref="D209:I209" si="140">IF($J208=0,0,D208/$J208%)</f>
        <v>99.130434782608688</v>
      </c>
      <c r="E209" s="33">
        <f t="shared" si="140"/>
        <v>0</v>
      </c>
      <c r="F209" s="33">
        <f t="shared" si="140"/>
        <v>0</v>
      </c>
      <c r="G209" s="33">
        <f t="shared" si="140"/>
        <v>0</v>
      </c>
      <c r="H209" s="33">
        <f t="shared" si="140"/>
        <v>0</v>
      </c>
      <c r="I209" s="33">
        <f t="shared" si="140"/>
        <v>0.86956521739130432</v>
      </c>
      <c r="J209" s="32">
        <f t="shared" si="102"/>
        <v>99.999999999999986</v>
      </c>
      <c r="L209" s="23"/>
    </row>
    <row r="210" spans="1:12" ht="16.05" customHeight="1" x14ac:dyDescent="0.2">
      <c r="A210" s="30"/>
      <c r="B210" s="30" t="s">
        <v>51</v>
      </c>
      <c r="C210" s="16" t="s">
        <v>14</v>
      </c>
      <c r="D210" s="33">
        <v>0</v>
      </c>
      <c r="E210" s="33">
        <v>0</v>
      </c>
      <c r="F210" s="33">
        <v>0</v>
      </c>
      <c r="G210" s="33">
        <v>0</v>
      </c>
      <c r="H210" s="33">
        <v>0</v>
      </c>
      <c r="I210" s="33">
        <v>0</v>
      </c>
      <c r="J210" s="32">
        <f t="shared" si="102"/>
        <v>0</v>
      </c>
      <c r="L210" s="23"/>
    </row>
    <row r="211" spans="1:12" ht="16.05" customHeight="1" x14ac:dyDescent="0.2">
      <c r="A211" s="30"/>
      <c r="B211" s="30"/>
      <c r="C211" s="19" t="s">
        <v>15</v>
      </c>
      <c r="D211" s="33">
        <f t="shared" ref="D211:I211" si="141">IF($J210=0,0,D210/$J210%)</f>
        <v>0</v>
      </c>
      <c r="E211" s="33">
        <f t="shared" si="141"/>
        <v>0</v>
      </c>
      <c r="F211" s="33">
        <f t="shared" si="141"/>
        <v>0</v>
      </c>
      <c r="G211" s="33">
        <f t="shared" si="141"/>
        <v>0</v>
      </c>
      <c r="H211" s="33">
        <f t="shared" si="141"/>
        <v>0</v>
      </c>
      <c r="I211" s="33">
        <f t="shared" si="141"/>
        <v>0</v>
      </c>
      <c r="J211" s="32">
        <f t="shared" si="102"/>
        <v>0</v>
      </c>
      <c r="L211" s="23"/>
    </row>
    <row r="212" spans="1:12" ht="16.05" customHeight="1" x14ac:dyDescent="0.2">
      <c r="A212" s="30"/>
      <c r="B212" s="30"/>
      <c r="C212" s="16" t="s">
        <v>16</v>
      </c>
      <c r="D212" s="33">
        <v>0</v>
      </c>
      <c r="E212" s="33">
        <v>0</v>
      </c>
      <c r="F212" s="33">
        <v>0</v>
      </c>
      <c r="G212" s="33">
        <v>0</v>
      </c>
      <c r="H212" s="33">
        <v>0</v>
      </c>
      <c r="I212" s="33">
        <v>0</v>
      </c>
      <c r="J212" s="32">
        <f t="shared" si="102"/>
        <v>0</v>
      </c>
      <c r="L212" s="23"/>
    </row>
    <row r="213" spans="1:12" ht="16.05" customHeight="1" x14ac:dyDescent="0.2">
      <c r="A213" s="30"/>
      <c r="B213" s="30"/>
      <c r="C213" s="19" t="s">
        <v>15</v>
      </c>
      <c r="D213" s="33">
        <f t="shared" ref="D213:I213" si="142">IF($J212=0,0,D212/$J212%)</f>
        <v>0</v>
      </c>
      <c r="E213" s="33">
        <f t="shared" si="142"/>
        <v>0</v>
      </c>
      <c r="F213" s="33">
        <f t="shared" si="142"/>
        <v>0</v>
      </c>
      <c r="G213" s="33">
        <f t="shared" si="142"/>
        <v>0</v>
      </c>
      <c r="H213" s="33">
        <f t="shared" si="142"/>
        <v>0</v>
      </c>
      <c r="I213" s="33">
        <f t="shared" si="142"/>
        <v>0</v>
      </c>
      <c r="J213" s="32">
        <f t="shared" si="102"/>
        <v>0</v>
      </c>
      <c r="L213" s="23"/>
    </row>
    <row r="214" spans="1:12" ht="16.05" customHeight="1" x14ac:dyDescent="0.2">
      <c r="A214" s="30"/>
      <c r="B214" s="30"/>
      <c r="C214" s="16" t="s">
        <v>17</v>
      </c>
      <c r="D214" s="33">
        <f t="shared" ref="D214:I214" si="143">SUM(D212,D210)</f>
        <v>0</v>
      </c>
      <c r="E214" s="33">
        <f t="shared" si="143"/>
        <v>0</v>
      </c>
      <c r="F214" s="33">
        <f t="shared" si="143"/>
        <v>0</v>
      </c>
      <c r="G214" s="33">
        <f t="shared" si="143"/>
        <v>0</v>
      </c>
      <c r="H214" s="33">
        <f t="shared" si="143"/>
        <v>0</v>
      </c>
      <c r="I214" s="33">
        <f t="shared" si="143"/>
        <v>0</v>
      </c>
      <c r="J214" s="32">
        <f t="shared" si="102"/>
        <v>0</v>
      </c>
      <c r="L214" s="23"/>
    </row>
    <row r="215" spans="1:12" ht="16.05" customHeight="1" x14ac:dyDescent="0.2">
      <c r="A215" s="30"/>
      <c r="B215" s="35"/>
      <c r="C215" s="19" t="s">
        <v>15</v>
      </c>
      <c r="D215" s="33">
        <f t="shared" ref="D215:I215" si="144">IF($J214=0,0,D214/$J214%)</f>
        <v>0</v>
      </c>
      <c r="E215" s="33">
        <f t="shared" si="144"/>
        <v>0</v>
      </c>
      <c r="F215" s="33">
        <f t="shared" si="144"/>
        <v>0</v>
      </c>
      <c r="G215" s="33">
        <f t="shared" si="144"/>
        <v>0</v>
      </c>
      <c r="H215" s="33">
        <f t="shared" si="144"/>
        <v>0</v>
      </c>
      <c r="I215" s="33">
        <f t="shared" si="144"/>
        <v>0</v>
      </c>
      <c r="J215" s="32">
        <f t="shared" si="102"/>
        <v>0</v>
      </c>
      <c r="L215" s="23"/>
    </row>
    <row r="216" spans="1:12" ht="16.05" customHeight="1" x14ac:dyDescent="0.2">
      <c r="A216" s="30"/>
      <c r="B216" s="30" t="s">
        <v>52</v>
      </c>
      <c r="C216" s="16" t="s">
        <v>14</v>
      </c>
      <c r="D216" s="33">
        <v>0</v>
      </c>
      <c r="E216" s="33">
        <v>0</v>
      </c>
      <c r="F216" s="33">
        <v>0</v>
      </c>
      <c r="G216" s="33">
        <v>0</v>
      </c>
      <c r="H216" s="33">
        <v>0</v>
      </c>
      <c r="I216" s="33">
        <v>0</v>
      </c>
      <c r="J216" s="32">
        <f t="shared" si="102"/>
        <v>0</v>
      </c>
      <c r="L216" s="23"/>
    </row>
    <row r="217" spans="1:12" ht="16.05" customHeight="1" x14ac:dyDescent="0.2">
      <c r="A217" s="30"/>
      <c r="B217" s="30"/>
      <c r="C217" s="19" t="s">
        <v>15</v>
      </c>
      <c r="D217" s="33">
        <f t="shared" ref="D217:I217" si="145">IF($J216=0,0,D216/$J216%)</f>
        <v>0</v>
      </c>
      <c r="E217" s="33">
        <f t="shared" si="145"/>
        <v>0</v>
      </c>
      <c r="F217" s="33">
        <f t="shared" si="145"/>
        <v>0</v>
      </c>
      <c r="G217" s="33">
        <f t="shared" si="145"/>
        <v>0</v>
      </c>
      <c r="H217" s="33">
        <f t="shared" si="145"/>
        <v>0</v>
      </c>
      <c r="I217" s="33">
        <f t="shared" si="145"/>
        <v>0</v>
      </c>
      <c r="J217" s="32">
        <f t="shared" ref="J217:J268" si="146">SUM(D217:I217)</f>
        <v>0</v>
      </c>
      <c r="L217" s="23"/>
    </row>
    <row r="218" spans="1:12" ht="16.05" customHeight="1" x14ac:dyDescent="0.2">
      <c r="A218" s="30"/>
      <c r="B218" s="30"/>
      <c r="C218" s="16" t="s">
        <v>16</v>
      </c>
      <c r="D218" s="33">
        <v>0</v>
      </c>
      <c r="E218" s="33">
        <v>0</v>
      </c>
      <c r="F218" s="33">
        <v>0</v>
      </c>
      <c r="G218" s="33">
        <v>0</v>
      </c>
      <c r="H218" s="33">
        <v>0</v>
      </c>
      <c r="I218" s="33">
        <v>0</v>
      </c>
      <c r="J218" s="32">
        <f t="shared" si="146"/>
        <v>0</v>
      </c>
      <c r="L218" s="23"/>
    </row>
    <row r="219" spans="1:12" ht="16.05" customHeight="1" x14ac:dyDescent="0.2">
      <c r="A219" s="30"/>
      <c r="B219" s="30"/>
      <c r="C219" s="19" t="s">
        <v>15</v>
      </c>
      <c r="D219" s="33">
        <f t="shared" ref="D219:I219" si="147">IF($J218=0,0,D218/$J218%)</f>
        <v>0</v>
      </c>
      <c r="E219" s="33">
        <f t="shared" si="147"/>
        <v>0</v>
      </c>
      <c r="F219" s="33">
        <f t="shared" si="147"/>
        <v>0</v>
      </c>
      <c r="G219" s="33">
        <f t="shared" si="147"/>
        <v>0</v>
      </c>
      <c r="H219" s="33">
        <f t="shared" si="147"/>
        <v>0</v>
      </c>
      <c r="I219" s="33">
        <f t="shared" si="147"/>
        <v>0</v>
      </c>
      <c r="J219" s="32">
        <f t="shared" si="146"/>
        <v>0</v>
      </c>
      <c r="L219" s="23"/>
    </row>
    <row r="220" spans="1:12" ht="16.05" customHeight="1" x14ac:dyDescent="0.2">
      <c r="A220" s="30"/>
      <c r="B220" s="30"/>
      <c r="C220" s="16" t="s">
        <v>17</v>
      </c>
      <c r="D220" s="33">
        <f t="shared" ref="D220:I220" si="148">SUM(D218,D216)</f>
        <v>0</v>
      </c>
      <c r="E220" s="33">
        <f t="shared" si="148"/>
        <v>0</v>
      </c>
      <c r="F220" s="33">
        <f t="shared" si="148"/>
        <v>0</v>
      </c>
      <c r="G220" s="33">
        <f t="shared" si="148"/>
        <v>0</v>
      </c>
      <c r="H220" s="33">
        <f t="shared" si="148"/>
        <v>0</v>
      </c>
      <c r="I220" s="33">
        <f t="shared" si="148"/>
        <v>0</v>
      </c>
      <c r="J220" s="32">
        <f t="shared" si="146"/>
        <v>0</v>
      </c>
      <c r="L220" s="23"/>
    </row>
    <row r="221" spans="1:12" ht="16.05" customHeight="1" x14ac:dyDescent="0.2">
      <c r="A221" s="30"/>
      <c r="B221" s="35"/>
      <c r="C221" s="19" t="s">
        <v>15</v>
      </c>
      <c r="D221" s="33">
        <f t="shared" ref="D221:I221" si="149">IF($J220=0,0,D220/$J220%)</f>
        <v>0</v>
      </c>
      <c r="E221" s="33">
        <f t="shared" si="149"/>
        <v>0</v>
      </c>
      <c r="F221" s="33">
        <f t="shared" si="149"/>
        <v>0</v>
      </c>
      <c r="G221" s="33">
        <f t="shared" si="149"/>
        <v>0</v>
      </c>
      <c r="H221" s="33">
        <f t="shared" si="149"/>
        <v>0</v>
      </c>
      <c r="I221" s="33">
        <f t="shared" si="149"/>
        <v>0</v>
      </c>
      <c r="J221" s="32">
        <f t="shared" si="146"/>
        <v>0</v>
      </c>
      <c r="L221" s="23"/>
    </row>
    <row r="222" spans="1:12" ht="16.05" customHeight="1" x14ac:dyDescent="0.2">
      <c r="A222" s="30"/>
      <c r="B222" s="30" t="s">
        <v>53</v>
      </c>
      <c r="C222" s="16" t="s">
        <v>14</v>
      </c>
      <c r="D222" s="33">
        <v>39.1</v>
      </c>
      <c r="E222" s="33">
        <v>0</v>
      </c>
      <c r="F222" s="33">
        <v>0</v>
      </c>
      <c r="G222" s="33">
        <v>0</v>
      </c>
      <c r="H222" s="33">
        <v>0</v>
      </c>
      <c r="I222" s="33">
        <v>0.1</v>
      </c>
      <c r="J222" s="32">
        <f t="shared" si="146"/>
        <v>39.200000000000003</v>
      </c>
      <c r="L222" s="23"/>
    </row>
    <row r="223" spans="1:12" ht="16.05" customHeight="1" x14ac:dyDescent="0.2">
      <c r="A223" s="30"/>
      <c r="B223" s="30"/>
      <c r="C223" s="19" t="s">
        <v>15</v>
      </c>
      <c r="D223" s="33">
        <f t="shared" ref="D223:I223" si="150">IF($J222=0,0,D222/$J222%)</f>
        <v>99.744897959183675</v>
      </c>
      <c r="E223" s="33">
        <f t="shared" si="150"/>
        <v>0</v>
      </c>
      <c r="F223" s="33">
        <f t="shared" si="150"/>
        <v>0</v>
      </c>
      <c r="G223" s="33">
        <f t="shared" si="150"/>
        <v>0</v>
      </c>
      <c r="H223" s="33">
        <f t="shared" si="150"/>
        <v>0</v>
      </c>
      <c r="I223" s="33">
        <f t="shared" si="150"/>
        <v>0.25510204081632654</v>
      </c>
      <c r="J223" s="32">
        <f t="shared" si="146"/>
        <v>100</v>
      </c>
      <c r="L223" s="23"/>
    </row>
    <row r="224" spans="1:12" ht="16.05" customHeight="1" x14ac:dyDescent="0.2">
      <c r="A224" s="30"/>
      <c r="B224" s="30"/>
      <c r="C224" s="16" t="s">
        <v>16</v>
      </c>
      <c r="D224" s="33">
        <v>28.6</v>
      </c>
      <c r="E224" s="33">
        <v>0</v>
      </c>
      <c r="F224" s="33">
        <v>0</v>
      </c>
      <c r="G224" s="33">
        <v>0</v>
      </c>
      <c r="H224" s="33">
        <v>0</v>
      </c>
      <c r="I224" s="33">
        <v>0</v>
      </c>
      <c r="J224" s="32">
        <f t="shared" si="146"/>
        <v>28.6</v>
      </c>
      <c r="L224" s="23"/>
    </row>
    <row r="225" spans="1:12" ht="16.05" customHeight="1" x14ac:dyDescent="0.2">
      <c r="A225" s="30"/>
      <c r="B225" s="30"/>
      <c r="C225" s="19" t="s">
        <v>15</v>
      </c>
      <c r="D225" s="33">
        <f t="shared" ref="D225:I225" si="151">IF($J224=0,0,D224/$J224%)</f>
        <v>100</v>
      </c>
      <c r="E225" s="33">
        <f t="shared" si="151"/>
        <v>0</v>
      </c>
      <c r="F225" s="33">
        <f t="shared" si="151"/>
        <v>0</v>
      </c>
      <c r="G225" s="33">
        <f t="shared" si="151"/>
        <v>0</v>
      </c>
      <c r="H225" s="33">
        <f t="shared" si="151"/>
        <v>0</v>
      </c>
      <c r="I225" s="33">
        <f t="shared" si="151"/>
        <v>0</v>
      </c>
      <c r="J225" s="32">
        <f t="shared" si="146"/>
        <v>100</v>
      </c>
      <c r="L225" s="23"/>
    </row>
    <row r="226" spans="1:12" ht="16.05" customHeight="1" x14ac:dyDescent="0.2">
      <c r="A226" s="30"/>
      <c r="B226" s="30"/>
      <c r="C226" s="16" t="s">
        <v>17</v>
      </c>
      <c r="D226" s="33">
        <f t="shared" ref="D226:I226" si="152">SUM(D224,D222)</f>
        <v>67.7</v>
      </c>
      <c r="E226" s="33">
        <f t="shared" si="152"/>
        <v>0</v>
      </c>
      <c r="F226" s="33">
        <f t="shared" si="152"/>
        <v>0</v>
      </c>
      <c r="G226" s="33">
        <f t="shared" si="152"/>
        <v>0</v>
      </c>
      <c r="H226" s="33">
        <f t="shared" si="152"/>
        <v>0</v>
      </c>
      <c r="I226" s="33">
        <f t="shared" si="152"/>
        <v>0.1</v>
      </c>
      <c r="J226" s="32">
        <f t="shared" si="146"/>
        <v>67.8</v>
      </c>
      <c r="L226" s="23"/>
    </row>
    <row r="227" spans="1:12" ht="16.05" customHeight="1" x14ac:dyDescent="0.2">
      <c r="A227" s="42"/>
      <c r="B227" s="35"/>
      <c r="C227" s="19" t="s">
        <v>15</v>
      </c>
      <c r="D227" s="33">
        <f t="shared" ref="D227:I227" si="153">IF($J226=0,0,D226/$J226%)</f>
        <v>99.852507374631287</v>
      </c>
      <c r="E227" s="33">
        <f t="shared" si="153"/>
        <v>0</v>
      </c>
      <c r="F227" s="33">
        <f t="shared" si="153"/>
        <v>0</v>
      </c>
      <c r="G227" s="33">
        <f t="shared" si="153"/>
        <v>0</v>
      </c>
      <c r="H227" s="33">
        <f t="shared" si="153"/>
        <v>0</v>
      </c>
      <c r="I227" s="33">
        <f t="shared" si="153"/>
        <v>0.14749262536873159</v>
      </c>
      <c r="J227" s="32">
        <f t="shared" si="146"/>
        <v>100.00000000000001</v>
      </c>
      <c r="L227" s="23"/>
    </row>
    <row r="228" spans="1:12" ht="16.05" customHeight="1" x14ac:dyDescent="0.2">
      <c r="A228" s="30" t="s">
        <v>54</v>
      </c>
      <c r="B228" s="56"/>
      <c r="C228" s="16" t="s">
        <v>14</v>
      </c>
      <c r="D228" s="33">
        <f t="shared" ref="D228:I230" si="154">SUM(D234,D240,D246,D252,D258,D264,D270,D276,D282,D288)</f>
        <v>139.4</v>
      </c>
      <c r="E228" s="33">
        <f t="shared" si="154"/>
        <v>0</v>
      </c>
      <c r="F228" s="33">
        <f t="shared" si="154"/>
        <v>0</v>
      </c>
      <c r="G228" s="33">
        <f t="shared" si="154"/>
        <v>45</v>
      </c>
      <c r="H228" s="33">
        <f t="shared" si="154"/>
        <v>0</v>
      </c>
      <c r="I228" s="33">
        <f t="shared" si="154"/>
        <v>2.4</v>
      </c>
      <c r="J228" s="32">
        <f t="shared" si="146"/>
        <v>186.8</v>
      </c>
      <c r="L228" s="23"/>
    </row>
    <row r="229" spans="1:12" ht="16.05" customHeight="1" x14ac:dyDescent="0.2">
      <c r="A229" s="30"/>
      <c r="B229" s="56"/>
      <c r="C229" s="19" t="s">
        <v>15</v>
      </c>
      <c r="D229" s="33">
        <f t="shared" ref="D229:I229" si="155">IF($J228=0,0,D228/$J228%)</f>
        <v>74.62526766595289</v>
      </c>
      <c r="E229" s="33">
        <f t="shared" si="155"/>
        <v>0</v>
      </c>
      <c r="F229" s="33">
        <f t="shared" si="155"/>
        <v>0</v>
      </c>
      <c r="G229" s="33">
        <f t="shared" si="155"/>
        <v>24.089935760171304</v>
      </c>
      <c r="H229" s="33">
        <f t="shared" si="155"/>
        <v>0</v>
      </c>
      <c r="I229" s="33">
        <f t="shared" si="155"/>
        <v>1.2847965738758029</v>
      </c>
      <c r="J229" s="32">
        <f t="shared" si="146"/>
        <v>100</v>
      </c>
      <c r="L229" s="23"/>
    </row>
    <row r="230" spans="1:12" ht="16.05" customHeight="1" x14ac:dyDescent="0.2">
      <c r="A230" s="30"/>
      <c r="B230" s="56"/>
      <c r="C230" s="16" t="s">
        <v>16</v>
      </c>
      <c r="D230" s="33">
        <f t="shared" si="154"/>
        <v>4.2</v>
      </c>
      <c r="E230" s="33">
        <f t="shared" si="154"/>
        <v>0</v>
      </c>
      <c r="F230" s="33">
        <f t="shared" si="154"/>
        <v>0</v>
      </c>
      <c r="G230" s="33">
        <f t="shared" si="154"/>
        <v>0</v>
      </c>
      <c r="H230" s="33">
        <f t="shared" si="154"/>
        <v>0</v>
      </c>
      <c r="I230" s="33">
        <f t="shared" si="154"/>
        <v>0</v>
      </c>
      <c r="J230" s="32">
        <f t="shared" si="146"/>
        <v>4.2</v>
      </c>
      <c r="L230" s="23"/>
    </row>
    <row r="231" spans="1:12" ht="16.05" customHeight="1" x14ac:dyDescent="0.2">
      <c r="A231" s="30"/>
      <c r="B231" s="56"/>
      <c r="C231" s="19" t="s">
        <v>15</v>
      </c>
      <c r="D231" s="33">
        <f t="shared" ref="D231:I231" si="156">IF($J230=0,0,D230/$J230%)</f>
        <v>100</v>
      </c>
      <c r="E231" s="33">
        <f t="shared" si="156"/>
        <v>0</v>
      </c>
      <c r="F231" s="33">
        <f t="shared" si="156"/>
        <v>0</v>
      </c>
      <c r="G231" s="33">
        <f t="shared" si="156"/>
        <v>0</v>
      </c>
      <c r="H231" s="33">
        <f t="shared" si="156"/>
        <v>0</v>
      </c>
      <c r="I231" s="33">
        <f t="shared" si="156"/>
        <v>0</v>
      </c>
      <c r="J231" s="32">
        <f t="shared" si="146"/>
        <v>100</v>
      </c>
      <c r="L231" s="23"/>
    </row>
    <row r="232" spans="1:12" ht="16.05" customHeight="1" x14ac:dyDescent="0.2">
      <c r="A232" s="30"/>
      <c r="B232" s="56"/>
      <c r="C232" s="16" t="s">
        <v>17</v>
      </c>
      <c r="D232" s="33">
        <f t="shared" ref="D232:I232" si="157">SUM(D238,D244,D250,D256,D262,D268,D274,D280,D286,D292)</f>
        <v>143.6</v>
      </c>
      <c r="E232" s="33">
        <f t="shared" si="157"/>
        <v>0</v>
      </c>
      <c r="F232" s="33">
        <f t="shared" si="157"/>
        <v>0</v>
      </c>
      <c r="G232" s="33">
        <f t="shared" si="157"/>
        <v>45</v>
      </c>
      <c r="H232" s="33">
        <f t="shared" si="157"/>
        <v>0</v>
      </c>
      <c r="I232" s="33">
        <f t="shared" si="157"/>
        <v>2.4</v>
      </c>
      <c r="J232" s="32">
        <f t="shared" si="146"/>
        <v>191</v>
      </c>
      <c r="L232" s="23"/>
    </row>
    <row r="233" spans="1:12" ht="16.05" customHeight="1" x14ac:dyDescent="0.2">
      <c r="A233" s="30"/>
      <c r="B233" s="34"/>
      <c r="C233" s="19" t="s">
        <v>15</v>
      </c>
      <c r="D233" s="33">
        <f t="shared" ref="D233:I233" si="158">IF($J232=0,0,D232/$J232%)</f>
        <v>75.183246073298434</v>
      </c>
      <c r="E233" s="33">
        <f t="shared" si="158"/>
        <v>0</v>
      </c>
      <c r="F233" s="33">
        <f t="shared" si="158"/>
        <v>0</v>
      </c>
      <c r="G233" s="33">
        <f t="shared" si="158"/>
        <v>23.560209424083769</v>
      </c>
      <c r="H233" s="33">
        <f t="shared" si="158"/>
        <v>0</v>
      </c>
      <c r="I233" s="33">
        <f t="shared" si="158"/>
        <v>1.256544502617801</v>
      </c>
      <c r="J233" s="32">
        <f t="shared" si="146"/>
        <v>100</v>
      </c>
      <c r="L233" s="23"/>
    </row>
    <row r="234" spans="1:12" ht="16.05" customHeight="1" x14ac:dyDescent="0.2">
      <c r="A234" s="30"/>
      <c r="B234" s="52" t="s">
        <v>57</v>
      </c>
      <c r="C234" s="16" t="s">
        <v>14</v>
      </c>
      <c r="D234" s="33">
        <v>139.4</v>
      </c>
      <c r="E234" s="33">
        <v>0</v>
      </c>
      <c r="F234" s="33">
        <v>0</v>
      </c>
      <c r="G234" s="33">
        <v>45</v>
      </c>
      <c r="H234" s="33">
        <v>0</v>
      </c>
      <c r="I234" s="33">
        <v>0</v>
      </c>
      <c r="J234" s="32">
        <f t="shared" si="146"/>
        <v>184.4</v>
      </c>
      <c r="L234" s="23"/>
    </row>
    <row r="235" spans="1:12" ht="16.05" customHeight="1" x14ac:dyDescent="0.2">
      <c r="A235" s="30"/>
      <c r="B235" s="30"/>
      <c r="C235" s="19" t="s">
        <v>15</v>
      </c>
      <c r="D235" s="33">
        <f t="shared" ref="D235:I235" si="159">IF($J234=0,0,D234/$J234%)</f>
        <v>75.596529284164859</v>
      </c>
      <c r="E235" s="33">
        <f t="shared" si="159"/>
        <v>0</v>
      </c>
      <c r="F235" s="33">
        <f t="shared" si="159"/>
        <v>0</v>
      </c>
      <c r="G235" s="33">
        <f t="shared" si="159"/>
        <v>24.403470715835141</v>
      </c>
      <c r="H235" s="33">
        <f t="shared" si="159"/>
        <v>0</v>
      </c>
      <c r="I235" s="33">
        <f t="shared" si="159"/>
        <v>0</v>
      </c>
      <c r="J235" s="32">
        <f t="shared" si="146"/>
        <v>100</v>
      </c>
      <c r="L235" s="23"/>
    </row>
    <row r="236" spans="1:12" ht="16.05" customHeight="1" x14ac:dyDescent="0.2">
      <c r="A236" s="30"/>
      <c r="B236" s="30"/>
      <c r="C236" s="16" t="s">
        <v>16</v>
      </c>
      <c r="D236" s="33">
        <v>1.6</v>
      </c>
      <c r="E236" s="33">
        <v>0</v>
      </c>
      <c r="F236" s="33">
        <v>0</v>
      </c>
      <c r="G236" s="33">
        <v>0</v>
      </c>
      <c r="H236" s="33">
        <v>0</v>
      </c>
      <c r="I236" s="33">
        <v>0</v>
      </c>
      <c r="J236" s="32">
        <f t="shared" si="146"/>
        <v>1.6</v>
      </c>
      <c r="L236" s="23"/>
    </row>
    <row r="237" spans="1:12" ht="16.05" customHeight="1" x14ac:dyDescent="0.2">
      <c r="A237" s="30"/>
      <c r="B237" s="30"/>
      <c r="C237" s="19" t="s">
        <v>15</v>
      </c>
      <c r="D237" s="33">
        <f t="shared" ref="D237:I237" si="160">IF($J236=0,0,D236/$J236%)</f>
        <v>100</v>
      </c>
      <c r="E237" s="33">
        <f t="shared" si="160"/>
        <v>0</v>
      </c>
      <c r="F237" s="33">
        <f t="shared" si="160"/>
        <v>0</v>
      </c>
      <c r="G237" s="33">
        <f t="shared" si="160"/>
        <v>0</v>
      </c>
      <c r="H237" s="33">
        <f t="shared" si="160"/>
        <v>0</v>
      </c>
      <c r="I237" s="33">
        <f t="shared" si="160"/>
        <v>0</v>
      </c>
      <c r="J237" s="32">
        <f t="shared" si="146"/>
        <v>100</v>
      </c>
      <c r="L237" s="23"/>
    </row>
    <row r="238" spans="1:12" ht="16.05" customHeight="1" x14ac:dyDescent="0.2">
      <c r="A238" s="30"/>
      <c r="B238" s="30"/>
      <c r="C238" s="16" t="s">
        <v>17</v>
      </c>
      <c r="D238" s="33">
        <f t="shared" ref="D238:I238" si="161">SUM(D236,D234)</f>
        <v>141</v>
      </c>
      <c r="E238" s="33">
        <f t="shared" si="161"/>
        <v>0</v>
      </c>
      <c r="F238" s="33">
        <f t="shared" si="161"/>
        <v>0</v>
      </c>
      <c r="G238" s="33">
        <f t="shared" si="161"/>
        <v>45</v>
      </c>
      <c r="H238" s="33">
        <f t="shared" si="161"/>
        <v>0</v>
      </c>
      <c r="I238" s="33">
        <f t="shared" si="161"/>
        <v>0</v>
      </c>
      <c r="J238" s="32">
        <f t="shared" si="146"/>
        <v>186</v>
      </c>
      <c r="L238" s="23"/>
    </row>
    <row r="239" spans="1:12" ht="16.05" customHeight="1" x14ac:dyDescent="0.2">
      <c r="A239" s="30"/>
      <c r="B239" s="35"/>
      <c r="C239" s="19" t="s">
        <v>15</v>
      </c>
      <c r="D239" s="33">
        <f t="shared" ref="D239:I239" si="162">IF($J238=0,0,D238/$J238%)</f>
        <v>75.806451612903217</v>
      </c>
      <c r="E239" s="33">
        <f t="shared" si="162"/>
        <v>0</v>
      </c>
      <c r="F239" s="33">
        <f t="shared" si="162"/>
        <v>0</v>
      </c>
      <c r="G239" s="33">
        <f t="shared" si="162"/>
        <v>24.193548387096772</v>
      </c>
      <c r="H239" s="33">
        <f t="shared" si="162"/>
        <v>0</v>
      </c>
      <c r="I239" s="33">
        <f t="shared" si="162"/>
        <v>0</v>
      </c>
      <c r="J239" s="32">
        <f t="shared" si="146"/>
        <v>99.999999999999986</v>
      </c>
      <c r="L239" s="23"/>
    </row>
    <row r="240" spans="1:12" ht="16.05" customHeight="1" x14ac:dyDescent="0.2">
      <c r="A240" s="30"/>
      <c r="B240" s="30" t="s">
        <v>58</v>
      </c>
      <c r="C240" s="16" t="s">
        <v>14</v>
      </c>
      <c r="D240" s="33">
        <v>0</v>
      </c>
      <c r="E240" s="33">
        <v>0</v>
      </c>
      <c r="F240" s="33">
        <v>0</v>
      </c>
      <c r="G240" s="33">
        <v>0</v>
      </c>
      <c r="H240" s="33">
        <v>0</v>
      </c>
      <c r="I240" s="33">
        <v>0</v>
      </c>
      <c r="J240" s="32">
        <f t="shared" si="146"/>
        <v>0</v>
      </c>
      <c r="L240" s="23"/>
    </row>
    <row r="241" spans="1:12" ht="16.05" customHeight="1" x14ac:dyDescent="0.2">
      <c r="A241" s="30"/>
      <c r="B241" s="30"/>
      <c r="C241" s="19" t="s">
        <v>15</v>
      </c>
      <c r="D241" s="33">
        <f t="shared" ref="D241:I241" si="163">IF($J240=0,0,D240/$J240%)</f>
        <v>0</v>
      </c>
      <c r="E241" s="33">
        <f t="shared" si="163"/>
        <v>0</v>
      </c>
      <c r="F241" s="33">
        <f t="shared" si="163"/>
        <v>0</v>
      </c>
      <c r="G241" s="33">
        <f t="shared" si="163"/>
        <v>0</v>
      </c>
      <c r="H241" s="33">
        <f t="shared" si="163"/>
        <v>0</v>
      </c>
      <c r="I241" s="33">
        <f t="shared" si="163"/>
        <v>0</v>
      </c>
      <c r="J241" s="32">
        <f t="shared" si="146"/>
        <v>0</v>
      </c>
      <c r="L241" s="23"/>
    </row>
    <row r="242" spans="1:12" ht="16.05" customHeight="1" x14ac:dyDescent="0.2">
      <c r="A242" s="30"/>
      <c r="B242" s="30"/>
      <c r="C242" s="16" t="s">
        <v>16</v>
      </c>
      <c r="D242" s="33">
        <v>0</v>
      </c>
      <c r="E242" s="33">
        <v>0</v>
      </c>
      <c r="F242" s="33">
        <v>0</v>
      </c>
      <c r="G242" s="33">
        <v>0</v>
      </c>
      <c r="H242" s="33">
        <v>0</v>
      </c>
      <c r="I242" s="33">
        <v>0</v>
      </c>
      <c r="J242" s="32">
        <f t="shared" si="146"/>
        <v>0</v>
      </c>
      <c r="L242" s="23"/>
    </row>
    <row r="243" spans="1:12" ht="16.05" customHeight="1" x14ac:dyDescent="0.2">
      <c r="A243" s="30"/>
      <c r="B243" s="30"/>
      <c r="C243" s="19" t="s">
        <v>15</v>
      </c>
      <c r="D243" s="33">
        <f t="shared" ref="D243:I243" si="164">IF($J242=0,0,D242/$J242%)</f>
        <v>0</v>
      </c>
      <c r="E243" s="33">
        <f t="shared" si="164"/>
        <v>0</v>
      </c>
      <c r="F243" s="33">
        <f t="shared" si="164"/>
        <v>0</v>
      </c>
      <c r="G243" s="33">
        <f t="shared" si="164"/>
        <v>0</v>
      </c>
      <c r="H243" s="33">
        <f t="shared" si="164"/>
        <v>0</v>
      </c>
      <c r="I243" s="33">
        <f t="shared" si="164"/>
        <v>0</v>
      </c>
      <c r="J243" s="32">
        <f t="shared" si="146"/>
        <v>0</v>
      </c>
      <c r="L243" s="23"/>
    </row>
    <row r="244" spans="1:12" ht="16.05" customHeight="1" x14ac:dyDescent="0.2">
      <c r="A244" s="30"/>
      <c r="B244" s="30"/>
      <c r="C244" s="16" t="s">
        <v>17</v>
      </c>
      <c r="D244" s="33">
        <f t="shared" ref="D244:I244" si="165">SUM(D242,D240)</f>
        <v>0</v>
      </c>
      <c r="E244" s="33">
        <f t="shared" si="165"/>
        <v>0</v>
      </c>
      <c r="F244" s="33">
        <f t="shared" si="165"/>
        <v>0</v>
      </c>
      <c r="G244" s="33">
        <f t="shared" si="165"/>
        <v>0</v>
      </c>
      <c r="H244" s="33">
        <f t="shared" si="165"/>
        <v>0</v>
      </c>
      <c r="I244" s="33">
        <f t="shared" si="165"/>
        <v>0</v>
      </c>
      <c r="J244" s="32">
        <f t="shared" si="146"/>
        <v>0</v>
      </c>
      <c r="L244" s="23"/>
    </row>
    <row r="245" spans="1:12" ht="16.05" customHeight="1" x14ac:dyDescent="0.2">
      <c r="A245" s="30"/>
      <c r="B245" s="35"/>
      <c r="C245" s="19" t="s">
        <v>15</v>
      </c>
      <c r="D245" s="33">
        <f t="shared" ref="D245:I245" si="166">IF($J244=0,0,D244/$J244%)</f>
        <v>0</v>
      </c>
      <c r="E245" s="33">
        <f t="shared" si="166"/>
        <v>0</v>
      </c>
      <c r="F245" s="33">
        <f t="shared" si="166"/>
        <v>0</v>
      </c>
      <c r="G245" s="33">
        <f t="shared" si="166"/>
        <v>0</v>
      </c>
      <c r="H245" s="33">
        <f t="shared" si="166"/>
        <v>0</v>
      </c>
      <c r="I245" s="33">
        <f t="shared" si="166"/>
        <v>0</v>
      </c>
      <c r="J245" s="32">
        <f t="shared" si="146"/>
        <v>0</v>
      </c>
      <c r="L245" s="23"/>
    </row>
    <row r="246" spans="1:12" ht="16.05" customHeight="1" x14ac:dyDescent="0.2">
      <c r="A246" s="30"/>
      <c r="B246" s="30" t="s">
        <v>59</v>
      </c>
      <c r="C246" s="16" t="s">
        <v>14</v>
      </c>
      <c r="D246" s="33">
        <v>0</v>
      </c>
      <c r="E246" s="33">
        <v>0</v>
      </c>
      <c r="F246" s="33">
        <v>0</v>
      </c>
      <c r="G246" s="33">
        <v>0</v>
      </c>
      <c r="H246" s="33">
        <v>0</v>
      </c>
      <c r="I246" s="33">
        <v>0</v>
      </c>
      <c r="J246" s="32">
        <f t="shared" si="146"/>
        <v>0</v>
      </c>
      <c r="L246" s="23"/>
    </row>
    <row r="247" spans="1:12" ht="16.05" customHeight="1" x14ac:dyDescent="0.2">
      <c r="A247" s="30"/>
      <c r="B247" s="30"/>
      <c r="C247" s="19" t="s">
        <v>15</v>
      </c>
      <c r="D247" s="33">
        <f t="shared" ref="D247:I247" si="167">IF($J246=0,0,D246/$J246%)</f>
        <v>0</v>
      </c>
      <c r="E247" s="33">
        <f t="shared" si="167"/>
        <v>0</v>
      </c>
      <c r="F247" s="33">
        <f t="shared" si="167"/>
        <v>0</v>
      </c>
      <c r="G247" s="33">
        <f t="shared" si="167"/>
        <v>0</v>
      </c>
      <c r="H247" s="33">
        <f t="shared" si="167"/>
        <v>0</v>
      </c>
      <c r="I247" s="33">
        <f t="shared" si="167"/>
        <v>0</v>
      </c>
      <c r="J247" s="32">
        <f t="shared" si="146"/>
        <v>0</v>
      </c>
      <c r="L247" s="23"/>
    </row>
    <row r="248" spans="1:12" ht="16.05" customHeight="1" x14ac:dyDescent="0.2">
      <c r="A248" s="30"/>
      <c r="B248" s="30"/>
      <c r="C248" s="16" t="s">
        <v>16</v>
      </c>
      <c r="D248" s="33">
        <v>0</v>
      </c>
      <c r="E248" s="33">
        <v>0</v>
      </c>
      <c r="F248" s="33">
        <v>0</v>
      </c>
      <c r="G248" s="33">
        <v>0</v>
      </c>
      <c r="H248" s="33">
        <v>0</v>
      </c>
      <c r="I248" s="33">
        <v>0</v>
      </c>
      <c r="J248" s="32">
        <f t="shared" si="146"/>
        <v>0</v>
      </c>
      <c r="L248" s="23"/>
    </row>
    <row r="249" spans="1:12" ht="16.05" customHeight="1" x14ac:dyDescent="0.2">
      <c r="A249" s="30"/>
      <c r="B249" s="30"/>
      <c r="C249" s="19" t="s">
        <v>15</v>
      </c>
      <c r="D249" s="33">
        <f t="shared" ref="D249:I249" si="168">IF($J248=0,0,D248/$J248%)</f>
        <v>0</v>
      </c>
      <c r="E249" s="33">
        <f t="shared" si="168"/>
        <v>0</v>
      </c>
      <c r="F249" s="33">
        <f t="shared" si="168"/>
        <v>0</v>
      </c>
      <c r="G249" s="33">
        <f t="shared" si="168"/>
        <v>0</v>
      </c>
      <c r="H249" s="33">
        <f t="shared" si="168"/>
        <v>0</v>
      </c>
      <c r="I249" s="33">
        <f t="shared" si="168"/>
        <v>0</v>
      </c>
      <c r="J249" s="32">
        <f t="shared" si="146"/>
        <v>0</v>
      </c>
      <c r="L249" s="23"/>
    </row>
    <row r="250" spans="1:12" ht="16.05" customHeight="1" x14ac:dyDescent="0.2">
      <c r="A250" s="30"/>
      <c r="B250" s="30"/>
      <c r="C250" s="16" t="s">
        <v>17</v>
      </c>
      <c r="D250" s="33">
        <f t="shared" ref="D250:I250" si="169">SUM(D248,D246)</f>
        <v>0</v>
      </c>
      <c r="E250" s="33">
        <f t="shared" si="169"/>
        <v>0</v>
      </c>
      <c r="F250" s="33">
        <f t="shared" si="169"/>
        <v>0</v>
      </c>
      <c r="G250" s="33">
        <f t="shared" si="169"/>
        <v>0</v>
      </c>
      <c r="H250" s="33">
        <f t="shared" si="169"/>
        <v>0</v>
      </c>
      <c r="I250" s="33">
        <f t="shared" si="169"/>
        <v>0</v>
      </c>
      <c r="J250" s="32">
        <f t="shared" si="146"/>
        <v>0</v>
      </c>
      <c r="L250" s="23"/>
    </row>
    <row r="251" spans="1:12" ht="16.05" customHeight="1" x14ac:dyDescent="0.2">
      <c r="A251" s="30"/>
      <c r="B251" s="35"/>
      <c r="C251" s="19" t="s">
        <v>15</v>
      </c>
      <c r="D251" s="33">
        <f t="shared" ref="D251:I251" si="170">IF($J250=0,0,D250/$J250%)</f>
        <v>0</v>
      </c>
      <c r="E251" s="33">
        <f t="shared" si="170"/>
        <v>0</v>
      </c>
      <c r="F251" s="33">
        <f t="shared" si="170"/>
        <v>0</v>
      </c>
      <c r="G251" s="33">
        <f t="shared" si="170"/>
        <v>0</v>
      </c>
      <c r="H251" s="33">
        <f t="shared" si="170"/>
        <v>0</v>
      </c>
      <c r="I251" s="33">
        <f t="shared" si="170"/>
        <v>0</v>
      </c>
      <c r="J251" s="32">
        <f t="shared" si="146"/>
        <v>0</v>
      </c>
      <c r="L251" s="23"/>
    </row>
    <row r="252" spans="1:12" ht="16.05" customHeight="1" x14ac:dyDescent="0.2">
      <c r="A252" s="30"/>
      <c r="B252" s="30" t="s">
        <v>60</v>
      </c>
      <c r="C252" s="16" t="s">
        <v>14</v>
      </c>
      <c r="D252" s="33">
        <v>0</v>
      </c>
      <c r="E252" s="33">
        <v>0</v>
      </c>
      <c r="F252" s="33">
        <v>0</v>
      </c>
      <c r="G252" s="33">
        <v>0</v>
      </c>
      <c r="H252" s="33">
        <v>0</v>
      </c>
      <c r="I252" s="33">
        <v>0</v>
      </c>
      <c r="J252" s="32">
        <f t="shared" si="146"/>
        <v>0</v>
      </c>
      <c r="L252" s="23"/>
    </row>
    <row r="253" spans="1:12" ht="16.05" customHeight="1" x14ac:dyDescent="0.2">
      <c r="A253" s="30"/>
      <c r="B253" s="30"/>
      <c r="C253" s="19" t="s">
        <v>15</v>
      </c>
      <c r="D253" s="33">
        <f t="shared" ref="D253:I253" si="171">IF($J252=0,0,D252/$J252%)</f>
        <v>0</v>
      </c>
      <c r="E253" s="33">
        <f t="shared" si="171"/>
        <v>0</v>
      </c>
      <c r="F253" s="33">
        <f t="shared" si="171"/>
        <v>0</v>
      </c>
      <c r="G253" s="33">
        <f t="shared" si="171"/>
        <v>0</v>
      </c>
      <c r="H253" s="33">
        <f t="shared" si="171"/>
        <v>0</v>
      </c>
      <c r="I253" s="33">
        <f t="shared" si="171"/>
        <v>0</v>
      </c>
      <c r="J253" s="32">
        <f t="shared" si="146"/>
        <v>0</v>
      </c>
      <c r="L253" s="23"/>
    </row>
    <row r="254" spans="1:12" ht="16.05" customHeight="1" x14ac:dyDescent="0.2">
      <c r="A254" s="30"/>
      <c r="B254" s="30"/>
      <c r="C254" s="16" t="s">
        <v>16</v>
      </c>
      <c r="D254" s="33">
        <v>0</v>
      </c>
      <c r="E254" s="33">
        <v>0</v>
      </c>
      <c r="F254" s="33">
        <v>0</v>
      </c>
      <c r="G254" s="33">
        <v>0</v>
      </c>
      <c r="H254" s="33">
        <v>0</v>
      </c>
      <c r="I254" s="33">
        <v>0</v>
      </c>
      <c r="J254" s="32">
        <f t="shared" si="146"/>
        <v>0</v>
      </c>
      <c r="L254" s="23"/>
    </row>
    <row r="255" spans="1:12" ht="16.05" customHeight="1" x14ac:dyDescent="0.2">
      <c r="A255" s="30"/>
      <c r="B255" s="30"/>
      <c r="C255" s="19" t="s">
        <v>15</v>
      </c>
      <c r="D255" s="33">
        <f t="shared" ref="D255:I255" si="172">IF($J254=0,0,D254/$J254%)</f>
        <v>0</v>
      </c>
      <c r="E255" s="33">
        <f t="shared" si="172"/>
        <v>0</v>
      </c>
      <c r="F255" s="33">
        <f t="shared" si="172"/>
        <v>0</v>
      </c>
      <c r="G255" s="33">
        <f t="shared" si="172"/>
        <v>0</v>
      </c>
      <c r="H255" s="33">
        <f t="shared" si="172"/>
        <v>0</v>
      </c>
      <c r="I255" s="33">
        <f t="shared" si="172"/>
        <v>0</v>
      </c>
      <c r="J255" s="32">
        <f t="shared" si="146"/>
        <v>0</v>
      </c>
      <c r="L255" s="23"/>
    </row>
    <row r="256" spans="1:12" ht="16.05" customHeight="1" x14ac:dyDescent="0.2">
      <c r="A256" s="30"/>
      <c r="B256" s="30"/>
      <c r="C256" s="16" t="s">
        <v>17</v>
      </c>
      <c r="D256" s="33">
        <f t="shared" ref="D256:I256" si="173">SUM(D254,D252)</f>
        <v>0</v>
      </c>
      <c r="E256" s="33">
        <f t="shared" si="173"/>
        <v>0</v>
      </c>
      <c r="F256" s="33">
        <f t="shared" si="173"/>
        <v>0</v>
      </c>
      <c r="G256" s="33">
        <f t="shared" si="173"/>
        <v>0</v>
      </c>
      <c r="H256" s="33">
        <f t="shared" si="173"/>
        <v>0</v>
      </c>
      <c r="I256" s="33">
        <f t="shared" si="173"/>
        <v>0</v>
      </c>
      <c r="J256" s="32">
        <f t="shared" si="146"/>
        <v>0</v>
      </c>
      <c r="L256" s="23"/>
    </row>
    <row r="257" spans="1:12" ht="16.05" customHeight="1" x14ac:dyDescent="0.2">
      <c r="A257" s="30"/>
      <c r="B257" s="35"/>
      <c r="C257" s="19" t="s">
        <v>15</v>
      </c>
      <c r="D257" s="33">
        <f t="shared" ref="D257:I257" si="174">IF($J256=0,0,D256/$J256%)</f>
        <v>0</v>
      </c>
      <c r="E257" s="33">
        <f t="shared" si="174"/>
        <v>0</v>
      </c>
      <c r="F257" s="33">
        <f t="shared" si="174"/>
        <v>0</v>
      </c>
      <c r="G257" s="33">
        <f t="shared" si="174"/>
        <v>0</v>
      </c>
      <c r="H257" s="33">
        <f t="shared" si="174"/>
        <v>0</v>
      </c>
      <c r="I257" s="33">
        <f t="shared" si="174"/>
        <v>0</v>
      </c>
      <c r="J257" s="32">
        <f t="shared" si="146"/>
        <v>0</v>
      </c>
      <c r="L257" s="23"/>
    </row>
    <row r="258" spans="1:12" ht="16.05" customHeight="1" x14ac:dyDescent="0.2">
      <c r="A258" s="30"/>
      <c r="B258" s="30" t="s">
        <v>61</v>
      </c>
      <c r="C258" s="16" t="s">
        <v>14</v>
      </c>
      <c r="D258" s="33">
        <v>0</v>
      </c>
      <c r="E258" s="33">
        <v>0</v>
      </c>
      <c r="F258" s="33">
        <v>0</v>
      </c>
      <c r="G258" s="33">
        <v>0</v>
      </c>
      <c r="H258" s="33">
        <v>0</v>
      </c>
      <c r="I258" s="33">
        <v>2.4</v>
      </c>
      <c r="J258" s="32">
        <f t="shared" si="146"/>
        <v>2.4</v>
      </c>
      <c r="L258" s="23"/>
    </row>
    <row r="259" spans="1:12" ht="16.05" customHeight="1" x14ac:dyDescent="0.2">
      <c r="A259" s="30"/>
      <c r="B259" s="30"/>
      <c r="C259" s="19" t="s">
        <v>15</v>
      </c>
      <c r="D259" s="33">
        <f t="shared" ref="D259:I259" si="175">IF($J258=0,0,D258/$J258%)</f>
        <v>0</v>
      </c>
      <c r="E259" s="33">
        <f t="shared" si="175"/>
        <v>0</v>
      </c>
      <c r="F259" s="33">
        <f t="shared" si="175"/>
        <v>0</v>
      </c>
      <c r="G259" s="33">
        <f t="shared" si="175"/>
        <v>0</v>
      </c>
      <c r="H259" s="33">
        <f t="shared" si="175"/>
        <v>0</v>
      </c>
      <c r="I259" s="33">
        <f t="shared" si="175"/>
        <v>100</v>
      </c>
      <c r="J259" s="32">
        <f t="shared" si="146"/>
        <v>100</v>
      </c>
      <c r="L259" s="23"/>
    </row>
    <row r="260" spans="1:12" ht="16.05" customHeight="1" x14ac:dyDescent="0.2">
      <c r="A260" s="30"/>
      <c r="B260" s="30"/>
      <c r="C260" s="16" t="s">
        <v>16</v>
      </c>
      <c r="D260" s="33">
        <v>2.6</v>
      </c>
      <c r="E260" s="33">
        <v>0</v>
      </c>
      <c r="F260" s="33">
        <v>0</v>
      </c>
      <c r="G260" s="33">
        <v>0</v>
      </c>
      <c r="H260" s="33">
        <v>0</v>
      </c>
      <c r="I260" s="33">
        <v>0</v>
      </c>
      <c r="J260" s="32">
        <f t="shared" si="146"/>
        <v>2.6</v>
      </c>
      <c r="L260" s="23"/>
    </row>
    <row r="261" spans="1:12" ht="16.05" customHeight="1" x14ac:dyDescent="0.2">
      <c r="A261" s="30"/>
      <c r="B261" s="30"/>
      <c r="C261" s="19" t="s">
        <v>15</v>
      </c>
      <c r="D261" s="33">
        <f t="shared" ref="D261:I261" si="176">IF($J260=0,0,D260/$J260%)</f>
        <v>100</v>
      </c>
      <c r="E261" s="33">
        <f t="shared" si="176"/>
        <v>0</v>
      </c>
      <c r="F261" s="33">
        <f t="shared" si="176"/>
        <v>0</v>
      </c>
      <c r="G261" s="33">
        <f t="shared" si="176"/>
        <v>0</v>
      </c>
      <c r="H261" s="33">
        <f t="shared" si="176"/>
        <v>0</v>
      </c>
      <c r="I261" s="33">
        <f t="shared" si="176"/>
        <v>0</v>
      </c>
      <c r="J261" s="32">
        <f t="shared" si="146"/>
        <v>100</v>
      </c>
      <c r="L261" s="23"/>
    </row>
    <row r="262" spans="1:12" ht="16.05" customHeight="1" x14ac:dyDescent="0.2">
      <c r="A262" s="30"/>
      <c r="B262" s="30"/>
      <c r="C262" s="16" t="s">
        <v>17</v>
      </c>
      <c r="D262" s="33">
        <f t="shared" ref="D262:I262" si="177">SUM(D260,D258)</f>
        <v>2.6</v>
      </c>
      <c r="E262" s="33">
        <f t="shared" si="177"/>
        <v>0</v>
      </c>
      <c r="F262" s="33">
        <f t="shared" si="177"/>
        <v>0</v>
      </c>
      <c r="G262" s="33">
        <f t="shared" si="177"/>
        <v>0</v>
      </c>
      <c r="H262" s="33">
        <f t="shared" si="177"/>
        <v>0</v>
      </c>
      <c r="I262" s="33">
        <f t="shared" si="177"/>
        <v>2.4</v>
      </c>
      <c r="J262" s="32">
        <f t="shared" si="146"/>
        <v>5</v>
      </c>
      <c r="L262" s="23"/>
    </row>
    <row r="263" spans="1:12" ht="16.05" customHeight="1" x14ac:dyDescent="0.2">
      <c r="A263" s="30"/>
      <c r="B263" s="35"/>
      <c r="C263" s="19" t="s">
        <v>15</v>
      </c>
      <c r="D263" s="33">
        <f t="shared" ref="D263:I263" si="178">IF($J262=0,0,D262/$J262%)</f>
        <v>52</v>
      </c>
      <c r="E263" s="33">
        <f t="shared" si="178"/>
        <v>0</v>
      </c>
      <c r="F263" s="33">
        <f t="shared" si="178"/>
        <v>0</v>
      </c>
      <c r="G263" s="33">
        <f t="shared" si="178"/>
        <v>0</v>
      </c>
      <c r="H263" s="33">
        <f t="shared" si="178"/>
        <v>0</v>
      </c>
      <c r="I263" s="33">
        <f t="shared" si="178"/>
        <v>47.999999999999993</v>
      </c>
      <c r="J263" s="32">
        <f t="shared" si="146"/>
        <v>100</v>
      </c>
      <c r="L263" s="23"/>
    </row>
    <row r="264" spans="1:12" ht="16.05" customHeight="1" x14ac:dyDescent="0.2">
      <c r="A264" s="30"/>
      <c r="B264" s="30" t="s">
        <v>62</v>
      </c>
      <c r="C264" s="16" t="s">
        <v>14</v>
      </c>
      <c r="D264" s="33">
        <v>0</v>
      </c>
      <c r="E264" s="33">
        <v>0</v>
      </c>
      <c r="F264" s="33">
        <v>0</v>
      </c>
      <c r="G264" s="33">
        <v>0</v>
      </c>
      <c r="H264" s="33">
        <v>0</v>
      </c>
      <c r="I264" s="33">
        <v>0</v>
      </c>
      <c r="J264" s="32">
        <f t="shared" si="146"/>
        <v>0</v>
      </c>
      <c r="L264" s="23"/>
    </row>
    <row r="265" spans="1:12" ht="16.05" customHeight="1" x14ac:dyDescent="0.2">
      <c r="A265" s="30"/>
      <c r="B265" s="30"/>
      <c r="C265" s="19" t="s">
        <v>15</v>
      </c>
      <c r="D265" s="33">
        <f t="shared" ref="D265:I265" si="179">IF($J264=0,0,D264/$J264%)</f>
        <v>0</v>
      </c>
      <c r="E265" s="33">
        <f t="shared" si="179"/>
        <v>0</v>
      </c>
      <c r="F265" s="33">
        <f t="shared" si="179"/>
        <v>0</v>
      </c>
      <c r="G265" s="33">
        <f t="shared" si="179"/>
        <v>0</v>
      </c>
      <c r="H265" s="33">
        <f t="shared" si="179"/>
        <v>0</v>
      </c>
      <c r="I265" s="33">
        <f t="shared" si="179"/>
        <v>0</v>
      </c>
      <c r="J265" s="32">
        <f t="shared" si="146"/>
        <v>0</v>
      </c>
      <c r="L265" s="23"/>
    </row>
    <row r="266" spans="1:12" ht="16.05" customHeight="1" x14ac:dyDescent="0.2">
      <c r="A266" s="30"/>
      <c r="B266" s="30"/>
      <c r="C266" s="16" t="s">
        <v>16</v>
      </c>
      <c r="D266" s="33">
        <v>0</v>
      </c>
      <c r="E266" s="33">
        <v>0</v>
      </c>
      <c r="F266" s="33">
        <v>0</v>
      </c>
      <c r="G266" s="33">
        <v>0</v>
      </c>
      <c r="H266" s="33">
        <v>0</v>
      </c>
      <c r="I266" s="33">
        <v>0</v>
      </c>
      <c r="J266" s="32">
        <f t="shared" si="146"/>
        <v>0</v>
      </c>
      <c r="L266" s="23"/>
    </row>
    <row r="267" spans="1:12" ht="16.05" customHeight="1" x14ac:dyDescent="0.2">
      <c r="A267" s="30"/>
      <c r="B267" s="30"/>
      <c r="C267" s="19" t="s">
        <v>15</v>
      </c>
      <c r="D267" s="33">
        <f t="shared" ref="D267:I267" si="180">IF($J266=0,0,D266/$J266%)</f>
        <v>0</v>
      </c>
      <c r="E267" s="33">
        <f t="shared" si="180"/>
        <v>0</v>
      </c>
      <c r="F267" s="33">
        <f t="shared" si="180"/>
        <v>0</v>
      </c>
      <c r="G267" s="33">
        <f t="shared" si="180"/>
        <v>0</v>
      </c>
      <c r="H267" s="33">
        <f t="shared" si="180"/>
        <v>0</v>
      </c>
      <c r="I267" s="33">
        <f t="shared" si="180"/>
        <v>0</v>
      </c>
      <c r="J267" s="32">
        <f t="shared" si="146"/>
        <v>0</v>
      </c>
      <c r="L267" s="23"/>
    </row>
    <row r="268" spans="1:12" ht="16.05" customHeight="1" x14ac:dyDescent="0.2">
      <c r="A268" s="30"/>
      <c r="B268" s="30"/>
      <c r="C268" s="16" t="s">
        <v>17</v>
      </c>
      <c r="D268" s="33">
        <f t="shared" ref="D268:I268" si="181">SUM(D266,D264)</f>
        <v>0</v>
      </c>
      <c r="E268" s="33">
        <f t="shared" si="181"/>
        <v>0</v>
      </c>
      <c r="F268" s="33">
        <f t="shared" si="181"/>
        <v>0</v>
      </c>
      <c r="G268" s="33">
        <f t="shared" si="181"/>
        <v>0</v>
      </c>
      <c r="H268" s="33">
        <f t="shared" si="181"/>
        <v>0</v>
      </c>
      <c r="I268" s="33">
        <f t="shared" si="181"/>
        <v>0</v>
      </c>
      <c r="J268" s="32">
        <f t="shared" si="146"/>
        <v>0</v>
      </c>
      <c r="L268" s="23"/>
    </row>
    <row r="269" spans="1:12" ht="16.05" customHeight="1" x14ac:dyDescent="0.2">
      <c r="A269" s="30"/>
      <c r="B269" s="35"/>
      <c r="C269" s="19" t="s">
        <v>15</v>
      </c>
      <c r="D269" s="33">
        <f t="shared" ref="D269:I269" si="182">IF($J268=0,0,D268/$J268%)</f>
        <v>0</v>
      </c>
      <c r="E269" s="33">
        <f t="shared" si="182"/>
        <v>0</v>
      </c>
      <c r="F269" s="33">
        <f t="shared" si="182"/>
        <v>0</v>
      </c>
      <c r="G269" s="33">
        <f t="shared" si="182"/>
        <v>0</v>
      </c>
      <c r="H269" s="33">
        <f t="shared" si="182"/>
        <v>0</v>
      </c>
      <c r="I269" s="33">
        <f t="shared" si="182"/>
        <v>0</v>
      </c>
      <c r="J269" s="32">
        <f t="shared" ref="J269:J332" si="183">SUM(D269:I269)</f>
        <v>0</v>
      </c>
      <c r="L269" s="23"/>
    </row>
    <row r="270" spans="1:12" ht="16.05" customHeight="1" x14ac:dyDescent="0.2">
      <c r="A270" s="30"/>
      <c r="B270" s="30" t="s">
        <v>63</v>
      </c>
      <c r="C270" s="16" t="s">
        <v>14</v>
      </c>
      <c r="D270" s="33">
        <v>0</v>
      </c>
      <c r="E270" s="33">
        <v>0</v>
      </c>
      <c r="F270" s="33">
        <v>0</v>
      </c>
      <c r="G270" s="33">
        <v>0</v>
      </c>
      <c r="H270" s="33">
        <v>0</v>
      </c>
      <c r="I270" s="33">
        <v>0</v>
      </c>
      <c r="J270" s="32">
        <f t="shared" si="183"/>
        <v>0</v>
      </c>
      <c r="L270" s="23"/>
    </row>
    <row r="271" spans="1:12" ht="16.05" customHeight="1" x14ac:dyDescent="0.2">
      <c r="A271" s="30"/>
      <c r="B271" s="30"/>
      <c r="C271" s="19" t="s">
        <v>15</v>
      </c>
      <c r="D271" s="33">
        <f t="shared" ref="D271:I271" si="184">IF($J270=0,0,D270/$J270%)</f>
        <v>0</v>
      </c>
      <c r="E271" s="33">
        <f t="shared" si="184"/>
        <v>0</v>
      </c>
      <c r="F271" s="33">
        <f t="shared" si="184"/>
        <v>0</v>
      </c>
      <c r="G271" s="33">
        <f t="shared" si="184"/>
        <v>0</v>
      </c>
      <c r="H271" s="33">
        <f t="shared" si="184"/>
        <v>0</v>
      </c>
      <c r="I271" s="33">
        <f t="shared" si="184"/>
        <v>0</v>
      </c>
      <c r="J271" s="32">
        <f t="shared" si="183"/>
        <v>0</v>
      </c>
      <c r="L271" s="23"/>
    </row>
    <row r="272" spans="1:12" ht="16.05" customHeight="1" x14ac:dyDescent="0.2">
      <c r="A272" s="30"/>
      <c r="B272" s="30"/>
      <c r="C272" s="16" t="s">
        <v>16</v>
      </c>
      <c r="D272" s="33">
        <v>0</v>
      </c>
      <c r="E272" s="33">
        <v>0</v>
      </c>
      <c r="F272" s="33">
        <v>0</v>
      </c>
      <c r="G272" s="33">
        <v>0</v>
      </c>
      <c r="H272" s="33">
        <v>0</v>
      </c>
      <c r="I272" s="33">
        <v>0</v>
      </c>
      <c r="J272" s="32">
        <f t="shared" si="183"/>
        <v>0</v>
      </c>
      <c r="L272" s="23"/>
    </row>
    <row r="273" spans="1:12" ht="16.05" customHeight="1" x14ac:dyDescent="0.2">
      <c r="A273" s="30"/>
      <c r="B273" s="30"/>
      <c r="C273" s="19" t="s">
        <v>15</v>
      </c>
      <c r="D273" s="33">
        <f t="shared" ref="D273:I273" si="185">IF($J272=0,0,D272/$J272%)</f>
        <v>0</v>
      </c>
      <c r="E273" s="33">
        <f t="shared" si="185"/>
        <v>0</v>
      </c>
      <c r="F273" s="33">
        <f t="shared" si="185"/>
        <v>0</v>
      </c>
      <c r="G273" s="33">
        <f t="shared" si="185"/>
        <v>0</v>
      </c>
      <c r="H273" s="33">
        <f t="shared" si="185"/>
        <v>0</v>
      </c>
      <c r="I273" s="33">
        <f t="shared" si="185"/>
        <v>0</v>
      </c>
      <c r="J273" s="32">
        <f t="shared" si="183"/>
        <v>0</v>
      </c>
      <c r="L273" s="23"/>
    </row>
    <row r="274" spans="1:12" ht="16.05" customHeight="1" x14ac:dyDescent="0.2">
      <c r="A274" s="30"/>
      <c r="B274" s="30"/>
      <c r="C274" s="16" t="s">
        <v>17</v>
      </c>
      <c r="D274" s="33">
        <f t="shared" ref="D274:I274" si="186">SUM(D272,D270)</f>
        <v>0</v>
      </c>
      <c r="E274" s="33">
        <f t="shared" si="186"/>
        <v>0</v>
      </c>
      <c r="F274" s="33">
        <f t="shared" si="186"/>
        <v>0</v>
      </c>
      <c r="G274" s="33">
        <f t="shared" si="186"/>
        <v>0</v>
      </c>
      <c r="H274" s="33">
        <f t="shared" si="186"/>
        <v>0</v>
      </c>
      <c r="I274" s="33">
        <f t="shared" si="186"/>
        <v>0</v>
      </c>
      <c r="J274" s="32">
        <f t="shared" si="183"/>
        <v>0</v>
      </c>
      <c r="L274" s="23"/>
    </row>
    <row r="275" spans="1:12" ht="16.05" customHeight="1" x14ac:dyDescent="0.2">
      <c r="A275" s="30"/>
      <c r="B275" s="35"/>
      <c r="C275" s="19" t="s">
        <v>15</v>
      </c>
      <c r="D275" s="33">
        <f t="shared" ref="D275:I275" si="187">IF($J274=0,0,D274/$J274%)</f>
        <v>0</v>
      </c>
      <c r="E275" s="33">
        <f t="shared" si="187"/>
        <v>0</v>
      </c>
      <c r="F275" s="33">
        <f t="shared" si="187"/>
        <v>0</v>
      </c>
      <c r="G275" s="33">
        <f t="shared" si="187"/>
        <v>0</v>
      </c>
      <c r="H275" s="33">
        <f t="shared" si="187"/>
        <v>0</v>
      </c>
      <c r="I275" s="33">
        <f t="shared" si="187"/>
        <v>0</v>
      </c>
      <c r="J275" s="32">
        <f t="shared" si="183"/>
        <v>0</v>
      </c>
      <c r="L275" s="23"/>
    </row>
    <row r="276" spans="1:12" ht="16.05" customHeight="1" x14ac:dyDescent="0.2">
      <c r="A276" s="30"/>
      <c r="B276" s="30" t="s">
        <v>64</v>
      </c>
      <c r="C276" s="16" t="s">
        <v>14</v>
      </c>
      <c r="D276" s="33">
        <v>0</v>
      </c>
      <c r="E276" s="33">
        <v>0</v>
      </c>
      <c r="F276" s="33">
        <v>0</v>
      </c>
      <c r="G276" s="33">
        <v>0</v>
      </c>
      <c r="H276" s="33">
        <v>0</v>
      </c>
      <c r="I276" s="33">
        <v>0</v>
      </c>
      <c r="J276" s="32">
        <f t="shared" si="183"/>
        <v>0</v>
      </c>
      <c r="L276" s="23"/>
    </row>
    <row r="277" spans="1:12" ht="16.05" customHeight="1" x14ac:dyDescent="0.2">
      <c r="A277" s="30"/>
      <c r="B277" s="30"/>
      <c r="C277" s="19" t="s">
        <v>15</v>
      </c>
      <c r="D277" s="33">
        <f t="shared" ref="D277:I277" si="188">IF($J276=0,0,D276/$J276%)</f>
        <v>0</v>
      </c>
      <c r="E277" s="33">
        <f t="shared" si="188"/>
        <v>0</v>
      </c>
      <c r="F277" s="33">
        <f t="shared" si="188"/>
        <v>0</v>
      </c>
      <c r="G277" s="33">
        <f t="shared" si="188"/>
        <v>0</v>
      </c>
      <c r="H277" s="33">
        <f t="shared" si="188"/>
        <v>0</v>
      </c>
      <c r="I277" s="33">
        <f t="shared" si="188"/>
        <v>0</v>
      </c>
      <c r="J277" s="32">
        <f t="shared" si="183"/>
        <v>0</v>
      </c>
      <c r="L277" s="23"/>
    </row>
    <row r="278" spans="1:12" ht="16.05" customHeight="1" x14ac:dyDescent="0.2">
      <c r="A278" s="30"/>
      <c r="B278" s="30"/>
      <c r="C278" s="16" t="s">
        <v>16</v>
      </c>
      <c r="D278" s="33">
        <v>0</v>
      </c>
      <c r="E278" s="33">
        <v>0</v>
      </c>
      <c r="F278" s="33">
        <v>0</v>
      </c>
      <c r="G278" s="33">
        <v>0</v>
      </c>
      <c r="H278" s="33">
        <v>0</v>
      </c>
      <c r="I278" s="33">
        <v>0</v>
      </c>
      <c r="J278" s="32">
        <f t="shared" si="183"/>
        <v>0</v>
      </c>
      <c r="L278" s="23"/>
    </row>
    <row r="279" spans="1:12" ht="16.05" customHeight="1" x14ac:dyDescent="0.2">
      <c r="A279" s="30"/>
      <c r="B279" s="30"/>
      <c r="C279" s="19" t="s">
        <v>15</v>
      </c>
      <c r="D279" s="33">
        <f t="shared" ref="D279:I279" si="189">IF($J278=0,0,D278/$J278%)</f>
        <v>0</v>
      </c>
      <c r="E279" s="33">
        <f t="shared" si="189"/>
        <v>0</v>
      </c>
      <c r="F279" s="33">
        <f t="shared" si="189"/>
        <v>0</v>
      </c>
      <c r="G279" s="33">
        <f t="shared" si="189"/>
        <v>0</v>
      </c>
      <c r="H279" s="33">
        <f t="shared" si="189"/>
        <v>0</v>
      </c>
      <c r="I279" s="33">
        <f t="shared" si="189"/>
        <v>0</v>
      </c>
      <c r="J279" s="32">
        <f t="shared" si="183"/>
        <v>0</v>
      </c>
      <c r="L279" s="23"/>
    </row>
    <row r="280" spans="1:12" ht="16.05" customHeight="1" x14ac:dyDescent="0.2">
      <c r="A280" s="30"/>
      <c r="B280" s="30"/>
      <c r="C280" s="16" t="s">
        <v>17</v>
      </c>
      <c r="D280" s="33">
        <f t="shared" ref="D280:I280" si="190">SUM(D278,D276)</f>
        <v>0</v>
      </c>
      <c r="E280" s="33">
        <f t="shared" si="190"/>
        <v>0</v>
      </c>
      <c r="F280" s="33">
        <f t="shared" si="190"/>
        <v>0</v>
      </c>
      <c r="G280" s="33">
        <f t="shared" si="190"/>
        <v>0</v>
      </c>
      <c r="H280" s="33">
        <f t="shared" si="190"/>
        <v>0</v>
      </c>
      <c r="I280" s="33">
        <f t="shared" si="190"/>
        <v>0</v>
      </c>
      <c r="J280" s="32">
        <f t="shared" si="183"/>
        <v>0</v>
      </c>
      <c r="L280" s="23"/>
    </row>
    <row r="281" spans="1:12" ht="16.05" customHeight="1" x14ac:dyDescent="0.2">
      <c r="A281" s="30"/>
      <c r="B281" s="35"/>
      <c r="C281" s="19" t="s">
        <v>15</v>
      </c>
      <c r="D281" s="33">
        <f t="shared" ref="D281:I281" si="191">IF($J280=0,0,D280/$J280%)</f>
        <v>0</v>
      </c>
      <c r="E281" s="33">
        <f t="shared" si="191"/>
        <v>0</v>
      </c>
      <c r="F281" s="33">
        <f t="shared" si="191"/>
        <v>0</v>
      </c>
      <c r="G281" s="33">
        <f t="shared" si="191"/>
        <v>0</v>
      </c>
      <c r="H281" s="33">
        <f t="shared" si="191"/>
        <v>0</v>
      </c>
      <c r="I281" s="33">
        <f t="shared" si="191"/>
        <v>0</v>
      </c>
      <c r="J281" s="32">
        <f t="shared" si="183"/>
        <v>0</v>
      </c>
      <c r="L281" s="23"/>
    </row>
    <row r="282" spans="1:12" ht="16.05" customHeight="1" x14ac:dyDescent="0.2">
      <c r="A282" s="30"/>
      <c r="B282" s="30" t="s">
        <v>65</v>
      </c>
      <c r="C282" s="16" t="s">
        <v>14</v>
      </c>
      <c r="D282" s="33">
        <v>0</v>
      </c>
      <c r="E282" s="33">
        <v>0</v>
      </c>
      <c r="F282" s="33">
        <v>0</v>
      </c>
      <c r="G282" s="33">
        <v>0</v>
      </c>
      <c r="H282" s="33">
        <v>0</v>
      </c>
      <c r="I282" s="33">
        <v>0</v>
      </c>
      <c r="J282" s="32">
        <f t="shared" si="183"/>
        <v>0</v>
      </c>
      <c r="L282" s="23"/>
    </row>
    <row r="283" spans="1:12" ht="16.05" customHeight="1" x14ac:dyDescent="0.2">
      <c r="A283" s="30"/>
      <c r="B283" s="30"/>
      <c r="C283" s="19" t="s">
        <v>15</v>
      </c>
      <c r="D283" s="33">
        <f t="shared" ref="D283:I283" si="192">IF($J282=0,0,D282/$J282%)</f>
        <v>0</v>
      </c>
      <c r="E283" s="33">
        <f t="shared" si="192"/>
        <v>0</v>
      </c>
      <c r="F283" s="33">
        <f t="shared" si="192"/>
        <v>0</v>
      </c>
      <c r="G283" s="33">
        <f t="shared" si="192"/>
        <v>0</v>
      </c>
      <c r="H283" s="33">
        <f t="shared" si="192"/>
        <v>0</v>
      </c>
      <c r="I283" s="33">
        <f t="shared" si="192"/>
        <v>0</v>
      </c>
      <c r="J283" s="32">
        <f t="shared" si="183"/>
        <v>0</v>
      </c>
      <c r="L283" s="23"/>
    </row>
    <row r="284" spans="1:12" ht="16.05" customHeight="1" x14ac:dyDescent="0.2">
      <c r="A284" s="30"/>
      <c r="B284" s="30"/>
      <c r="C284" s="16" t="s">
        <v>16</v>
      </c>
      <c r="D284" s="33">
        <v>0</v>
      </c>
      <c r="E284" s="33">
        <v>0</v>
      </c>
      <c r="F284" s="33">
        <v>0</v>
      </c>
      <c r="G284" s="33">
        <v>0</v>
      </c>
      <c r="H284" s="33">
        <v>0</v>
      </c>
      <c r="I284" s="33">
        <v>0</v>
      </c>
      <c r="J284" s="32">
        <f t="shared" si="183"/>
        <v>0</v>
      </c>
      <c r="L284" s="23"/>
    </row>
    <row r="285" spans="1:12" ht="16.05" customHeight="1" x14ac:dyDescent="0.2">
      <c r="A285" s="30"/>
      <c r="B285" s="30"/>
      <c r="C285" s="19" t="s">
        <v>15</v>
      </c>
      <c r="D285" s="33">
        <f t="shared" ref="D285:I285" si="193">IF($J284=0,0,D284/$J284%)</f>
        <v>0</v>
      </c>
      <c r="E285" s="33">
        <f t="shared" si="193"/>
        <v>0</v>
      </c>
      <c r="F285" s="33">
        <f t="shared" si="193"/>
        <v>0</v>
      </c>
      <c r="G285" s="33">
        <f t="shared" si="193"/>
        <v>0</v>
      </c>
      <c r="H285" s="33">
        <f t="shared" si="193"/>
        <v>0</v>
      </c>
      <c r="I285" s="33">
        <f t="shared" si="193"/>
        <v>0</v>
      </c>
      <c r="J285" s="32">
        <f t="shared" si="183"/>
        <v>0</v>
      </c>
      <c r="L285" s="23"/>
    </row>
    <row r="286" spans="1:12" ht="16.05" customHeight="1" x14ac:dyDescent="0.2">
      <c r="A286" s="30"/>
      <c r="B286" s="30"/>
      <c r="C286" s="16" t="s">
        <v>17</v>
      </c>
      <c r="D286" s="33">
        <f t="shared" ref="D286:I286" si="194">SUM(D284,D282)</f>
        <v>0</v>
      </c>
      <c r="E286" s="33">
        <f t="shared" si="194"/>
        <v>0</v>
      </c>
      <c r="F286" s="33">
        <f t="shared" si="194"/>
        <v>0</v>
      </c>
      <c r="G286" s="33">
        <f t="shared" si="194"/>
        <v>0</v>
      </c>
      <c r="H286" s="33">
        <f t="shared" si="194"/>
        <v>0</v>
      </c>
      <c r="I286" s="33">
        <f t="shared" si="194"/>
        <v>0</v>
      </c>
      <c r="J286" s="32">
        <f t="shared" si="183"/>
        <v>0</v>
      </c>
      <c r="L286" s="23"/>
    </row>
    <row r="287" spans="1:12" ht="16.05" customHeight="1" x14ac:dyDescent="0.2">
      <c r="A287" s="30"/>
      <c r="B287" s="35"/>
      <c r="C287" s="19" t="s">
        <v>15</v>
      </c>
      <c r="D287" s="33">
        <f t="shared" ref="D287:I287" si="195">IF($J286=0,0,D286/$J286%)</f>
        <v>0</v>
      </c>
      <c r="E287" s="33">
        <f t="shared" si="195"/>
        <v>0</v>
      </c>
      <c r="F287" s="33">
        <f t="shared" si="195"/>
        <v>0</v>
      </c>
      <c r="G287" s="33">
        <f t="shared" si="195"/>
        <v>0</v>
      </c>
      <c r="H287" s="33">
        <f t="shared" si="195"/>
        <v>0</v>
      </c>
      <c r="I287" s="33">
        <f t="shared" si="195"/>
        <v>0</v>
      </c>
      <c r="J287" s="32">
        <f t="shared" si="183"/>
        <v>0</v>
      </c>
      <c r="L287" s="23"/>
    </row>
    <row r="288" spans="1:12" ht="16.05" customHeight="1" x14ac:dyDescent="0.2">
      <c r="A288" s="30"/>
      <c r="B288" s="30" t="s">
        <v>66</v>
      </c>
      <c r="C288" s="16" t="s">
        <v>14</v>
      </c>
      <c r="D288" s="33">
        <v>0</v>
      </c>
      <c r="E288" s="33">
        <v>0</v>
      </c>
      <c r="F288" s="33">
        <v>0</v>
      </c>
      <c r="G288" s="33">
        <v>0</v>
      </c>
      <c r="H288" s="33">
        <v>0</v>
      </c>
      <c r="I288" s="33">
        <v>0</v>
      </c>
      <c r="J288" s="32">
        <f t="shared" si="183"/>
        <v>0</v>
      </c>
      <c r="L288" s="23"/>
    </row>
    <row r="289" spans="1:12" ht="16.05" customHeight="1" x14ac:dyDescent="0.2">
      <c r="A289" s="30"/>
      <c r="B289" s="30"/>
      <c r="C289" s="19" t="s">
        <v>15</v>
      </c>
      <c r="D289" s="33">
        <f t="shared" ref="D289:I289" si="196">IF($J288=0,0,D288/$J288%)</f>
        <v>0</v>
      </c>
      <c r="E289" s="33">
        <f t="shared" si="196"/>
        <v>0</v>
      </c>
      <c r="F289" s="33">
        <f t="shared" si="196"/>
        <v>0</v>
      </c>
      <c r="G289" s="33">
        <f t="shared" si="196"/>
        <v>0</v>
      </c>
      <c r="H289" s="33">
        <f t="shared" si="196"/>
        <v>0</v>
      </c>
      <c r="I289" s="33">
        <f t="shared" si="196"/>
        <v>0</v>
      </c>
      <c r="J289" s="32">
        <f t="shared" si="183"/>
        <v>0</v>
      </c>
      <c r="L289" s="23"/>
    </row>
    <row r="290" spans="1:12" ht="16.05" customHeight="1" x14ac:dyDescent="0.2">
      <c r="A290" s="30"/>
      <c r="B290" s="30"/>
      <c r="C290" s="16" t="s">
        <v>16</v>
      </c>
      <c r="D290" s="33">
        <v>0</v>
      </c>
      <c r="E290" s="33">
        <v>0</v>
      </c>
      <c r="F290" s="33">
        <v>0</v>
      </c>
      <c r="G290" s="33">
        <v>0</v>
      </c>
      <c r="H290" s="33">
        <v>0</v>
      </c>
      <c r="I290" s="33">
        <v>0</v>
      </c>
      <c r="J290" s="32">
        <f t="shared" si="183"/>
        <v>0</v>
      </c>
      <c r="L290" s="23"/>
    </row>
    <row r="291" spans="1:12" ht="16.05" customHeight="1" x14ac:dyDescent="0.2">
      <c r="A291" s="30"/>
      <c r="B291" s="30"/>
      <c r="C291" s="19" t="s">
        <v>15</v>
      </c>
      <c r="D291" s="33">
        <f t="shared" ref="D291:I291" si="197">IF($J290=0,0,D290/$J290%)</f>
        <v>0</v>
      </c>
      <c r="E291" s="33">
        <f t="shared" si="197"/>
        <v>0</v>
      </c>
      <c r="F291" s="33">
        <f t="shared" si="197"/>
        <v>0</v>
      </c>
      <c r="G291" s="33">
        <f t="shared" si="197"/>
        <v>0</v>
      </c>
      <c r="H291" s="33">
        <f t="shared" si="197"/>
        <v>0</v>
      </c>
      <c r="I291" s="33">
        <f t="shared" si="197"/>
        <v>0</v>
      </c>
      <c r="J291" s="32">
        <f t="shared" si="183"/>
        <v>0</v>
      </c>
      <c r="L291" s="23"/>
    </row>
    <row r="292" spans="1:12" ht="16.05" customHeight="1" x14ac:dyDescent="0.2">
      <c r="A292" s="30"/>
      <c r="B292" s="30"/>
      <c r="C292" s="16" t="s">
        <v>17</v>
      </c>
      <c r="D292" s="33">
        <f t="shared" ref="D292:I292" si="198">SUM(D290,D288)</f>
        <v>0</v>
      </c>
      <c r="E292" s="33">
        <f t="shared" si="198"/>
        <v>0</v>
      </c>
      <c r="F292" s="33">
        <f t="shared" si="198"/>
        <v>0</v>
      </c>
      <c r="G292" s="33">
        <f t="shared" si="198"/>
        <v>0</v>
      </c>
      <c r="H292" s="33">
        <f t="shared" si="198"/>
        <v>0</v>
      </c>
      <c r="I292" s="33">
        <f t="shared" si="198"/>
        <v>0</v>
      </c>
      <c r="J292" s="32">
        <f t="shared" si="183"/>
        <v>0</v>
      </c>
      <c r="L292" s="23"/>
    </row>
    <row r="293" spans="1:12" ht="16.05" customHeight="1" x14ac:dyDescent="0.2">
      <c r="A293" s="30"/>
      <c r="B293" s="35"/>
      <c r="C293" s="19" t="s">
        <v>15</v>
      </c>
      <c r="D293" s="33">
        <f t="shared" ref="D293:I293" si="199">IF($J292=0,0,D292/$J292%)</f>
        <v>0</v>
      </c>
      <c r="E293" s="33">
        <f t="shared" si="199"/>
        <v>0</v>
      </c>
      <c r="F293" s="33">
        <f t="shared" si="199"/>
        <v>0</v>
      </c>
      <c r="G293" s="33">
        <f t="shared" si="199"/>
        <v>0</v>
      </c>
      <c r="H293" s="33">
        <f t="shared" si="199"/>
        <v>0</v>
      </c>
      <c r="I293" s="33">
        <f t="shared" si="199"/>
        <v>0</v>
      </c>
      <c r="J293" s="32">
        <f t="shared" si="183"/>
        <v>0</v>
      </c>
      <c r="L293" s="23"/>
    </row>
    <row r="294" spans="1:12" ht="16.05" customHeight="1" x14ac:dyDescent="0.2">
      <c r="A294" s="36" t="s">
        <v>117</v>
      </c>
      <c r="B294" s="43"/>
      <c r="C294" s="16" t="s">
        <v>14</v>
      </c>
      <c r="D294" s="33">
        <v>0</v>
      </c>
      <c r="E294" s="33">
        <v>0</v>
      </c>
      <c r="F294" s="33">
        <v>0</v>
      </c>
      <c r="G294" s="33">
        <v>135874.4</v>
      </c>
      <c r="H294" s="33">
        <v>0</v>
      </c>
      <c r="I294" s="33">
        <v>0</v>
      </c>
      <c r="J294" s="32">
        <f t="shared" si="183"/>
        <v>135874.4</v>
      </c>
      <c r="L294" s="23"/>
    </row>
    <row r="295" spans="1:12" ht="16.05" customHeight="1" x14ac:dyDescent="0.2">
      <c r="A295" s="30"/>
      <c r="B295" s="44"/>
      <c r="C295" s="19" t="s">
        <v>15</v>
      </c>
      <c r="D295" s="33">
        <f t="shared" ref="D295:I295" si="200">IF($J294=0,0,D294/$J294%)</f>
        <v>0</v>
      </c>
      <c r="E295" s="33">
        <f t="shared" si="200"/>
        <v>0</v>
      </c>
      <c r="F295" s="33">
        <f t="shared" si="200"/>
        <v>0</v>
      </c>
      <c r="G295" s="33">
        <f t="shared" si="200"/>
        <v>100</v>
      </c>
      <c r="H295" s="33">
        <f t="shared" si="200"/>
        <v>0</v>
      </c>
      <c r="I295" s="33">
        <f t="shared" si="200"/>
        <v>0</v>
      </c>
      <c r="J295" s="32">
        <f t="shared" si="183"/>
        <v>100</v>
      </c>
      <c r="L295" s="23"/>
    </row>
    <row r="296" spans="1:12" ht="16.05" customHeight="1" x14ac:dyDescent="0.2">
      <c r="A296" s="30"/>
      <c r="B296" s="44"/>
      <c r="C296" s="16" t="s">
        <v>16</v>
      </c>
      <c r="D296" s="33">
        <v>0</v>
      </c>
      <c r="E296" s="33">
        <v>0</v>
      </c>
      <c r="F296" s="33">
        <v>0</v>
      </c>
      <c r="G296" s="33">
        <v>0</v>
      </c>
      <c r="H296" s="33">
        <v>0</v>
      </c>
      <c r="I296" s="33">
        <v>0</v>
      </c>
      <c r="J296" s="32">
        <f t="shared" si="183"/>
        <v>0</v>
      </c>
      <c r="L296" s="23"/>
    </row>
    <row r="297" spans="1:12" ht="16.05" customHeight="1" x14ac:dyDescent="0.2">
      <c r="A297" s="30"/>
      <c r="B297" s="44"/>
      <c r="C297" s="19" t="s">
        <v>15</v>
      </c>
      <c r="D297" s="33">
        <f t="shared" ref="D297:I297" si="201">IF($J296=0,0,D296/$J296%)</f>
        <v>0</v>
      </c>
      <c r="E297" s="33">
        <f t="shared" si="201"/>
        <v>0</v>
      </c>
      <c r="F297" s="33">
        <f t="shared" si="201"/>
        <v>0</v>
      </c>
      <c r="G297" s="33">
        <f t="shared" si="201"/>
        <v>0</v>
      </c>
      <c r="H297" s="33">
        <f t="shared" si="201"/>
        <v>0</v>
      </c>
      <c r="I297" s="33">
        <f t="shared" si="201"/>
        <v>0</v>
      </c>
      <c r="J297" s="32">
        <f t="shared" si="183"/>
        <v>0</v>
      </c>
      <c r="L297" s="23"/>
    </row>
    <row r="298" spans="1:12" ht="16.05" customHeight="1" x14ac:dyDescent="0.2">
      <c r="A298" s="30"/>
      <c r="B298" s="44"/>
      <c r="C298" s="16" t="s">
        <v>17</v>
      </c>
      <c r="D298" s="33">
        <f t="shared" ref="D298:I298" si="202">SUM(D296,D294)</f>
        <v>0</v>
      </c>
      <c r="E298" s="33">
        <f t="shared" si="202"/>
        <v>0</v>
      </c>
      <c r="F298" s="33">
        <f t="shared" si="202"/>
        <v>0</v>
      </c>
      <c r="G298" s="33">
        <f t="shared" si="202"/>
        <v>135874.4</v>
      </c>
      <c r="H298" s="33">
        <f t="shared" si="202"/>
        <v>0</v>
      </c>
      <c r="I298" s="33">
        <f t="shared" si="202"/>
        <v>0</v>
      </c>
      <c r="J298" s="32">
        <f t="shared" si="183"/>
        <v>135874.4</v>
      </c>
      <c r="L298" s="23"/>
    </row>
    <row r="299" spans="1:12" ht="16.05" customHeight="1" x14ac:dyDescent="0.2">
      <c r="A299" s="35"/>
      <c r="B299" s="34"/>
      <c r="C299" s="19" t="s">
        <v>15</v>
      </c>
      <c r="D299" s="33">
        <f t="shared" ref="D299:I299" si="203">IF($J298=0,0,D298/$J298%)</f>
        <v>0</v>
      </c>
      <c r="E299" s="33">
        <f t="shared" si="203"/>
        <v>0</v>
      </c>
      <c r="F299" s="33">
        <f t="shared" si="203"/>
        <v>0</v>
      </c>
      <c r="G299" s="33">
        <f t="shared" si="203"/>
        <v>100</v>
      </c>
      <c r="H299" s="33">
        <f t="shared" si="203"/>
        <v>0</v>
      </c>
      <c r="I299" s="33">
        <f t="shared" si="203"/>
        <v>0</v>
      </c>
      <c r="J299" s="32">
        <f t="shared" si="183"/>
        <v>100</v>
      </c>
      <c r="L299" s="23"/>
    </row>
    <row r="300" spans="1:12" ht="16.05" customHeight="1" x14ac:dyDescent="0.2">
      <c r="A300" s="30" t="s">
        <v>68</v>
      </c>
      <c r="B300" s="43"/>
      <c r="C300" s="16" t="s">
        <v>14</v>
      </c>
      <c r="D300" s="33">
        <f t="shared" ref="D300:I300" si="204">SUM(D306,D312,D318,D324,D330,D336,D342,D348,D354)</f>
        <v>0</v>
      </c>
      <c r="E300" s="33">
        <f t="shared" si="204"/>
        <v>227.2</v>
      </c>
      <c r="F300" s="33">
        <f t="shared" si="204"/>
        <v>6167.7</v>
      </c>
      <c r="G300" s="33">
        <f t="shared" si="204"/>
        <v>691.8</v>
      </c>
      <c r="H300" s="33">
        <f t="shared" si="204"/>
        <v>44.6</v>
      </c>
      <c r="I300" s="33">
        <f t="shared" si="204"/>
        <v>1541.3</v>
      </c>
      <c r="J300" s="32">
        <f t="shared" si="183"/>
        <v>8672.6</v>
      </c>
      <c r="L300" s="23"/>
    </row>
    <row r="301" spans="1:12" ht="16.05" customHeight="1" x14ac:dyDescent="0.2">
      <c r="A301" s="30"/>
      <c r="B301" s="44"/>
      <c r="C301" s="19" t="s">
        <v>15</v>
      </c>
      <c r="D301" s="33">
        <f t="shared" ref="D301:I301" si="205">IF($J300=0,0,D300/$J300%)</f>
        <v>0</v>
      </c>
      <c r="E301" s="33">
        <f t="shared" si="205"/>
        <v>2.6197449438461362</v>
      </c>
      <c r="F301" s="33">
        <f t="shared" si="205"/>
        <v>71.117081382745653</v>
      </c>
      <c r="G301" s="33">
        <f t="shared" si="205"/>
        <v>7.9768466203906554</v>
      </c>
      <c r="H301" s="33">
        <f t="shared" si="205"/>
        <v>0.51426331204021869</v>
      </c>
      <c r="I301" s="33">
        <f t="shared" si="205"/>
        <v>17.77206374097733</v>
      </c>
      <c r="J301" s="32">
        <f t="shared" si="183"/>
        <v>100</v>
      </c>
      <c r="L301" s="23"/>
    </row>
    <row r="302" spans="1:12" ht="16.05" customHeight="1" x14ac:dyDescent="0.2">
      <c r="A302" s="30"/>
      <c r="B302" s="44"/>
      <c r="C302" s="16" t="s">
        <v>16</v>
      </c>
      <c r="D302" s="33">
        <f t="shared" ref="D302:I302" si="206">SUM(D308,D314,D320,D326,D332,D338,D344,D350,D356)</f>
        <v>45.8</v>
      </c>
      <c r="E302" s="33">
        <f t="shared" si="206"/>
        <v>8248</v>
      </c>
      <c r="F302" s="33">
        <f t="shared" si="206"/>
        <v>69117.599999999991</v>
      </c>
      <c r="G302" s="33">
        <f t="shared" si="206"/>
        <v>12382.3</v>
      </c>
      <c r="H302" s="33">
        <f t="shared" si="206"/>
        <v>867.3</v>
      </c>
      <c r="I302" s="33">
        <f t="shared" si="206"/>
        <v>826.9</v>
      </c>
      <c r="J302" s="32">
        <f t="shared" si="183"/>
        <v>91487.9</v>
      </c>
      <c r="L302" s="23"/>
    </row>
    <row r="303" spans="1:12" ht="16.05" customHeight="1" x14ac:dyDescent="0.2">
      <c r="A303" s="30"/>
      <c r="B303" s="44"/>
      <c r="C303" s="19" t="s">
        <v>15</v>
      </c>
      <c r="D303" s="33">
        <f t="shared" ref="D303:I303" si="207">IF($J302=0,0,D302/$J302%)</f>
        <v>5.0061264932302528E-2</v>
      </c>
      <c r="E303" s="33">
        <f t="shared" si="207"/>
        <v>9.0153998506906383</v>
      </c>
      <c r="F303" s="33">
        <f t="shared" si="207"/>
        <v>75.54835120272736</v>
      </c>
      <c r="G303" s="33">
        <f t="shared" si="207"/>
        <v>13.53435809544213</v>
      </c>
      <c r="H303" s="33">
        <f t="shared" si="207"/>
        <v>0.94799421562851482</v>
      </c>
      <c r="I303" s="33">
        <f t="shared" si="207"/>
        <v>0.90383537057906027</v>
      </c>
      <c r="J303" s="32">
        <f t="shared" si="183"/>
        <v>100</v>
      </c>
      <c r="L303" s="23"/>
    </row>
    <row r="304" spans="1:12" ht="16.05" customHeight="1" x14ac:dyDescent="0.2">
      <c r="A304" s="30"/>
      <c r="B304" s="44"/>
      <c r="C304" s="16" t="s">
        <v>17</v>
      </c>
      <c r="D304" s="33">
        <f t="shared" ref="D304:I304" si="208">SUM(D310,D316,D322,D328,D334,D340,D346,D352,D358)</f>
        <v>45.8</v>
      </c>
      <c r="E304" s="33">
        <f t="shared" si="208"/>
        <v>8475.2000000000007</v>
      </c>
      <c r="F304" s="33">
        <f t="shared" si="208"/>
        <v>75285.299999999988</v>
      </c>
      <c r="G304" s="33">
        <f t="shared" si="208"/>
        <v>13074.099999999999</v>
      </c>
      <c r="H304" s="33">
        <f t="shared" si="208"/>
        <v>911.9</v>
      </c>
      <c r="I304" s="33">
        <f t="shared" si="208"/>
        <v>2368.1999999999998</v>
      </c>
      <c r="J304" s="32">
        <f t="shared" si="183"/>
        <v>100160.49999999999</v>
      </c>
      <c r="L304" s="23"/>
    </row>
    <row r="305" spans="1:12" ht="16.05" customHeight="1" x14ac:dyDescent="0.2">
      <c r="A305" s="30"/>
      <c r="B305" s="34"/>
      <c r="C305" s="19" t="s">
        <v>15</v>
      </c>
      <c r="D305" s="33">
        <f t="shared" ref="D305:I305" si="209">IF($J304=0,0,D304/$J304%)</f>
        <v>4.5726608792887417E-2</v>
      </c>
      <c r="E305" s="33">
        <f t="shared" si="209"/>
        <v>8.4616191013423467</v>
      </c>
      <c r="F305" s="33">
        <f t="shared" si="209"/>
        <v>75.164660719545125</v>
      </c>
      <c r="G305" s="33">
        <f t="shared" si="209"/>
        <v>13.053149694739941</v>
      </c>
      <c r="H305" s="33">
        <f t="shared" si="209"/>
        <v>0.91043874581297024</v>
      </c>
      <c r="I305" s="33">
        <f t="shared" si="209"/>
        <v>2.3644051297667246</v>
      </c>
      <c r="J305" s="32">
        <f t="shared" si="183"/>
        <v>100</v>
      </c>
      <c r="L305" s="23"/>
    </row>
    <row r="306" spans="1:12" ht="16.05" customHeight="1" x14ac:dyDescent="0.2">
      <c r="A306" s="30"/>
      <c r="B306" s="30" t="s">
        <v>69</v>
      </c>
      <c r="C306" s="16" t="s">
        <v>14</v>
      </c>
      <c r="D306" s="33">
        <v>0</v>
      </c>
      <c r="E306" s="33">
        <v>0</v>
      </c>
      <c r="F306" s="33">
        <v>0</v>
      </c>
      <c r="G306" s="33">
        <v>258</v>
      </c>
      <c r="H306" s="33">
        <v>0</v>
      </c>
      <c r="I306" s="33">
        <v>0</v>
      </c>
      <c r="J306" s="32">
        <f t="shared" si="183"/>
        <v>258</v>
      </c>
      <c r="L306" s="23"/>
    </row>
    <row r="307" spans="1:12" ht="16.05" customHeight="1" x14ac:dyDescent="0.2">
      <c r="A307" s="30"/>
      <c r="B307" s="30"/>
      <c r="C307" s="19" t="s">
        <v>15</v>
      </c>
      <c r="D307" s="33">
        <f t="shared" ref="D307:I307" si="210">IF($J306=0,0,D306/$J306%)</f>
        <v>0</v>
      </c>
      <c r="E307" s="33">
        <f t="shared" si="210"/>
        <v>0</v>
      </c>
      <c r="F307" s="33">
        <f t="shared" si="210"/>
        <v>0</v>
      </c>
      <c r="G307" s="33">
        <f t="shared" si="210"/>
        <v>100</v>
      </c>
      <c r="H307" s="33">
        <f t="shared" si="210"/>
        <v>0</v>
      </c>
      <c r="I307" s="33">
        <f t="shared" si="210"/>
        <v>0</v>
      </c>
      <c r="J307" s="32">
        <f t="shared" si="183"/>
        <v>100</v>
      </c>
      <c r="L307" s="23"/>
    </row>
    <row r="308" spans="1:12" ht="16.05" customHeight="1" x14ac:dyDescent="0.2">
      <c r="A308" s="30"/>
      <c r="B308" s="30"/>
      <c r="C308" s="16" t="s">
        <v>16</v>
      </c>
      <c r="D308" s="33">
        <v>0</v>
      </c>
      <c r="E308" s="33">
        <v>0</v>
      </c>
      <c r="F308" s="33">
        <v>0</v>
      </c>
      <c r="G308" s="33">
        <v>462</v>
      </c>
      <c r="H308" s="33">
        <v>0</v>
      </c>
      <c r="I308" s="33">
        <v>0</v>
      </c>
      <c r="J308" s="32">
        <f t="shared" si="183"/>
        <v>462</v>
      </c>
      <c r="L308" s="23"/>
    </row>
    <row r="309" spans="1:12" ht="16.05" customHeight="1" x14ac:dyDescent="0.2">
      <c r="A309" s="30"/>
      <c r="B309" s="30"/>
      <c r="C309" s="19" t="s">
        <v>15</v>
      </c>
      <c r="D309" s="33">
        <f t="shared" ref="D309:I309" si="211">IF($J308=0,0,D308/$J308%)</f>
        <v>0</v>
      </c>
      <c r="E309" s="33">
        <f t="shared" si="211"/>
        <v>0</v>
      </c>
      <c r="F309" s="33">
        <f t="shared" si="211"/>
        <v>0</v>
      </c>
      <c r="G309" s="33">
        <f t="shared" si="211"/>
        <v>100</v>
      </c>
      <c r="H309" s="33">
        <f t="shared" si="211"/>
        <v>0</v>
      </c>
      <c r="I309" s="33">
        <f t="shared" si="211"/>
        <v>0</v>
      </c>
      <c r="J309" s="32">
        <f t="shared" si="183"/>
        <v>100</v>
      </c>
      <c r="L309" s="23"/>
    </row>
    <row r="310" spans="1:12" ht="16.05" customHeight="1" x14ac:dyDescent="0.2">
      <c r="A310" s="30"/>
      <c r="B310" s="30"/>
      <c r="C310" s="16" t="s">
        <v>17</v>
      </c>
      <c r="D310" s="33">
        <f t="shared" ref="D310:I310" si="212">SUM(D308,D306)</f>
        <v>0</v>
      </c>
      <c r="E310" s="33">
        <f t="shared" si="212"/>
        <v>0</v>
      </c>
      <c r="F310" s="33">
        <f t="shared" si="212"/>
        <v>0</v>
      </c>
      <c r="G310" s="33">
        <f t="shared" si="212"/>
        <v>720</v>
      </c>
      <c r="H310" s="33">
        <f t="shared" si="212"/>
        <v>0</v>
      </c>
      <c r="I310" s="33">
        <f t="shared" si="212"/>
        <v>0</v>
      </c>
      <c r="J310" s="32">
        <f t="shared" si="183"/>
        <v>720</v>
      </c>
      <c r="L310" s="23"/>
    </row>
    <row r="311" spans="1:12" ht="16.05" customHeight="1" x14ac:dyDescent="0.2">
      <c r="A311" s="30"/>
      <c r="B311" s="35"/>
      <c r="C311" s="19" t="s">
        <v>15</v>
      </c>
      <c r="D311" s="33">
        <f t="shared" ref="D311:I311" si="213">IF($J310=0,0,D310/$J310%)</f>
        <v>0</v>
      </c>
      <c r="E311" s="33">
        <f t="shared" si="213"/>
        <v>0</v>
      </c>
      <c r="F311" s="33">
        <f t="shared" si="213"/>
        <v>0</v>
      </c>
      <c r="G311" s="33">
        <f t="shared" si="213"/>
        <v>100</v>
      </c>
      <c r="H311" s="33">
        <f t="shared" si="213"/>
        <v>0</v>
      </c>
      <c r="I311" s="33">
        <f t="shared" si="213"/>
        <v>0</v>
      </c>
      <c r="J311" s="32">
        <f t="shared" si="183"/>
        <v>100</v>
      </c>
      <c r="L311" s="23"/>
    </row>
    <row r="312" spans="1:12" ht="16.05" customHeight="1" x14ac:dyDescent="0.2">
      <c r="A312" s="30"/>
      <c r="B312" s="30" t="s">
        <v>70</v>
      </c>
      <c r="C312" s="16" t="s">
        <v>14</v>
      </c>
      <c r="D312" s="33">
        <v>0</v>
      </c>
      <c r="E312" s="33">
        <v>59.8</v>
      </c>
      <c r="F312" s="33">
        <v>6057.8</v>
      </c>
      <c r="G312" s="33">
        <v>0</v>
      </c>
      <c r="H312" s="33">
        <v>0</v>
      </c>
      <c r="I312" s="33">
        <v>1523.5</v>
      </c>
      <c r="J312" s="32">
        <f t="shared" si="183"/>
        <v>7641.1</v>
      </c>
      <c r="L312" s="23"/>
    </row>
    <row r="313" spans="1:12" ht="16.05" customHeight="1" x14ac:dyDescent="0.2">
      <c r="A313" s="30"/>
      <c r="B313" s="30"/>
      <c r="C313" s="19" t="s">
        <v>15</v>
      </c>
      <c r="D313" s="33">
        <f t="shared" ref="D313:I313" si="214">IF($J312=0,0,D312/$J312%)</f>
        <v>0</v>
      </c>
      <c r="E313" s="33">
        <f t="shared" si="214"/>
        <v>0.78260983366269254</v>
      </c>
      <c r="F313" s="33">
        <f t="shared" si="214"/>
        <v>79.279161377288617</v>
      </c>
      <c r="G313" s="33">
        <f t="shared" si="214"/>
        <v>0</v>
      </c>
      <c r="H313" s="33">
        <f t="shared" si="214"/>
        <v>0</v>
      </c>
      <c r="I313" s="33">
        <f t="shared" si="214"/>
        <v>19.938228789048697</v>
      </c>
      <c r="J313" s="32">
        <f t="shared" si="183"/>
        <v>100</v>
      </c>
      <c r="L313" s="23"/>
    </row>
    <row r="314" spans="1:12" ht="16.05" customHeight="1" x14ac:dyDescent="0.2">
      <c r="A314" s="30"/>
      <c r="B314" s="30"/>
      <c r="C314" s="16" t="s">
        <v>16</v>
      </c>
      <c r="D314" s="33">
        <v>0</v>
      </c>
      <c r="E314" s="33">
        <v>2385.5</v>
      </c>
      <c r="F314" s="33">
        <v>67995</v>
      </c>
      <c r="G314" s="33">
        <v>0</v>
      </c>
      <c r="H314" s="33">
        <v>0</v>
      </c>
      <c r="I314" s="33">
        <v>725.9</v>
      </c>
      <c r="J314" s="32">
        <f t="shared" si="183"/>
        <v>71106.399999999994</v>
      </c>
      <c r="L314" s="23"/>
    </row>
    <row r="315" spans="1:12" ht="16.05" customHeight="1" x14ac:dyDescent="0.2">
      <c r="A315" s="30"/>
      <c r="B315" s="30"/>
      <c r="C315" s="19" t="s">
        <v>15</v>
      </c>
      <c r="D315" s="33">
        <f t="shared" ref="D315:I315" si="215">IF($J314=0,0,D314/$J314%)</f>
        <v>0</v>
      </c>
      <c r="E315" s="33">
        <f t="shared" si="215"/>
        <v>3.3548316325956598</v>
      </c>
      <c r="F315" s="33">
        <f t="shared" si="215"/>
        <v>95.624303860130738</v>
      </c>
      <c r="G315" s="33">
        <f t="shared" si="215"/>
        <v>0</v>
      </c>
      <c r="H315" s="33">
        <f t="shared" si="215"/>
        <v>0</v>
      </c>
      <c r="I315" s="33">
        <f t="shared" si="215"/>
        <v>1.0208645072736069</v>
      </c>
      <c r="J315" s="32">
        <f t="shared" si="183"/>
        <v>100</v>
      </c>
      <c r="L315" s="23"/>
    </row>
    <row r="316" spans="1:12" ht="16.05" customHeight="1" x14ac:dyDescent="0.2">
      <c r="A316" s="30"/>
      <c r="B316" s="30"/>
      <c r="C316" s="16" t="s">
        <v>17</v>
      </c>
      <c r="D316" s="33">
        <f t="shared" ref="D316:I316" si="216">SUM(D314,D312)</f>
        <v>0</v>
      </c>
      <c r="E316" s="33">
        <f t="shared" si="216"/>
        <v>2445.3000000000002</v>
      </c>
      <c r="F316" s="33">
        <f t="shared" si="216"/>
        <v>74052.800000000003</v>
      </c>
      <c r="G316" s="33">
        <f t="shared" si="216"/>
        <v>0</v>
      </c>
      <c r="H316" s="33">
        <f t="shared" si="216"/>
        <v>0</v>
      </c>
      <c r="I316" s="33">
        <f t="shared" si="216"/>
        <v>2249.4</v>
      </c>
      <c r="J316" s="32">
        <f t="shared" si="183"/>
        <v>78747.5</v>
      </c>
      <c r="L316" s="23"/>
    </row>
    <row r="317" spans="1:12" ht="16.05" customHeight="1" x14ac:dyDescent="0.2">
      <c r="A317" s="30"/>
      <c r="B317" s="35"/>
      <c r="C317" s="19" t="s">
        <v>15</v>
      </c>
      <c r="D317" s="33">
        <f t="shared" ref="D317:I317" si="217">IF($J316=0,0,D316/$J316%)</f>
        <v>0</v>
      </c>
      <c r="E317" s="33">
        <f t="shared" si="217"/>
        <v>3.1052414362360712</v>
      </c>
      <c r="F317" s="33">
        <f t="shared" si="217"/>
        <v>94.038286929743805</v>
      </c>
      <c r="G317" s="33">
        <f t="shared" si="217"/>
        <v>0</v>
      </c>
      <c r="H317" s="33">
        <f t="shared" si="217"/>
        <v>0</v>
      </c>
      <c r="I317" s="33">
        <f t="shared" si="217"/>
        <v>2.8564716340201275</v>
      </c>
      <c r="J317" s="32">
        <f t="shared" si="183"/>
        <v>100</v>
      </c>
      <c r="L317" s="23"/>
    </row>
    <row r="318" spans="1:12" ht="16.05" customHeight="1" x14ac:dyDescent="0.2">
      <c r="A318" s="30"/>
      <c r="B318" s="30" t="s">
        <v>71</v>
      </c>
      <c r="C318" s="16" t="s">
        <v>14</v>
      </c>
      <c r="D318" s="25">
        <v>0</v>
      </c>
      <c r="E318" s="25">
        <v>95.9</v>
      </c>
      <c r="F318" s="25">
        <v>37.299999999999997</v>
      </c>
      <c r="G318" s="25">
        <v>231.8</v>
      </c>
      <c r="H318" s="25">
        <v>44.6</v>
      </c>
      <c r="I318" s="25">
        <v>0</v>
      </c>
      <c r="J318" s="32">
        <f t="shared" si="183"/>
        <v>409.6</v>
      </c>
      <c r="L318" s="23"/>
    </row>
    <row r="319" spans="1:12" ht="16.05" customHeight="1" x14ac:dyDescent="0.2">
      <c r="A319" s="30"/>
      <c r="B319" s="30"/>
      <c r="C319" s="19" t="s">
        <v>15</v>
      </c>
      <c r="D319" s="33">
        <f t="shared" ref="D319:I319" si="218">IF($J318=0,0,D318/$J318%)</f>
        <v>0</v>
      </c>
      <c r="E319" s="33">
        <f t="shared" si="218"/>
        <v>23.4130859375</v>
      </c>
      <c r="F319" s="33">
        <f t="shared" si="218"/>
        <v>9.1064453125</v>
      </c>
      <c r="G319" s="33">
        <f t="shared" si="218"/>
        <v>56.591796875</v>
      </c>
      <c r="H319" s="33">
        <f t="shared" si="218"/>
        <v>10.888671875</v>
      </c>
      <c r="I319" s="33">
        <f t="shared" si="218"/>
        <v>0</v>
      </c>
      <c r="J319" s="32">
        <f t="shared" si="183"/>
        <v>100</v>
      </c>
      <c r="L319" s="23"/>
    </row>
    <row r="320" spans="1:12" ht="16.05" customHeight="1" x14ac:dyDescent="0.2">
      <c r="A320" s="30"/>
      <c r="B320" s="30"/>
      <c r="C320" s="16" t="s">
        <v>16</v>
      </c>
      <c r="D320" s="33">
        <v>0</v>
      </c>
      <c r="E320" s="33">
        <v>4786.1000000000004</v>
      </c>
      <c r="F320" s="33">
        <v>559.4</v>
      </c>
      <c r="G320" s="33">
        <v>4133.3999999999996</v>
      </c>
      <c r="H320" s="33">
        <v>859.8</v>
      </c>
      <c r="I320" s="33">
        <v>20.7</v>
      </c>
      <c r="J320" s="32">
        <f t="shared" si="183"/>
        <v>10359.4</v>
      </c>
      <c r="L320" s="23"/>
    </row>
    <row r="321" spans="1:12" ht="16.05" customHeight="1" x14ac:dyDescent="0.2">
      <c r="A321" s="30"/>
      <c r="B321" s="30"/>
      <c r="C321" s="19" t="s">
        <v>15</v>
      </c>
      <c r="D321" s="33">
        <f t="shared" ref="D321:I321" si="219">IF($J320=0,0,D320/$J320%)</f>
        <v>0</v>
      </c>
      <c r="E321" s="33">
        <f t="shared" si="219"/>
        <v>46.200552155530247</v>
      </c>
      <c r="F321" s="33">
        <f t="shared" si="219"/>
        <v>5.3999266366778</v>
      </c>
      <c r="G321" s="33">
        <f t="shared" si="219"/>
        <v>39.899994208158773</v>
      </c>
      <c r="H321" s="33">
        <f t="shared" si="219"/>
        <v>8.2997084773249412</v>
      </c>
      <c r="I321" s="33">
        <f t="shared" si="219"/>
        <v>0.19981852230824179</v>
      </c>
      <c r="J321" s="32">
        <f t="shared" si="183"/>
        <v>100</v>
      </c>
      <c r="L321" s="23"/>
    </row>
    <row r="322" spans="1:12" ht="16.05" customHeight="1" x14ac:dyDescent="0.2">
      <c r="A322" s="30"/>
      <c r="B322" s="30"/>
      <c r="C322" s="16" t="s">
        <v>17</v>
      </c>
      <c r="D322" s="33">
        <f t="shared" ref="D322:I322" si="220">SUM(D320,D318)</f>
        <v>0</v>
      </c>
      <c r="E322" s="33">
        <f t="shared" si="220"/>
        <v>4882</v>
      </c>
      <c r="F322" s="33">
        <f t="shared" si="220"/>
        <v>596.69999999999993</v>
      </c>
      <c r="G322" s="33">
        <f t="shared" si="220"/>
        <v>4365.2</v>
      </c>
      <c r="H322" s="33">
        <f t="shared" si="220"/>
        <v>904.4</v>
      </c>
      <c r="I322" s="33">
        <f t="shared" si="220"/>
        <v>20.7</v>
      </c>
      <c r="J322" s="32">
        <f t="shared" si="183"/>
        <v>10769</v>
      </c>
      <c r="L322" s="23"/>
    </row>
    <row r="323" spans="1:12" ht="16.05" customHeight="1" x14ac:dyDescent="0.2">
      <c r="A323" s="30"/>
      <c r="B323" s="35"/>
      <c r="C323" s="19" t="s">
        <v>15</v>
      </c>
      <c r="D323" s="33">
        <f t="shared" ref="D323:I323" si="221">IF($J322=0,0,D322/$J322%)</f>
        <v>0</v>
      </c>
      <c r="E323" s="33">
        <f t="shared" si="221"/>
        <v>45.333828582041043</v>
      </c>
      <c r="F323" s="33">
        <f t="shared" si="221"/>
        <v>5.5409044479524558</v>
      </c>
      <c r="G323" s="33">
        <f t="shared" si="221"/>
        <v>40.534868604327237</v>
      </c>
      <c r="H323" s="33">
        <f t="shared" si="221"/>
        <v>8.3981799609991636</v>
      </c>
      <c r="I323" s="33">
        <f t="shared" si="221"/>
        <v>0.19221840468010029</v>
      </c>
      <c r="J323" s="32">
        <f t="shared" si="183"/>
        <v>100</v>
      </c>
      <c r="L323" s="23"/>
    </row>
    <row r="324" spans="1:12" ht="16.05" customHeight="1" x14ac:dyDescent="0.2">
      <c r="A324" s="30"/>
      <c r="B324" s="30" t="s">
        <v>72</v>
      </c>
      <c r="C324" s="16" t="s">
        <v>14</v>
      </c>
      <c r="D324" s="33">
        <v>0</v>
      </c>
      <c r="E324" s="33">
        <v>0</v>
      </c>
      <c r="F324" s="33">
        <v>0</v>
      </c>
      <c r="G324" s="33">
        <v>0</v>
      </c>
      <c r="H324" s="33">
        <v>0</v>
      </c>
      <c r="I324" s="33">
        <v>0</v>
      </c>
      <c r="J324" s="32">
        <f t="shared" si="183"/>
        <v>0</v>
      </c>
      <c r="L324" s="23"/>
    </row>
    <row r="325" spans="1:12" ht="16.05" customHeight="1" x14ac:dyDescent="0.2">
      <c r="A325" s="30"/>
      <c r="B325" s="30"/>
      <c r="C325" s="19" t="s">
        <v>15</v>
      </c>
      <c r="D325" s="33">
        <f t="shared" ref="D325:I325" si="222">IF($J324=0,0,D324/$J324%)</f>
        <v>0</v>
      </c>
      <c r="E325" s="33">
        <f t="shared" si="222"/>
        <v>0</v>
      </c>
      <c r="F325" s="33">
        <f t="shared" si="222"/>
        <v>0</v>
      </c>
      <c r="G325" s="33">
        <f t="shared" si="222"/>
        <v>0</v>
      </c>
      <c r="H325" s="33">
        <f t="shared" si="222"/>
        <v>0</v>
      </c>
      <c r="I325" s="33">
        <f t="shared" si="222"/>
        <v>0</v>
      </c>
      <c r="J325" s="32">
        <f t="shared" si="183"/>
        <v>0</v>
      </c>
      <c r="L325" s="23"/>
    </row>
    <row r="326" spans="1:12" ht="16.05" customHeight="1" x14ac:dyDescent="0.2">
      <c r="A326" s="30"/>
      <c r="B326" s="30"/>
      <c r="C326" s="16" t="s">
        <v>16</v>
      </c>
      <c r="D326" s="33">
        <v>45.8</v>
      </c>
      <c r="E326" s="33">
        <v>0</v>
      </c>
      <c r="F326" s="33">
        <v>0</v>
      </c>
      <c r="G326" s="33">
        <v>627.20000000000005</v>
      </c>
      <c r="H326" s="33">
        <v>0</v>
      </c>
      <c r="I326" s="33">
        <v>0</v>
      </c>
      <c r="J326" s="32">
        <f t="shared" si="183"/>
        <v>673</v>
      </c>
      <c r="L326" s="23"/>
    </row>
    <row r="327" spans="1:12" ht="16.05" customHeight="1" x14ac:dyDescent="0.2">
      <c r="A327" s="30"/>
      <c r="B327" s="30"/>
      <c r="C327" s="19" t="s">
        <v>15</v>
      </c>
      <c r="D327" s="33">
        <f t="shared" ref="D327:I327" si="223">IF($J326=0,0,D326/$J326%)</f>
        <v>6.8053491827637433</v>
      </c>
      <c r="E327" s="33">
        <f t="shared" si="223"/>
        <v>0</v>
      </c>
      <c r="F327" s="33">
        <f t="shared" si="223"/>
        <v>0</v>
      </c>
      <c r="G327" s="33">
        <f t="shared" si="223"/>
        <v>93.194650817236251</v>
      </c>
      <c r="H327" s="33">
        <f t="shared" si="223"/>
        <v>0</v>
      </c>
      <c r="I327" s="33">
        <f t="shared" si="223"/>
        <v>0</v>
      </c>
      <c r="J327" s="32">
        <f t="shared" si="183"/>
        <v>100</v>
      </c>
      <c r="L327" s="23"/>
    </row>
    <row r="328" spans="1:12" ht="16.05" customHeight="1" x14ac:dyDescent="0.2">
      <c r="A328" s="30"/>
      <c r="B328" s="30"/>
      <c r="C328" s="16" t="s">
        <v>17</v>
      </c>
      <c r="D328" s="33">
        <f t="shared" ref="D328:I328" si="224">SUM(D326,D324)</f>
        <v>45.8</v>
      </c>
      <c r="E328" s="33">
        <f t="shared" si="224"/>
        <v>0</v>
      </c>
      <c r="F328" s="33">
        <f t="shared" si="224"/>
        <v>0</v>
      </c>
      <c r="G328" s="33">
        <f t="shared" si="224"/>
        <v>627.20000000000005</v>
      </c>
      <c r="H328" s="33">
        <f t="shared" si="224"/>
        <v>0</v>
      </c>
      <c r="I328" s="33">
        <f t="shared" si="224"/>
        <v>0</v>
      </c>
      <c r="J328" s="32">
        <f t="shared" si="183"/>
        <v>673</v>
      </c>
      <c r="L328" s="23"/>
    </row>
    <row r="329" spans="1:12" ht="16.05" customHeight="1" x14ac:dyDescent="0.2">
      <c r="A329" s="30"/>
      <c r="B329" s="35"/>
      <c r="C329" s="19" t="s">
        <v>15</v>
      </c>
      <c r="D329" s="33">
        <f t="shared" ref="D329:I329" si="225">IF($J328=0,0,D328/$J328%)</f>
        <v>6.8053491827637433</v>
      </c>
      <c r="E329" s="33">
        <f t="shared" si="225"/>
        <v>0</v>
      </c>
      <c r="F329" s="33">
        <f t="shared" si="225"/>
        <v>0</v>
      </c>
      <c r="G329" s="33">
        <f t="shared" si="225"/>
        <v>93.194650817236251</v>
      </c>
      <c r="H329" s="33">
        <f t="shared" si="225"/>
        <v>0</v>
      </c>
      <c r="I329" s="33">
        <f t="shared" si="225"/>
        <v>0</v>
      </c>
      <c r="J329" s="32">
        <f t="shared" si="183"/>
        <v>100</v>
      </c>
      <c r="L329" s="23"/>
    </row>
    <row r="330" spans="1:12" ht="16.05" customHeight="1" x14ac:dyDescent="0.2">
      <c r="A330" s="30"/>
      <c r="B330" s="30" t="s">
        <v>73</v>
      </c>
      <c r="C330" s="16" t="s">
        <v>14</v>
      </c>
      <c r="D330" s="33">
        <v>0</v>
      </c>
      <c r="E330" s="33">
        <v>1.3</v>
      </c>
      <c r="F330" s="33">
        <v>0.9</v>
      </c>
      <c r="G330" s="33">
        <v>11.3</v>
      </c>
      <c r="H330" s="33">
        <v>0</v>
      </c>
      <c r="I330" s="33">
        <v>2.7</v>
      </c>
      <c r="J330" s="32">
        <f t="shared" si="183"/>
        <v>16.2</v>
      </c>
      <c r="L330" s="23"/>
    </row>
    <row r="331" spans="1:12" ht="16.05" customHeight="1" x14ac:dyDescent="0.2">
      <c r="A331" s="30"/>
      <c r="B331" s="30"/>
      <c r="C331" s="19" t="s">
        <v>15</v>
      </c>
      <c r="D331" s="33">
        <f t="shared" ref="D331:I331" si="226">IF($J330=0,0,D330/$J330%)</f>
        <v>0</v>
      </c>
      <c r="E331" s="33">
        <f t="shared" si="226"/>
        <v>8.0246913580246915</v>
      </c>
      <c r="F331" s="33">
        <f t="shared" si="226"/>
        <v>5.5555555555555554</v>
      </c>
      <c r="G331" s="33">
        <f t="shared" si="226"/>
        <v>69.753086419753089</v>
      </c>
      <c r="H331" s="33">
        <f t="shared" si="226"/>
        <v>0</v>
      </c>
      <c r="I331" s="33">
        <f t="shared" si="226"/>
        <v>16.666666666666668</v>
      </c>
      <c r="J331" s="32">
        <f t="shared" si="183"/>
        <v>100.00000000000001</v>
      </c>
      <c r="L331" s="23"/>
    </row>
    <row r="332" spans="1:12" ht="16.05" customHeight="1" x14ac:dyDescent="0.2">
      <c r="A332" s="30"/>
      <c r="B332" s="30"/>
      <c r="C332" s="16" t="s">
        <v>16</v>
      </c>
      <c r="D332" s="33">
        <v>0</v>
      </c>
      <c r="E332" s="33">
        <v>273</v>
      </c>
      <c r="F332" s="33">
        <v>8.3000000000000007</v>
      </c>
      <c r="G332" s="33">
        <v>3780.1</v>
      </c>
      <c r="H332" s="33">
        <v>4.0999999999999996</v>
      </c>
      <c r="I332" s="33">
        <v>70.3</v>
      </c>
      <c r="J332" s="32">
        <f t="shared" si="183"/>
        <v>4135.8</v>
      </c>
      <c r="L332" s="23"/>
    </row>
    <row r="333" spans="1:12" ht="16.05" customHeight="1" x14ac:dyDescent="0.2">
      <c r="A333" s="30"/>
      <c r="B333" s="30"/>
      <c r="C333" s="19" t="s">
        <v>15</v>
      </c>
      <c r="D333" s="33">
        <f t="shared" ref="D333:I333" si="227">IF($J332=0,0,D332/$J332%)</f>
        <v>0</v>
      </c>
      <c r="E333" s="33">
        <f t="shared" si="227"/>
        <v>6.6008994632235591</v>
      </c>
      <c r="F333" s="33">
        <f t="shared" si="227"/>
        <v>0.20068668697712655</v>
      </c>
      <c r="G333" s="33">
        <f t="shared" si="227"/>
        <v>91.399487402679028</v>
      </c>
      <c r="H333" s="33">
        <f t="shared" si="227"/>
        <v>9.9134387542917923E-2</v>
      </c>
      <c r="I333" s="33">
        <f t="shared" si="227"/>
        <v>1.6997920595773488</v>
      </c>
      <c r="J333" s="32">
        <f t="shared" ref="J333:J383" si="228">SUM(D333:I333)</f>
        <v>99.999999999999986</v>
      </c>
      <c r="L333" s="23"/>
    </row>
    <row r="334" spans="1:12" ht="16.05" customHeight="1" x14ac:dyDescent="0.2">
      <c r="A334" s="30"/>
      <c r="B334" s="30"/>
      <c r="C334" s="16" t="s">
        <v>17</v>
      </c>
      <c r="D334" s="33">
        <f t="shared" ref="D334:I334" si="229">SUM(D332,D330)</f>
        <v>0</v>
      </c>
      <c r="E334" s="33">
        <f t="shared" si="229"/>
        <v>274.3</v>
      </c>
      <c r="F334" s="33">
        <f t="shared" si="229"/>
        <v>9.2000000000000011</v>
      </c>
      <c r="G334" s="33">
        <f t="shared" si="229"/>
        <v>3791.4</v>
      </c>
      <c r="H334" s="33">
        <f t="shared" si="229"/>
        <v>4.0999999999999996</v>
      </c>
      <c r="I334" s="33">
        <f t="shared" si="229"/>
        <v>73</v>
      </c>
      <c r="J334" s="32">
        <f t="shared" si="228"/>
        <v>4152</v>
      </c>
      <c r="L334" s="23"/>
    </row>
    <row r="335" spans="1:12" ht="16.05" customHeight="1" x14ac:dyDescent="0.2">
      <c r="A335" s="30"/>
      <c r="B335" s="35"/>
      <c r="C335" s="19" t="s">
        <v>15</v>
      </c>
      <c r="D335" s="33">
        <f t="shared" ref="D335:I335" si="230">IF($J334=0,0,D334/$J334%)</f>
        <v>0</v>
      </c>
      <c r="E335" s="33">
        <f t="shared" si="230"/>
        <v>6.6064547206165702</v>
      </c>
      <c r="F335" s="33">
        <f t="shared" si="230"/>
        <v>0.22157996146435455</v>
      </c>
      <c r="G335" s="33">
        <f t="shared" si="230"/>
        <v>91.315028901734095</v>
      </c>
      <c r="H335" s="33">
        <f t="shared" si="230"/>
        <v>9.8747591522157979E-2</v>
      </c>
      <c r="I335" s="33">
        <f t="shared" si="230"/>
        <v>1.758188824662813</v>
      </c>
      <c r="J335" s="32">
        <f t="shared" si="228"/>
        <v>99.999999999999986</v>
      </c>
      <c r="L335" s="23"/>
    </row>
    <row r="336" spans="1:12" ht="16.05" customHeight="1" x14ac:dyDescent="0.2">
      <c r="A336" s="30"/>
      <c r="B336" s="30" t="s">
        <v>74</v>
      </c>
      <c r="C336" s="16" t="s">
        <v>14</v>
      </c>
      <c r="D336" s="33">
        <v>0</v>
      </c>
      <c r="E336" s="33">
        <v>0</v>
      </c>
      <c r="F336" s="33">
        <v>0</v>
      </c>
      <c r="G336" s="33">
        <v>0</v>
      </c>
      <c r="H336" s="33">
        <v>0</v>
      </c>
      <c r="I336" s="33">
        <v>0</v>
      </c>
      <c r="J336" s="32">
        <f t="shared" si="228"/>
        <v>0</v>
      </c>
      <c r="L336" s="23"/>
    </row>
    <row r="337" spans="1:12" ht="16.05" customHeight="1" x14ac:dyDescent="0.2">
      <c r="A337" s="30"/>
      <c r="B337" s="30"/>
      <c r="C337" s="19" t="s">
        <v>15</v>
      </c>
      <c r="D337" s="33">
        <f t="shared" ref="D337:I337" si="231">IF($J336=0,0,D336/$J336%)</f>
        <v>0</v>
      </c>
      <c r="E337" s="33">
        <f t="shared" si="231"/>
        <v>0</v>
      </c>
      <c r="F337" s="33">
        <f t="shared" si="231"/>
        <v>0</v>
      </c>
      <c r="G337" s="33">
        <f t="shared" si="231"/>
        <v>0</v>
      </c>
      <c r="H337" s="33">
        <f t="shared" si="231"/>
        <v>0</v>
      </c>
      <c r="I337" s="33">
        <f t="shared" si="231"/>
        <v>0</v>
      </c>
      <c r="J337" s="32">
        <f t="shared" si="228"/>
        <v>0</v>
      </c>
      <c r="L337" s="23"/>
    </row>
    <row r="338" spans="1:12" ht="16.05" customHeight="1" x14ac:dyDescent="0.2">
      <c r="A338" s="30"/>
      <c r="B338" s="30"/>
      <c r="C338" s="16" t="s">
        <v>16</v>
      </c>
      <c r="D338" s="33">
        <v>0</v>
      </c>
      <c r="E338" s="33">
        <v>0</v>
      </c>
      <c r="F338" s="33">
        <v>0</v>
      </c>
      <c r="G338" s="33">
        <v>0</v>
      </c>
      <c r="H338" s="33">
        <v>0</v>
      </c>
      <c r="I338" s="33">
        <v>0</v>
      </c>
      <c r="J338" s="32">
        <f t="shared" si="228"/>
        <v>0</v>
      </c>
      <c r="L338" s="23"/>
    </row>
    <row r="339" spans="1:12" ht="16.05" customHeight="1" x14ac:dyDescent="0.2">
      <c r="A339" s="30"/>
      <c r="B339" s="30"/>
      <c r="C339" s="19" t="s">
        <v>15</v>
      </c>
      <c r="D339" s="33">
        <f t="shared" ref="D339:I339" si="232">IF($J338=0,0,D338/$J338%)</f>
        <v>0</v>
      </c>
      <c r="E339" s="33">
        <f t="shared" si="232"/>
        <v>0</v>
      </c>
      <c r="F339" s="33">
        <f t="shared" si="232"/>
        <v>0</v>
      </c>
      <c r="G339" s="33">
        <f t="shared" si="232"/>
        <v>0</v>
      </c>
      <c r="H339" s="33">
        <f t="shared" si="232"/>
        <v>0</v>
      </c>
      <c r="I339" s="33">
        <f t="shared" si="232"/>
        <v>0</v>
      </c>
      <c r="J339" s="32">
        <f t="shared" si="228"/>
        <v>0</v>
      </c>
      <c r="L339" s="23"/>
    </row>
    <row r="340" spans="1:12" ht="16.05" customHeight="1" x14ac:dyDescent="0.2">
      <c r="A340" s="30"/>
      <c r="B340" s="30"/>
      <c r="C340" s="16" t="s">
        <v>17</v>
      </c>
      <c r="D340" s="33">
        <f t="shared" ref="D340:I340" si="233">SUM(D338,D336)</f>
        <v>0</v>
      </c>
      <c r="E340" s="33">
        <f t="shared" si="233"/>
        <v>0</v>
      </c>
      <c r="F340" s="33">
        <f t="shared" si="233"/>
        <v>0</v>
      </c>
      <c r="G340" s="33">
        <f t="shared" si="233"/>
        <v>0</v>
      </c>
      <c r="H340" s="33">
        <f t="shared" si="233"/>
        <v>0</v>
      </c>
      <c r="I340" s="33">
        <f t="shared" si="233"/>
        <v>0</v>
      </c>
      <c r="J340" s="32">
        <f t="shared" si="228"/>
        <v>0</v>
      </c>
      <c r="L340" s="23"/>
    </row>
    <row r="341" spans="1:12" ht="16.05" customHeight="1" x14ac:dyDescent="0.2">
      <c r="A341" s="30"/>
      <c r="B341" s="35"/>
      <c r="C341" s="19" t="s">
        <v>15</v>
      </c>
      <c r="D341" s="33">
        <f t="shared" ref="D341:I341" si="234">IF($J340=0,0,D340/$J340%)</f>
        <v>0</v>
      </c>
      <c r="E341" s="33">
        <f t="shared" si="234"/>
        <v>0</v>
      </c>
      <c r="F341" s="33">
        <f t="shared" si="234"/>
        <v>0</v>
      </c>
      <c r="G341" s="33">
        <f t="shared" si="234"/>
        <v>0</v>
      </c>
      <c r="H341" s="33">
        <f t="shared" si="234"/>
        <v>0</v>
      </c>
      <c r="I341" s="33">
        <f t="shared" si="234"/>
        <v>0</v>
      </c>
      <c r="J341" s="32">
        <f t="shared" si="228"/>
        <v>0</v>
      </c>
      <c r="L341" s="23"/>
    </row>
    <row r="342" spans="1:12" ht="16.05" customHeight="1" x14ac:dyDescent="0.2">
      <c r="A342" s="30"/>
      <c r="B342" s="30" t="s">
        <v>75</v>
      </c>
      <c r="C342" s="16" t="s">
        <v>14</v>
      </c>
      <c r="D342" s="33">
        <v>0</v>
      </c>
      <c r="E342" s="33">
        <v>3.2</v>
      </c>
      <c r="F342" s="33">
        <v>3.9</v>
      </c>
      <c r="G342" s="33">
        <v>0</v>
      </c>
      <c r="H342" s="33">
        <v>0</v>
      </c>
      <c r="I342" s="33">
        <v>0</v>
      </c>
      <c r="J342" s="32">
        <f t="shared" si="228"/>
        <v>7.1</v>
      </c>
      <c r="L342" s="23"/>
    </row>
    <row r="343" spans="1:12" ht="16.05" customHeight="1" x14ac:dyDescent="0.2">
      <c r="A343" s="30"/>
      <c r="B343" s="30"/>
      <c r="C343" s="19" t="s">
        <v>15</v>
      </c>
      <c r="D343" s="33">
        <f t="shared" ref="D343:I343" si="235">IF($J342=0,0,D342/$J342%)</f>
        <v>0</v>
      </c>
      <c r="E343" s="33">
        <f t="shared" si="235"/>
        <v>45.070422535211272</v>
      </c>
      <c r="F343" s="33">
        <f t="shared" si="235"/>
        <v>54.929577464788736</v>
      </c>
      <c r="G343" s="33">
        <f t="shared" si="235"/>
        <v>0</v>
      </c>
      <c r="H343" s="33">
        <f t="shared" si="235"/>
        <v>0</v>
      </c>
      <c r="I343" s="33">
        <f t="shared" si="235"/>
        <v>0</v>
      </c>
      <c r="J343" s="32">
        <f t="shared" si="228"/>
        <v>100</v>
      </c>
      <c r="L343" s="23"/>
    </row>
    <row r="344" spans="1:12" ht="16.05" customHeight="1" x14ac:dyDescent="0.2">
      <c r="A344" s="30"/>
      <c r="B344" s="30"/>
      <c r="C344" s="16" t="s">
        <v>16</v>
      </c>
      <c r="D344" s="33">
        <v>0</v>
      </c>
      <c r="E344" s="33">
        <v>25.9</v>
      </c>
      <c r="F344" s="33">
        <v>298</v>
      </c>
      <c r="G344" s="33">
        <v>0</v>
      </c>
      <c r="H344" s="33">
        <v>0</v>
      </c>
      <c r="I344" s="33">
        <v>0</v>
      </c>
      <c r="J344" s="32">
        <f t="shared" si="228"/>
        <v>323.89999999999998</v>
      </c>
      <c r="L344" s="23"/>
    </row>
    <row r="345" spans="1:12" ht="16.05" customHeight="1" x14ac:dyDescent="0.2">
      <c r="A345" s="30"/>
      <c r="B345" s="30"/>
      <c r="C345" s="19" t="s">
        <v>15</v>
      </c>
      <c r="D345" s="33">
        <f t="shared" ref="D345:I345" si="236">IF($J344=0,0,D344/$J344%)</f>
        <v>0</v>
      </c>
      <c r="E345" s="33">
        <f t="shared" si="236"/>
        <v>7.9962951528249455</v>
      </c>
      <c r="F345" s="33">
        <f t="shared" si="236"/>
        <v>92.003704847175058</v>
      </c>
      <c r="G345" s="33">
        <f t="shared" si="236"/>
        <v>0</v>
      </c>
      <c r="H345" s="33">
        <f t="shared" si="236"/>
        <v>0</v>
      </c>
      <c r="I345" s="33">
        <f t="shared" si="236"/>
        <v>0</v>
      </c>
      <c r="J345" s="32">
        <f t="shared" si="228"/>
        <v>100</v>
      </c>
      <c r="L345" s="23"/>
    </row>
    <row r="346" spans="1:12" ht="16.05" customHeight="1" x14ac:dyDescent="0.2">
      <c r="A346" s="30"/>
      <c r="B346" s="30"/>
      <c r="C346" s="16" t="s">
        <v>17</v>
      </c>
      <c r="D346" s="33">
        <f t="shared" ref="D346:I346" si="237">SUM(D344,D342)</f>
        <v>0</v>
      </c>
      <c r="E346" s="33">
        <f t="shared" si="237"/>
        <v>29.099999999999998</v>
      </c>
      <c r="F346" s="33">
        <f t="shared" si="237"/>
        <v>301.89999999999998</v>
      </c>
      <c r="G346" s="33">
        <f t="shared" si="237"/>
        <v>0</v>
      </c>
      <c r="H346" s="33">
        <f t="shared" si="237"/>
        <v>0</v>
      </c>
      <c r="I346" s="33">
        <f t="shared" si="237"/>
        <v>0</v>
      </c>
      <c r="J346" s="32">
        <f t="shared" si="228"/>
        <v>331</v>
      </c>
      <c r="L346" s="23"/>
    </row>
    <row r="347" spans="1:12" ht="16.05" customHeight="1" x14ac:dyDescent="0.2">
      <c r="A347" s="30"/>
      <c r="B347" s="35"/>
      <c r="C347" s="19" t="s">
        <v>15</v>
      </c>
      <c r="D347" s="33">
        <f t="shared" ref="D347:I347" si="238">IF($J346=0,0,D346/$J346%)</f>
        <v>0</v>
      </c>
      <c r="E347" s="33">
        <f t="shared" si="238"/>
        <v>8.7915407854984888</v>
      </c>
      <c r="F347" s="33">
        <f t="shared" si="238"/>
        <v>91.208459214501502</v>
      </c>
      <c r="G347" s="33">
        <f t="shared" si="238"/>
        <v>0</v>
      </c>
      <c r="H347" s="33">
        <f t="shared" si="238"/>
        <v>0</v>
      </c>
      <c r="I347" s="33">
        <f t="shared" si="238"/>
        <v>0</v>
      </c>
      <c r="J347" s="32">
        <f t="shared" si="228"/>
        <v>99.999999999999986</v>
      </c>
      <c r="L347" s="23"/>
    </row>
    <row r="348" spans="1:12" ht="16.05" customHeight="1" x14ac:dyDescent="0.2">
      <c r="A348" s="30"/>
      <c r="B348" s="30" t="s">
        <v>76</v>
      </c>
      <c r="C348" s="16" t="s">
        <v>14</v>
      </c>
      <c r="D348" s="33">
        <v>0</v>
      </c>
      <c r="E348" s="33">
        <v>66.599999999999994</v>
      </c>
      <c r="F348" s="33">
        <v>67.8</v>
      </c>
      <c r="G348" s="33">
        <v>89.4</v>
      </c>
      <c r="H348" s="33">
        <v>0</v>
      </c>
      <c r="I348" s="33">
        <v>15</v>
      </c>
      <c r="J348" s="32">
        <f t="shared" si="228"/>
        <v>238.79999999999998</v>
      </c>
      <c r="L348" s="23"/>
    </row>
    <row r="349" spans="1:12" ht="16.05" customHeight="1" x14ac:dyDescent="0.2">
      <c r="A349" s="30"/>
      <c r="B349" s="30"/>
      <c r="C349" s="19" t="s">
        <v>15</v>
      </c>
      <c r="D349" s="33">
        <f t="shared" ref="D349:I349" si="239">IF($J348=0,0,D348/$J348%)</f>
        <v>0</v>
      </c>
      <c r="E349" s="33">
        <f t="shared" si="239"/>
        <v>27.889447236180903</v>
      </c>
      <c r="F349" s="33">
        <f t="shared" si="239"/>
        <v>28.391959798994975</v>
      </c>
      <c r="G349" s="33">
        <f t="shared" si="239"/>
        <v>37.437185929648244</v>
      </c>
      <c r="H349" s="33">
        <f t="shared" si="239"/>
        <v>0</v>
      </c>
      <c r="I349" s="33">
        <f t="shared" si="239"/>
        <v>6.2814070351758797</v>
      </c>
      <c r="J349" s="32">
        <f t="shared" si="228"/>
        <v>100</v>
      </c>
      <c r="L349" s="23"/>
    </row>
    <row r="350" spans="1:12" ht="16.05" customHeight="1" x14ac:dyDescent="0.2">
      <c r="A350" s="30"/>
      <c r="B350" s="30"/>
      <c r="C350" s="16" t="s">
        <v>16</v>
      </c>
      <c r="D350" s="33">
        <v>0</v>
      </c>
      <c r="E350" s="33">
        <v>777.5</v>
      </c>
      <c r="F350" s="33">
        <v>256.89999999999998</v>
      </c>
      <c r="G350" s="33">
        <v>631.4</v>
      </c>
      <c r="H350" s="33">
        <v>3.4</v>
      </c>
      <c r="I350" s="33">
        <v>10</v>
      </c>
      <c r="J350" s="32">
        <f t="shared" si="228"/>
        <v>1679.2000000000003</v>
      </c>
      <c r="L350" s="23"/>
    </row>
    <row r="351" spans="1:12" ht="16.05" customHeight="1" x14ac:dyDescent="0.2">
      <c r="A351" s="30"/>
      <c r="B351" s="30"/>
      <c r="C351" s="19" t="s">
        <v>15</v>
      </c>
      <c r="D351" s="33">
        <f t="shared" ref="D351:I351" si="240">IF($J350=0,0,D350/$J350%)</f>
        <v>0</v>
      </c>
      <c r="E351" s="33">
        <f t="shared" si="240"/>
        <v>46.301810385898044</v>
      </c>
      <c r="F351" s="33">
        <f t="shared" si="240"/>
        <v>15.298951881848497</v>
      </c>
      <c r="G351" s="33">
        <f t="shared" si="240"/>
        <v>37.601238685088134</v>
      </c>
      <c r="H351" s="33">
        <f t="shared" si="240"/>
        <v>0.2024773701762744</v>
      </c>
      <c r="I351" s="33">
        <f t="shared" si="240"/>
        <v>0.59552167698904235</v>
      </c>
      <c r="J351" s="32">
        <f t="shared" si="228"/>
        <v>99.999999999999986</v>
      </c>
      <c r="L351" s="23"/>
    </row>
    <row r="352" spans="1:12" ht="16.05" customHeight="1" x14ac:dyDescent="0.2">
      <c r="A352" s="30"/>
      <c r="B352" s="30"/>
      <c r="C352" s="16" t="s">
        <v>17</v>
      </c>
      <c r="D352" s="33">
        <f t="shared" ref="D352:I352" si="241">SUM(D350,D348)</f>
        <v>0</v>
      </c>
      <c r="E352" s="33">
        <f t="shared" si="241"/>
        <v>844.1</v>
      </c>
      <c r="F352" s="33">
        <f t="shared" si="241"/>
        <v>324.7</v>
      </c>
      <c r="G352" s="33">
        <f t="shared" si="241"/>
        <v>720.8</v>
      </c>
      <c r="H352" s="33">
        <f t="shared" si="241"/>
        <v>3.4</v>
      </c>
      <c r="I352" s="33">
        <f t="shared" si="241"/>
        <v>25</v>
      </c>
      <c r="J352" s="32">
        <f t="shared" si="228"/>
        <v>1918</v>
      </c>
      <c r="L352" s="23"/>
    </row>
    <row r="353" spans="1:12" ht="16.05" customHeight="1" x14ac:dyDescent="0.2">
      <c r="A353" s="30"/>
      <c r="B353" s="35"/>
      <c r="C353" s="19" t="s">
        <v>15</v>
      </c>
      <c r="D353" s="33">
        <f t="shared" ref="D353:I353" si="242">IF($J352=0,0,D352/$J352%)</f>
        <v>0</v>
      </c>
      <c r="E353" s="33">
        <f t="shared" si="242"/>
        <v>44.009384775808137</v>
      </c>
      <c r="F353" s="33">
        <f t="shared" si="242"/>
        <v>16.929092805005215</v>
      </c>
      <c r="G353" s="33">
        <f t="shared" si="242"/>
        <v>37.580813347236706</v>
      </c>
      <c r="H353" s="33">
        <f t="shared" si="242"/>
        <v>0.17726798748696559</v>
      </c>
      <c r="I353" s="33">
        <f t="shared" si="242"/>
        <v>1.3034410844629822</v>
      </c>
      <c r="J353" s="32">
        <f t="shared" si="228"/>
        <v>100.00000000000001</v>
      </c>
      <c r="L353" s="23"/>
    </row>
    <row r="354" spans="1:12" ht="16.05" customHeight="1" x14ac:dyDescent="0.2">
      <c r="A354" s="30"/>
      <c r="B354" s="30" t="s">
        <v>77</v>
      </c>
      <c r="C354" s="16" t="s">
        <v>14</v>
      </c>
      <c r="D354" s="33">
        <v>0</v>
      </c>
      <c r="E354" s="33">
        <v>0.4</v>
      </c>
      <c r="F354" s="33">
        <v>0</v>
      </c>
      <c r="G354" s="33">
        <v>101.3</v>
      </c>
      <c r="H354" s="33">
        <v>0</v>
      </c>
      <c r="I354" s="33">
        <v>0.1</v>
      </c>
      <c r="J354" s="32">
        <f t="shared" si="228"/>
        <v>101.8</v>
      </c>
      <c r="L354" s="23"/>
    </row>
    <row r="355" spans="1:12" ht="16.05" customHeight="1" x14ac:dyDescent="0.2">
      <c r="A355" s="30"/>
      <c r="B355" s="30"/>
      <c r="C355" s="19" t="s">
        <v>15</v>
      </c>
      <c r="D355" s="33">
        <f t="shared" ref="D355:I355" si="243">IF($J354=0,0,D354/$J354%)</f>
        <v>0</v>
      </c>
      <c r="E355" s="33">
        <f t="shared" si="243"/>
        <v>0.39292730844793716</v>
      </c>
      <c r="F355" s="33">
        <f t="shared" si="243"/>
        <v>0</v>
      </c>
      <c r="G355" s="33">
        <f t="shared" si="243"/>
        <v>99.508840864440074</v>
      </c>
      <c r="H355" s="33">
        <f t="shared" si="243"/>
        <v>0</v>
      </c>
      <c r="I355" s="33">
        <f t="shared" si="243"/>
        <v>9.8231827111984291E-2</v>
      </c>
      <c r="J355" s="32">
        <f t="shared" si="228"/>
        <v>100</v>
      </c>
      <c r="L355" s="23"/>
    </row>
    <row r="356" spans="1:12" ht="16.05" customHeight="1" x14ac:dyDescent="0.2">
      <c r="A356" s="30"/>
      <c r="B356" s="30"/>
      <c r="C356" s="16" t="s">
        <v>16</v>
      </c>
      <c r="D356" s="33">
        <v>0</v>
      </c>
      <c r="E356" s="33">
        <v>0</v>
      </c>
      <c r="F356" s="33">
        <v>0</v>
      </c>
      <c r="G356" s="33">
        <v>2748.2</v>
      </c>
      <c r="H356" s="33">
        <v>0</v>
      </c>
      <c r="I356" s="33">
        <v>0</v>
      </c>
      <c r="J356" s="32">
        <f t="shared" si="228"/>
        <v>2748.2</v>
      </c>
      <c r="L356" s="23"/>
    </row>
    <row r="357" spans="1:12" ht="16.05" customHeight="1" x14ac:dyDescent="0.2">
      <c r="A357" s="30"/>
      <c r="B357" s="30"/>
      <c r="C357" s="19" t="s">
        <v>15</v>
      </c>
      <c r="D357" s="33">
        <f t="shared" ref="D357:I357" si="244">IF($J356=0,0,D356/$J356%)</f>
        <v>0</v>
      </c>
      <c r="E357" s="33">
        <f t="shared" si="244"/>
        <v>0</v>
      </c>
      <c r="F357" s="33">
        <f t="shared" si="244"/>
        <v>0</v>
      </c>
      <c r="G357" s="33">
        <f t="shared" si="244"/>
        <v>100</v>
      </c>
      <c r="H357" s="33">
        <f t="shared" si="244"/>
        <v>0</v>
      </c>
      <c r="I357" s="33">
        <f t="shared" si="244"/>
        <v>0</v>
      </c>
      <c r="J357" s="32">
        <f t="shared" si="228"/>
        <v>100</v>
      </c>
      <c r="L357" s="23"/>
    </row>
    <row r="358" spans="1:12" ht="16.05" customHeight="1" x14ac:dyDescent="0.2">
      <c r="A358" s="30"/>
      <c r="B358" s="30"/>
      <c r="C358" s="16" t="s">
        <v>17</v>
      </c>
      <c r="D358" s="33">
        <f t="shared" ref="D358:I358" si="245">SUM(D356,D354)</f>
        <v>0</v>
      </c>
      <c r="E358" s="33">
        <f t="shared" si="245"/>
        <v>0.4</v>
      </c>
      <c r="F358" s="33">
        <f t="shared" si="245"/>
        <v>0</v>
      </c>
      <c r="G358" s="33">
        <f t="shared" si="245"/>
        <v>2849.5</v>
      </c>
      <c r="H358" s="33">
        <f t="shared" si="245"/>
        <v>0</v>
      </c>
      <c r="I358" s="33">
        <f t="shared" si="245"/>
        <v>0.1</v>
      </c>
      <c r="J358" s="32">
        <f t="shared" si="228"/>
        <v>2850</v>
      </c>
      <c r="L358" s="23"/>
    </row>
    <row r="359" spans="1:12" ht="16.05" customHeight="1" x14ac:dyDescent="0.2">
      <c r="A359" s="42"/>
      <c r="B359" s="35"/>
      <c r="C359" s="19" t="s">
        <v>15</v>
      </c>
      <c r="D359" s="33">
        <f t="shared" ref="D359:I359" si="246">IF($J358=0,0,D358/$J358%)</f>
        <v>0</v>
      </c>
      <c r="E359" s="33">
        <f t="shared" si="246"/>
        <v>1.4035087719298246E-2</v>
      </c>
      <c r="F359" s="33">
        <f t="shared" si="246"/>
        <v>0</v>
      </c>
      <c r="G359" s="33">
        <f t="shared" si="246"/>
        <v>99.982456140350877</v>
      </c>
      <c r="H359" s="33">
        <f t="shared" si="246"/>
        <v>0</v>
      </c>
      <c r="I359" s="33">
        <f t="shared" si="246"/>
        <v>3.5087719298245615E-3</v>
      </c>
      <c r="J359" s="32">
        <f t="shared" si="228"/>
        <v>100</v>
      </c>
      <c r="L359" s="23"/>
    </row>
    <row r="360" spans="1:12" ht="16.05" customHeight="1" x14ac:dyDescent="0.2">
      <c r="A360" s="36" t="s">
        <v>78</v>
      </c>
      <c r="B360" s="43"/>
      <c r="C360" s="16" t="s">
        <v>14</v>
      </c>
      <c r="D360" s="33">
        <v>0</v>
      </c>
      <c r="E360" s="33">
        <v>0</v>
      </c>
      <c r="F360" s="33">
        <v>0</v>
      </c>
      <c r="G360" s="33">
        <v>0</v>
      </c>
      <c r="H360" s="33">
        <v>0</v>
      </c>
      <c r="I360" s="33">
        <v>0</v>
      </c>
      <c r="J360" s="32">
        <f t="shared" si="228"/>
        <v>0</v>
      </c>
      <c r="L360" s="23"/>
    </row>
    <row r="361" spans="1:12" ht="16.05" customHeight="1" x14ac:dyDescent="0.2">
      <c r="A361" s="30"/>
      <c r="B361" s="44"/>
      <c r="C361" s="19" t="s">
        <v>15</v>
      </c>
      <c r="D361" s="33">
        <f t="shared" ref="D361:I361" si="247">IF($J360=0,0,D360/$J360%)</f>
        <v>0</v>
      </c>
      <c r="E361" s="33">
        <f t="shared" si="247"/>
        <v>0</v>
      </c>
      <c r="F361" s="33">
        <f t="shared" si="247"/>
        <v>0</v>
      </c>
      <c r="G361" s="33">
        <f t="shared" si="247"/>
        <v>0</v>
      </c>
      <c r="H361" s="33">
        <f t="shared" si="247"/>
        <v>0</v>
      </c>
      <c r="I361" s="33">
        <f t="shared" si="247"/>
        <v>0</v>
      </c>
      <c r="J361" s="32">
        <f t="shared" si="228"/>
        <v>0</v>
      </c>
      <c r="L361" s="23"/>
    </row>
    <row r="362" spans="1:12" ht="16.05" customHeight="1" x14ac:dyDescent="0.2">
      <c r="A362" s="30"/>
      <c r="B362" s="44"/>
      <c r="C362" s="16" t="s">
        <v>16</v>
      </c>
      <c r="D362" s="33">
        <v>0</v>
      </c>
      <c r="E362" s="33">
        <v>0</v>
      </c>
      <c r="F362" s="33">
        <v>0</v>
      </c>
      <c r="G362" s="33">
        <v>0</v>
      </c>
      <c r="H362" s="33">
        <v>0</v>
      </c>
      <c r="I362" s="33">
        <v>0</v>
      </c>
      <c r="J362" s="32">
        <f t="shared" si="228"/>
        <v>0</v>
      </c>
      <c r="L362" s="23"/>
    </row>
    <row r="363" spans="1:12" ht="16.05" customHeight="1" x14ac:dyDescent="0.2">
      <c r="A363" s="30"/>
      <c r="B363" s="44"/>
      <c r="C363" s="19" t="s">
        <v>15</v>
      </c>
      <c r="D363" s="33">
        <f t="shared" ref="D363:I363" si="248">IF($J362=0,0,D362/$J362%)</f>
        <v>0</v>
      </c>
      <c r="E363" s="33">
        <f t="shared" si="248"/>
        <v>0</v>
      </c>
      <c r="F363" s="33">
        <f t="shared" si="248"/>
        <v>0</v>
      </c>
      <c r="G363" s="33">
        <f t="shared" si="248"/>
        <v>0</v>
      </c>
      <c r="H363" s="33">
        <f t="shared" si="248"/>
        <v>0</v>
      </c>
      <c r="I363" s="33">
        <f t="shared" si="248"/>
        <v>0</v>
      </c>
      <c r="J363" s="32">
        <f t="shared" si="228"/>
        <v>0</v>
      </c>
      <c r="L363" s="23"/>
    </row>
    <row r="364" spans="1:12" ht="16.05" customHeight="1" x14ac:dyDescent="0.2">
      <c r="A364" s="30"/>
      <c r="B364" s="44"/>
      <c r="C364" s="16" t="s">
        <v>17</v>
      </c>
      <c r="D364" s="33">
        <f t="shared" ref="D364:I364" si="249">SUM(D362,D360)</f>
        <v>0</v>
      </c>
      <c r="E364" s="33">
        <f t="shared" si="249"/>
        <v>0</v>
      </c>
      <c r="F364" s="33">
        <f t="shared" si="249"/>
        <v>0</v>
      </c>
      <c r="G364" s="33">
        <f t="shared" si="249"/>
        <v>0</v>
      </c>
      <c r="H364" s="33">
        <f t="shared" si="249"/>
        <v>0</v>
      </c>
      <c r="I364" s="33">
        <f t="shared" si="249"/>
        <v>0</v>
      </c>
      <c r="J364" s="32">
        <f t="shared" si="228"/>
        <v>0</v>
      </c>
      <c r="L364" s="23"/>
    </row>
    <row r="365" spans="1:12" ht="16.05" customHeight="1" x14ac:dyDescent="0.2">
      <c r="A365" s="35"/>
      <c r="B365" s="34"/>
      <c r="C365" s="19" t="s">
        <v>15</v>
      </c>
      <c r="D365" s="33">
        <f t="shared" ref="D365:I371" si="250">IF($J364=0,0,D364/$J364%)</f>
        <v>0</v>
      </c>
      <c r="E365" s="33">
        <f t="shared" si="250"/>
        <v>0</v>
      </c>
      <c r="F365" s="33">
        <f t="shared" si="250"/>
        <v>0</v>
      </c>
      <c r="G365" s="33">
        <f t="shared" si="250"/>
        <v>0</v>
      </c>
      <c r="H365" s="33">
        <f t="shared" si="250"/>
        <v>0</v>
      </c>
      <c r="I365" s="33">
        <f t="shared" si="250"/>
        <v>0</v>
      </c>
      <c r="J365" s="32">
        <f t="shared" si="228"/>
        <v>0</v>
      </c>
      <c r="L365" s="23"/>
    </row>
    <row r="366" spans="1:12" ht="16.05" customHeight="1" x14ac:dyDescent="0.2">
      <c r="A366" s="36" t="s">
        <v>79</v>
      </c>
      <c r="B366" s="44"/>
      <c r="C366" s="16" t="s">
        <v>14</v>
      </c>
      <c r="D366" s="33">
        <f t="shared" si="250"/>
        <v>0</v>
      </c>
      <c r="E366" s="33">
        <f t="shared" si="250"/>
        <v>0</v>
      </c>
      <c r="F366" s="33">
        <f t="shared" si="250"/>
        <v>0</v>
      </c>
      <c r="G366" s="33">
        <f t="shared" si="250"/>
        <v>0</v>
      </c>
      <c r="H366" s="33">
        <f t="shared" si="250"/>
        <v>0</v>
      </c>
      <c r="I366" s="33">
        <f t="shared" si="250"/>
        <v>0</v>
      </c>
      <c r="J366" s="32">
        <f t="shared" si="228"/>
        <v>0</v>
      </c>
      <c r="L366" s="23"/>
    </row>
    <row r="367" spans="1:12" ht="16.05" customHeight="1" x14ac:dyDescent="0.2">
      <c r="A367" s="30"/>
      <c r="B367" s="44"/>
      <c r="C367" s="19" t="s">
        <v>15</v>
      </c>
      <c r="D367" s="33">
        <f t="shared" si="250"/>
        <v>0</v>
      </c>
      <c r="E367" s="33">
        <f t="shared" si="250"/>
        <v>0</v>
      </c>
      <c r="F367" s="33">
        <f t="shared" si="250"/>
        <v>0</v>
      </c>
      <c r="G367" s="33">
        <f t="shared" si="250"/>
        <v>0</v>
      </c>
      <c r="H367" s="33">
        <f t="shared" si="250"/>
        <v>0</v>
      </c>
      <c r="I367" s="33">
        <f t="shared" si="250"/>
        <v>0</v>
      </c>
      <c r="J367" s="32">
        <f t="shared" si="228"/>
        <v>0</v>
      </c>
      <c r="L367" s="23"/>
    </row>
    <row r="368" spans="1:12" ht="16.05" customHeight="1" x14ac:dyDescent="0.2">
      <c r="A368" s="30"/>
      <c r="B368" s="44"/>
      <c r="C368" s="16" t="s">
        <v>16</v>
      </c>
      <c r="D368" s="33"/>
      <c r="E368" s="33"/>
      <c r="F368" s="33"/>
      <c r="G368" s="33"/>
      <c r="H368" s="33"/>
      <c r="I368" s="33"/>
      <c r="J368" s="32">
        <f t="shared" si="228"/>
        <v>0</v>
      </c>
      <c r="L368" s="23"/>
    </row>
    <row r="369" spans="1:12" ht="16.05" customHeight="1" x14ac:dyDescent="0.2">
      <c r="A369" s="30"/>
      <c r="B369" s="44"/>
      <c r="C369" s="19" t="s">
        <v>15</v>
      </c>
      <c r="D369" s="33">
        <f t="shared" si="250"/>
        <v>0</v>
      </c>
      <c r="E369" s="33">
        <f t="shared" si="250"/>
        <v>0</v>
      </c>
      <c r="F369" s="33">
        <f t="shared" si="250"/>
        <v>0</v>
      </c>
      <c r="G369" s="33">
        <f t="shared" si="250"/>
        <v>0</v>
      </c>
      <c r="H369" s="33">
        <f t="shared" si="250"/>
        <v>0</v>
      </c>
      <c r="I369" s="33">
        <f t="shared" si="250"/>
        <v>0</v>
      </c>
      <c r="J369" s="32">
        <f t="shared" si="228"/>
        <v>0</v>
      </c>
      <c r="L369" s="23"/>
    </row>
    <row r="370" spans="1:12" ht="16.05" customHeight="1" x14ac:dyDescent="0.2">
      <c r="A370" s="30"/>
      <c r="B370" s="44"/>
      <c r="C370" s="16" t="s">
        <v>17</v>
      </c>
      <c r="D370" s="33">
        <f t="shared" si="250"/>
        <v>0</v>
      </c>
      <c r="E370" s="33">
        <f t="shared" si="250"/>
        <v>0</v>
      </c>
      <c r="F370" s="33">
        <f t="shared" si="250"/>
        <v>0</v>
      </c>
      <c r="G370" s="33">
        <f t="shared" si="250"/>
        <v>0</v>
      </c>
      <c r="H370" s="33">
        <f t="shared" si="250"/>
        <v>0</v>
      </c>
      <c r="I370" s="33">
        <f t="shared" si="250"/>
        <v>0</v>
      </c>
      <c r="J370" s="32">
        <f t="shared" si="228"/>
        <v>0</v>
      </c>
      <c r="L370" s="23"/>
    </row>
    <row r="371" spans="1:12" ht="16.05" customHeight="1" x14ac:dyDescent="0.2">
      <c r="A371" s="35"/>
      <c r="B371" s="34"/>
      <c r="C371" s="19" t="s">
        <v>15</v>
      </c>
      <c r="D371" s="33">
        <f t="shared" si="250"/>
        <v>0</v>
      </c>
      <c r="E371" s="33">
        <f t="shared" si="250"/>
        <v>0</v>
      </c>
      <c r="F371" s="33">
        <f t="shared" si="250"/>
        <v>0</v>
      </c>
      <c r="G371" s="33">
        <f t="shared" si="250"/>
        <v>0</v>
      </c>
      <c r="H371" s="33">
        <f t="shared" si="250"/>
        <v>0</v>
      </c>
      <c r="I371" s="33">
        <f t="shared" si="250"/>
        <v>0</v>
      </c>
      <c r="J371" s="32">
        <f t="shared" si="228"/>
        <v>0</v>
      </c>
      <c r="L371" s="23"/>
    </row>
    <row r="372" spans="1:12" ht="16.05" customHeight="1" x14ac:dyDescent="0.2">
      <c r="A372" s="45" t="s">
        <v>80</v>
      </c>
      <c r="B372" s="44"/>
      <c r="C372" s="16" t="s">
        <v>14</v>
      </c>
      <c r="D372" s="33">
        <f t="shared" ref="D372:I374" si="251">SUM(D360,D300,D294,D228,D36,D6)</f>
        <v>15069.800000000001</v>
      </c>
      <c r="E372" s="33">
        <f t="shared" si="251"/>
        <v>827.2</v>
      </c>
      <c r="F372" s="33">
        <f t="shared" si="251"/>
        <v>7238.9</v>
      </c>
      <c r="G372" s="33">
        <f t="shared" si="251"/>
        <v>142629.4</v>
      </c>
      <c r="H372" s="33">
        <f t="shared" si="251"/>
        <v>44.6</v>
      </c>
      <c r="I372" s="33">
        <f t="shared" si="251"/>
        <v>1879.1000000000001</v>
      </c>
      <c r="J372" s="32">
        <f t="shared" si="228"/>
        <v>167689</v>
      </c>
      <c r="L372" s="23"/>
    </row>
    <row r="373" spans="1:12" ht="16.05" customHeight="1" x14ac:dyDescent="0.2">
      <c r="A373" s="30"/>
      <c r="B373" s="44"/>
      <c r="C373" s="19" t="s">
        <v>15</v>
      </c>
      <c r="D373" s="33">
        <f t="shared" ref="D373:I377" si="252">IF($J372=0,0,D372/$J372%)</f>
        <v>8.9867552433373685</v>
      </c>
      <c r="E373" s="33">
        <f t="shared" si="252"/>
        <v>0.49329413378337278</v>
      </c>
      <c r="F373" s="33">
        <f t="shared" si="252"/>
        <v>4.3168603784386566</v>
      </c>
      <c r="G373" s="33">
        <f t="shared" si="252"/>
        <v>85.055907066056804</v>
      </c>
      <c r="H373" s="33">
        <f t="shared" si="252"/>
        <v>2.6596854892091907E-2</v>
      </c>
      <c r="I373" s="33">
        <f t="shared" si="252"/>
        <v>1.120586323491702</v>
      </c>
      <c r="J373" s="32">
        <f t="shared" si="228"/>
        <v>100</v>
      </c>
      <c r="L373" s="23"/>
    </row>
    <row r="374" spans="1:12" ht="16.05" customHeight="1" x14ac:dyDescent="0.2">
      <c r="A374" s="30"/>
      <c r="B374" s="44"/>
      <c r="C374" s="16" t="s">
        <v>16</v>
      </c>
      <c r="D374" s="33">
        <f>SUM(D362,D302,D296,D230,D38,D8)</f>
        <v>40387.499999999985</v>
      </c>
      <c r="E374" s="33">
        <f t="shared" si="251"/>
        <v>10448.5</v>
      </c>
      <c r="F374" s="33">
        <f t="shared" si="251"/>
        <v>69117.7</v>
      </c>
      <c r="G374" s="33">
        <f t="shared" si="251"/>
        <v>16212.699999999999</v>
      </c>
      <c r="H374" s="33">
        <f t="shared" si="251"/>
        <v>874.4</v>
      </c>
      <c r="I374" s="33">
        <f t="shared" si="251"/>
        <v>1759.9</v>
      </c>
      <c r="J374" s="32">
        <f t="shared" si="228"/>
        <v>138800.69999999998</v>
      </c>
      <c r="L374" s="23"/>
    </row>
    <row r="375" spans="1:12" ht="16.05" customHeight="1" x14ac:dyDescent="0.2">
      <c r="A375" s="30"/>
      <c r="B375" s="44"/>
      <c r="C375" s="19" t="s">
        <v>15</v>
      </c>
      <c r="D375" s="33">
        <f t="shared" si="252"/>
        <v>29.097475733191541</v>
      </c>
      <c r="E375" s="33">
        <f t="shared" si="252"/>
        <v>7.5276997882575527</v>
      </c>
      <c r="F375" s="33">
        <f t="shared" si="252"/>
        <v>49.796362698459021</v>
      </c>
      <c r="G375" s="33">
        <f t="shared" si="252"/>
        <v>11.680560688814971</v>
      </c>
      <c r="H375" s="33">
        <f t="shared" si="252"/>
        <v>0.62996800448412726</v>
      </c>
      <c r="I375" s="33">
        <f t="shared" si="252"/>
        <v>1.2679330867927903</v>
      </c>
      <c r="J375" s="32">
        <f t="shared" si="228"/>
        <v>100.00000000000001</v>
      </c>
      <c r="L375" s="23"/>
    </row>
    <row r="376" spans="1:12" ht="16.05" customHeight="1" x14ac:dyDescent="0.2">
      <c r="A376" s="30"/>
      <c r="B376" s="44"/>
      <c r="C376" s="16" t="s">
        <v>17</v>
      </c>
      <c r="D376" s="33">
        <f t="shared" ref="D376:I376" si="253">SUM(D364,D304,D298,D232,D40,D10)</f>
        <v>55457.299999999988</v>
      </c>
      <c r="E376" s="33">
        <f t="shared" si="253"/>
        <v>11275.700000000003</v>
      </c>
      <c r="F376" s="33">
        <f t="shared" si="253"/>
        <v>76356.599999999991</v>
      </c>
      <c r="G376" s="33">
        <f t="shared" si="253"/>
        <v>158842.1</v>
      </c>
      <c r="H376" s="33">
        <f t="shared" si="253"/>
        <v>919</v>
      </c>
      <c r="I376" s="33">
        <f t="shared" si="253"/>
        <v>3639</v>
      </c>
      <c r="J376" s="32">
        <f t="shared" si="228"/>
        <v>306489.69999999995</v>
      </c>
      <c r="L376" s="23"/>
    </row>
    <row r="377" spans="1:12" ht="16.05" customHeight="1" x14ac:dyDescent="0.2">
      <c r="A377" s="35"/>
      <c r="B377" s="34"/>
      <c r="C377" s="19" t="s">
        <v>15</v>
      </c>
      <c r="D377" s="33">
        <f t="shared" si="252"/>
        <v>18.09434379034597</v>
      </c>
      <c r="E377" s="33">
        <f t="shared" si="252"/>
        <v>3.6789817080312992</v>
      </c>
      <c r="F377" s="33">
        <f t="shared" si="252"/>
        <v>24.913267884695639</v>
      </c>
      <c r="G377" s="33">
        <f t="shared" si="252"/>
        <v>51.826244079327964</v>
      </c>
      <c r="H377" s="33">
        <f t="shared" si="252"/>
        <v>0.29984694428556657</v>
      </c>
      <c r="I377" s="33">
        <f t="shared" si="252"/>
        <v>1.1873155933135764</v>
      </c>
      <c r="J377" s="32">
        <f t="shared" si="228"/>
        <v>100</v>
      </c>
      <c r="L377" s="23"/>
    </row>
    <row r="378" spans="1:12" ht="16.05" customHeight="1" x14ac:dyDescent="0.2">
      <c r="A378" s="6" t="s">
        <v>81</v>
      </c>
      <c r="B378" s="7"/>
      <c r="C378" s="32" t="s">
        <v>14</v>
      </c>
      <c r="D378" s="32">
        <v>2953.7</v>
      </c>
      <c r="E378" s="32">
        <v>0</v>
      </c>
      <c r="F378" s="32">
        <v>0</v>
      </c>
      <c r="G378" s="32">
        <v>0</v>
      </c>
      <c r="H378" s="32">
        <v>0</v>
      </c>
      <c r="I378" s="32">
        <v>0</v>
      </c>
      <c r="J378" s="32">
        <f t="shared" si="228"/>
        <v>2953.7</v>
      </c>
      <c r="L378" s="23"/>
    </row>
    <row r="379" spans="1:12" ht="16.05" customHeight="1" x14ac:dyDescent="0.2">
      <c r="A379" s="8" t="s">
        <v>82</v>
      </c>
      <c r="B379" s="9"/>
      <c r="C379" s="49" t="s">
        <v>15</v>
      </c>
      <c r="D379" s="32">
        <f t="shared" ref="D379:I379" si="254">IF($J378=0,0,D378/$J378%)</f>
        <v>100</v>
      </c>
      <c r="E379" s="32">
        <f t="shared" si="254"/>
        <v>0</v>
      </c>
      <c r="F379" s="32">
        <f t="shared" si="254"/>
        <v>0</v>
      </c>
      <c r="G379" s="32">
        <f t="shared" si="254"/>
        <v>0</v>
      </c>
      <c r="H379" s="32">
        <f t="shared" si="254"/>
        <v>0</v>
      </c>
      <c r="I379" s="32">
        <f t="shared" si="254"/>
        <v>0</v>
      </c>
      <c r="J379" s="32">
        <f t="shared" si="228"/>
        <v>100</v>
      </c>
      <c r="L379" s="23"/>
    </row>
    <row r="380" spans="1:12" ht="16.05" customHeight="1" x14ac:dyDescent="0.2">
      <c r="A380" s="30"/>
      <c r="B380" s="50"/>
      <c r="C380" s="32" t="s">
        <v>16</v>
      </c>
      <c r="D380" s="32">
        <v>10867.3</v>
      </c>
      <c r="E380" s="32">
        <v>0</v>
      </c>
      <c r="F380" s="32">
        <v>0</v>
      </c>
      <c r="G380" s="32">
        <v>0</v>
      </c>
      <c r="H380" s="32">
        <v>0</v>
      </c>
      <c r="I380" s="32">
        <v>0</v>
      </c>
      <c r="J380" s="32">
        <f t="shared" si="228"/>
        <v>10867.3</v>
      </c>
      <c r="L380" s="23"/>
    </row>
    <row r="381" spans="1:12" ht="16.05" customHeight="1" x14ac:dyDescent="0.2">
      <c r="A381" s="30"/>
      <c r="B381" s="50"/>
      <c r="C381" s="49" t="s">
        <v>15</v>
      </c>
      <c r="D381" s="32">
        <f t="shared" ref="D381:I381" si="255">IF($J380=0,0,D380/$J380%)</f>
        <v>100</v>
      </c>
      <c r="E381" s="32">
        <f t="shared" si="255"/>
        <v>0</v>
      </c>
      <c r="F381" s="32">
        <f t="shared" si="255"/>
        <v>0</v>
      </c>
      <c r="G381" s="32">
        <f t="shared" si="255"/>
        <v>0</v>
      </c>
      <c r="H381" s="32">
        <f t="shared" si="255"/>
        <v>0</v>
      </c>
      <c r="I381" s="32">
        <f t="shared" si="255"/>
        <v>0</v>
      </c>
      <c r="J381" s="32">
        <f t="shared" si="228"/>
        <v>100</v>
      </c>
      <c r="L381" s="23"/>
    </row>
    <row r="382" spans="1:12" ht="16.05" customHeight="1" x14ac:dyDescent="0.2">
      <c r="A382" s="30"/>
      <c r="B382" s="50"/>
      <c r="C382" s="32" t="s">
        <v>17</v>
      </c>
      <c r="D382" s="32">
        <f t="shared" ref="D382:I382" si="256">SUM(D380,D378)</f>
        <v>13821</v>
      </c>
      <c r="E382" s="32">
        <f t="shared" si="256"/>
        <v>0</v>
      </c>
      <c r="F382" s="32">
        <f t="shared" si="256"/>
        <v>0</v>
      </c>
      <c r="G382" s="32">
        <f t="shared" si="256"/>
        <v>0</v>
      </c>
      <c r="H382" s="32">
        <f t="shared" si="256"/>
        <v>0</v>
      </c>
      <c r="I382" s="32">
        <f t="shared" si="256"/>
        <v>0</v>
      </c>
      <c r="J382" s="32">
        <f t="shared" si="228"/>
        <v>13821</v>
      </c>
      <c r="L382" s="23"/>
    </row>
    <row r="383" spans="1:12" ht="16.05" customHeight="1" x14ac:dyDescent="0.2">
      <c r="A383" s="35"/>
      <c r="B383" s="51"/>
      <c r="C383" s="49" t="s">
        <v>15</v>
      </c>
      <c r="D383" s="32">
        <f t="shared" ref="D383:I383" si="257">IF($J382=0,0,D382/$J382%)</f>
        <v>100</v>
      </c>
      <c r="E383" s="32">
        <f t="shared" si="257"/>
        <v>0</v>
      </c>
      <c r="F383" s="32">
        <f t="shared" si="257"/>
        <v>0</v>
      </c>
      <c r="G383" s="32">
        <f t="shared" si="257"/>
        <v>0</v>
      </c>
      <c r="H383" s="32">
        <f t="shared" si="257"/>
        <v>0</v>
      </c>
      <c r="I383" s="32">
        <f t="shared" si="257"/>
        <v>0</v>
      </c>
      <c r="J383" s="32">
        <f t="shared" si="228"/>
        <v>100</v>
      </c>
      <c r="L383" s="23"/>
    </row>
    <row r="384" spans="1:12" ht="13.5" customHeight="1" x14ac:dyDescent="0.2">
      <c r="D384" s="21"/>
      <c r="E384" s="21"/>
      <c r="F384" s="21"/>
      <c r="G384" s="21"/>
      <c r="H384" s="21"/>
      <c r="I384" s="21"/>
      <c r="J384" s="21"/>
    </row>
    <row r="385" spans="4:10" ht="13.5" customHeight="1" x14ac:dyDescent="0.2">
      <c r="D385" s="21"/>
      <c r="E385" s="21"/>
      <c r="F385" s="21"/>
      <c r="G385" s="21"/>
      <c r="H385" s="21"/>
      <c r="I385" s="21"/>
      <c r="J385" s="21"/>
    </row>
    <row r="386" spans="4:10" ht="13.5" customHeight="1" x14ac:dyDescent="0.2">
      <c r="D386" s="21"/>
      <c r="E386" s="21"/>
      <c r="F386" s="21"/>
      <c r="G386" s="21"/>
      <c r="H386" s="21"/>
      <c r="I386" s="21"/>
      <c r="J386" s="21"/>
    </row>
    <row r="387" spans="4:10" ht="13.5" customHeight="1" x14ac:dyDescent="0.2">
      <c r="D387" s="21"/>
      <c r="E387" s="21"/>
      <c r="F387" s="21"/>
      <c r="G387" s="21"/>
      <c r="H387" s="21"/>
      <c r="I387" s="21"/>
      <c r="J387" s="21"/>
    </row>
    <row r="388" spans="4:10" ht="13.5" customHeight="1" x14ac:dyDescent="0.2">
      <c r="D388" s="21"/>
      <c r="E388" s="21"/>
      <c r="F388" s="21"/>
      <c r="G388" s="21"/>
      <c r="H388" s="21"/>
      <c r="I388" s="21"/>
      <c r="J388" s="21"/>
    </row>
    <row r="389" spans="4:10" ht="13.5" customHeight="1" x14ac:dyDescent="0.2">
      <c r="D389" s="21"/>
      <c r="E389" s="21"/>
      <c r="F389" s="21"/>
      <c r="G389" s="21"/>
      <c r="H389" s="21"/>
      <c r="I389" s="21"/>
      <c r="J389" s="21"/>
    </row>
    <row r="390" spans="4:10" ht="13.5" customHeight="1" x14ac:dyDescent="0.2">
      <c r="D390" s="21"/>
      <c r="E390" s="21"/>
      <c r="F390" s="21"/>
      <c r="G390" s="21"/>
      <c r="H390" s="21"/>
      <c r="I390" s="21"/>
      <c r="J390" s="21"/>
    </row>
    <row r="391" spans="4:10" ht="13.5" customHeight="1" x14ac:dyDescent="0.2">
      <c r="D391" s="21"/>
      <c r="E391" s="21"/>
      <c r="F391" s="21"/>
      <c r="G391" s="21"/>
      <c r="H391" s="21"/>
      <c r="I391" s="21"/>
      <c r="J391" s="21"/>
    </row>
    <row r="392" spans="4:10" ht="13.5" customHeight="1" x14ac:dyDescent="0.2">
      <c r="D392" s="21"/>
      <c r="E392" s="21"/>
      <c r="F392" s="21"/>
      <c r="G392" s="21"/>
      <c r="H392" s="21"/>
      <c r="I392" s="21"/>
      <c r="J392" s="21"/>
    </row>
    <row r="393" spans="4:10" ht="13.5" customHeight="1" x14ac:dyDescent="0.2">
      <c r="D393" s="21"/>
      <c r="E393" s="21"/>
      <c r="F393" s="21"/>
      <c r="G393" s="21"/>
      <c r="H393" s="21"/>
      <c r="I393" s="21"/>
      <c r="J393" s="21"/>
    </row>
    <row r="394" spans="4:10" ht="13.5" customHeight="1" x14ac:dyDescent="0.2">
      <c r="D394" s="21"/>
      <c r="E394" s="21"/>
      <c r="F394" s="21"/>
      <c r="G394" s="21"/>
      <c r="H394" s="21"/>
      <c r="I394" s="21"/>
      <c r="J394" s="21"/>
    </row>
    <row r="395" spans="4:10" ht="13.5" customHeight="1" x14ac:dyDescent="0.2">
      <c r="D395" s="21"/>
      <c r="E395" s="21"/>
      <c r="F395" s="21"/>
      <c r="G395" s="21"/>
      <c r="H395" s="21"/>
      <c r="I395" s="21"/>
      <c r="J395" s="21"/>
    </row>
    <row r="396" spans="4:10" ht="13.5" customHeight="1" x14ac:dyDescent="0.2">
      <c r="D396" s="21"/>
      <c r="E396" s="21"/>
      <c r="F396" s="21"/>
      <c r="G396" s="21"/>
      <c r="H396" s="21"/>
      <c r="I396" s="21"/>
      <c r="J396" s="21"/>
    </row>
    <row r="397" spans="4:10" ht="13.5" customHeight="1" x14ac:dyDescent="0.2">
      <c r="D397" s="21"/>
      <c r="E397" s="21"/>
      <c r="F397" s="21"/>
      <c r="G397" s="21"/>
      <c r="H397" s="21"/>
      <c r="I397" s="21"/>
      <c r="J397" s="21"/>
    </row>
    <row r="398" spans="4:10" ht="13.5" customHeight="1" x14ac:dyDescent="0.2">
      <c r="D398" s="21"/>
      <c r="E398" s="21"/>
      <c r="F398" s="21"/>
      <c r="G398" s="21"/>
      <c r="H398" s="21"/>
      <c r="I398" s="21"/>
      <c r="J398" s="21"/>
    </row>
    <row r="399" spans="4:10" ht="13.5" customHeight="1" x14ac:dyDescent="0.2">
      <c r="D399" s="21"/>
      <c r="E399" s="21"/>
      <c r="F399" s="21"/>
      <c r="G399" s="21"/>
      <c r="H399" s="21"/>
      <c r="I399" s="21"/>
      <c r="J399" s="21"/>
    </row>
    <row r="400" spans="4:10" ht="13.5" customHeight="1" x14ac:dyDescent="0.2">
      <c r="D400" s="21"/>
      <c r="E400" s="21"/>
      <c r="F400" s="21"/>
      <c r="G400" s="21"/>
      <c r="H400" s="21"/>
      <c r="I400" s="21"/>
      <c r="J400" s="21"/>
    </row>
    <row r="401" spans="4:10" ht="13.5" customHeight="1" x14ac:dyDescent="0.2">
      <c r="D401" s="21"/>
      <c r="E401" s="21"/>
      <c r="F401" s="21"/>
      <c r="G401" s="21"/>
      <c r="H401" s="21"/>
      <c r="I401" s="21"/>
      <c r="J401" s="21"/>
    </row>
    <row r="402" spans="4:10" ht="13.5" customHeight="1" x14ac:dyDescent="0.2">
      <c r="D402" s="21"/>
      <c r="E402" s="21"/>
      <c r="F402" s="21"/>
      <c r="G402" s="21"/>
      <c r="H402" s="21"/>
      <c r="I402" s="21"/>
      <c r="J402" s="21"/>
    </row>
    <row r="403" spans="4:10" ht="13.5" customHeight="1" x14ac:dyDescent="0.2">
      <c r="D403" s="21"/>
      <c r="E403" s="21"/>
      <c r="F403" s="21"/>
      <c r="G403" s="21"/>
      <c r="H403" s="21"/>
      <c r="I403" s="21"/>
      <c r="J403" s="21"/>
    </row>
    <row r="404" spans="4:10" ht="13.5" customHeight="1" x14ac:dyDescent="0.2">
      <c r="D404" s="21"/>
      <c r="E404" s="21"/>
      <c r="F404" s="21"/>
      <c r="G404" s="21"/>
      <c r="H404" s="21"/>
      <c r="I404" s="21"/>
      <c r="J404" s="21"/>
    </row>
    <row r="405" spans="4:10" ht="13.5" customHeight="1" x14ac:dyDescent="0.2">
      <c r="D405" s="21"/>
      <c r="E405" s="21"/>
      <c r="F405" s="21"/>
      <c r="G405" s="21"/>
      <c r="H405" s="21"/>
      <c r="I405" s="21"/>
      <c r="J405" s="21"/>
    </row>
    <row r="406" spans="4:10" ht="13.5" customHeight="1" x14ac:dyDescent="0.2">
      <c r="D406" s="21"/>
      <c r="E406" s="21"/>
      <c r="F406" s="21"/>
      <c r="G406" s="21"/>
      <c r="H406" s="21"/>
      <c r="I406" s="21"/>
      <c r="J406" s="21"/>
    </row>
    <row r="407" spans="4:10" ht="13.5" customHeight="1" x14ac:dyDescent="0.2">
      <c r="D407" s="21"/>
      <c r="E407" s="21"/>
      <c r="F407" s="21"/>
      <c r="G407" s="21"/>
      <c r="H407" s="21"/>
      <c r="I407" s="21"/>
      <c r="J407" s="21"/>
    </row>
    <row r="408" spans="4:10" ht="13.5" customHeight="1" x14ac:dyDescent="0.2">
      <c r="D408" s="21"/>
      <c r="E408" s="21"/>
      <c r="F408" s="21"/>
      <c r="G408" s="21"/>
      <c r="H408" s="21"/>
      <c r="I408" s="21"/>
      <c r="J408" s="21"/>
    </row>
    <row r="409" spans="4:10" ht="13.5" customHeight="1" x14ac:dyDescent="0.2">
      <c r="D409" s="21"/>
      <c r="E409" s="21"/>
      <c r="F409" s="21"/>
      <c r="G409" s="21"/>
      <c r="H409" s="21"/>
      <c r="I409" s="21"/>
      <c r="J409" s="21"/>
    </row>
    <row r="410" spans="4:10" ht="13.5" customHeight="1" x14ac:dyDescent="0.2">
      <c r="D410" s="21"/>
      <c r="E410" s="21"/>
      <c r="F410" s="21"/>
      <c r="G410" s="21"/>
      <c r="H410" s="21"/>
      <c r="I410" s="21"/>
      <c r="J410" s="21"/>
    </row>
    <row r="411" spans="4:10" ht="13.5" customHeight="1" x14ac:dyDescent="0.2">
      <c r="D411" s="21"/>
      <c r="E411" s="21"/>
      <c r="F411" s="21"/>
      <c r="G411" s="21"/>
      <c r="H411" s="21"/>
      <c r="I411" s="21"/>
      <c r="J411" s="21"/>
    </row>
    <row r="412" spans="4:10" ht="13.5" customHeight="1" x14ac:dyDescent="0.2">
      <c r="D412" s="21"/>
      <c r="E412" s="21"/>
      <c r="F412" s="21"/>
      <c r="G412" s="21"/>
      <c r="H412" s="21"/>
      <c r="I412" s="21"/>
      <c r="J412" s="21"/>
    </row>
    <row r="413" spans="4:10" ht="13.5" customHeight="1" x14ac:dyDescent="0.2">
      <c r="D413" s="21"/>
      <c r="E413" s="21"/>
      <c r="F413" s="21"/>
      <c r="G413" s="21"/>
      <c r="H413" s="21"/>
      <c r="I413" s="21"/>
      <c r="J413" s="21"/>
    </row>
    <row r="414" spans="4:10" ht="13.5" customHeight="1" x14ac:dyDescent="0.2">
      <c r="D414" s="21"/>
      <c r="E414" s="21"/>
      <c r="F414" s="21"/>
      <c r="G414" s="21"/>
      <c r="H414" s="21"/>
      <c r="I414" s="21"/>
      <c r="J414" s="21"/>
    </row>
    <row r="415" spans="4:10" ht="13.5" customHeight="1" x14ac:dyDescent="0.2">
      <c r="D415" s="21"/>
      <c r="E415" s="21"/>
      <c r="F415" s="21"/>
      <c r="G415" s="21"/>
      <c r="H415" s="21"/>
      <c r="I415" s="21"/>
      <c r="J415" s="21"/>
    </row>
    <row r="416" spans="4:10" ht="13.5" customHeight="1" x14ac:dyDescent="0.2">
      <c r="D416" s="21"/>
      <c r="E416" s="21"/>
      <c r="F416" s="21"/>
      <c r="G416" s="21"/>
      <c r="H416" s="21"/>
      <c r="I416" s="21"/>
      <c r="J416" s="21"/>
    </row>
    <row r="417" spans="4:10" ht="13.5" customHeight="1" x14ac:dyDescent="0.2">
      <c r="D417" s="21"/>
      <c r="E417" s="21"/>
      <c r="F417" s="21"/>
      <c r="G417" s="21"/>
      <c r="H417" s="21"/>
      <c r="I417" s="21"/>
      <c r="J417" s="21"/>
    </row>
    <row r="418" spans="4:10" ht="13.5" customHeight="1" x14ac:dyDescent="0.2">
      <c r="D418" s="21"/>
      <c r="E418" s="21"/>
      <c r="F418" s="21"/>
      <c r="G418" s="21"/>
      <c r="H418" s="21"/>
      <c r="I418" s="21"/>
      <c r="J418" s="21"/>
    </row>
    <row r="419" spans="4:10" ht="13.5" customHeight="1" x14ac:dyDescent="0.2">
      <c r="D419" s="21"/>
      <c r="E419" s="21"/>
      <c r="F419" s="21"/>
      <c r="G419" s="21"/>
      <c r="H419" s="21"/>
      <c r="I419" s="21"/>
      <c r="J419" s="21"/>
    </row>
    <row r="420" spans="4:10" ht="13.5" customHeight="1" x14ac:dyDescent="0.2">
      <c r="D420" s="21"/>
      <c r="E420" s="21"/>
      <c r="F420" s="21"/>
      <c r="G420" s="21"/>
      <c r="H420" s="21"/>
      <c r="I420" s="21"/>
      <c r="J420" s="21"/>
    </row>
    <row r="421" spans="4:10" ht="13.5" customHeight="1" x14ac:dyDescent="0.2">
      <c r="D421" s="21"/>
      <c r="E421" s="21"/>
      <c r="F421" s="21"/>
      <c r="G421" s="21"/>
      <c r="H421" s="21"/>
      <c r="I421" s="21"/>
      <c r="J421" s="21"/>
    </row>
    <row r="422" spans="4:10" ht="13.5" customHeight="1" x14ac:dyDescent="0.2">
      <c r="D422" s="21"/>
      <c r="E422" s="21"/>
      <c r="F422" s="21"/>
      <c r="G422" s="21"/>
      <c r="H422" s="21"/>
      <c r="I422" s="21"/>
      <c r="J422" s="21"/>
    </row>
    <row r="423" spans="4:10" ht="13.5" customHeight="1" x14ac:dyDescent="0.2">
      <c r="D423" s="21"/>
      <c r="E423" s="21"/>
      <c r="F423" s="21"/>
      <c r="G423" s="21"/>
      <c r="H423" s="21"/>
      <c r="I423" s="21"/>
      <c r="J423" s="21"/>
    </row>
    <row r="424" spans="4:10" ht="13.5" customHeight="1" x14ac:dyDescent="0.2">
      <c r="D424" s="21"/>
      <c r="E424" s="21"/>
      <c r="F424" s="21"/>
      <c r="G424" s="21"/>
      <c r="H424" s="21"/>
      <c r="I424" s="21"/>
      <c r="J424" s="21"/>
    </row>
    <row r="425" spans="4:10" ht="13.5" customHeight="1" x14ac:dyDescent="0.2">
      <c r="D425" s="21"/>
      <c r="E425" s="21"/>
      <c r="F425" s="21"/>
      <c r="G425" s="21"/>
      <c r="H425" s="21"/>
      <c r="I425" s="21"/>
      <c r="J425" s="21"/>
    </row>
    <row r="426" spans="4:10" ht="13.5" customHeight="1" x14ac:dyDescent="0.2">
      <c r="D426" s="21"/>
      <c r="E426" s="21"/>
      <c r="F426" s="21"/>
      <c r="G426" s="21"/>
      <c r="H426" s="21"/>
      <c r="I426" s="21"/>
      <c r="J426" s="21"/>
    </row>
    <row r="427" spans="4:10" x14ac:dyDescent="0.2">
      <c r="D427" s="21"/>
      <c r="E427" s="21"/>
      <c r="F427" s="21"/>
      <c r="G427" s="21"/>
      <c r="H427" s="21"/>
      <c r="I427" s="21"/>
      <c r="J427" s="21"/>
    </row>
    <row r="428" spans="4:10" x14ac:dyDescent="0.2">
      <c r="D428" s="21"/>
      <c r="E428" s="21"/>
      <c r="F428" s="21"/>
      <c r="G428" s="21"/>
      <c r="H428" s="21"/>
      <c r="I428" s="21"/>
      <c r="J428" s="21"/>
    </row>
    <row r="429" spans="4:10" x14ac:dyDescent="0.2">
      <c r="D429" s="21"/>
      <c r="E429" s="21"/>
      <c r="F429" s="21"/>
      <c r="G429" s="21"/>
      <c r="H429" s="21"/>
      <c r="I429" s="21"/>
      <c r="J429" s="21"/>
    </row>
    <row r="430" spans="4:10" x14ac:dyDescent="0.2">
      <c r="D430" s="21"/>
      <c r="E430" s="21"/>
      <c r="F430" s="21"/>
      <c r="G430" s="21"/>
      <c r="H430" s="21"/>
      <c r="I430" s="21"/>
      <c r="J430" s="21"/>
    </row>
    <row r="431" spans="4:10" x14ac:dyDescent="0.2">
      <c r="D431" s="21"/>
      <c r="E431" s="21"/>
      <c r="F431" s="21"/>
      <c r="G431" s="21"/>
      <c r="H431" s="21"/>
      <c r="I431" s="21"/>
      <c r="J431" s="21"/>
    </row>
    <row r="432" spans="4:10" x14ac:dyDescent="0.2">
      <c r="D432" s="21"/>
      <c r="E432" s="21"/>
      <c r="F432" s="21"/>
      <c r="G432" s="21"/>
      <c r="H432" s="21"/>
      <c r="I432" s="21"/>
      <c r="J432" s="21"/>
    </row>
    <row r="433" spans="4:10" x14ac:dyDescent="0.2">
      <c r="D433" s="21"/>
      <c r="E433" s="21"/>
      <c r="F433" s="21"/>
      <c r="G433" s="21"/>
      <c r="H433" s="21"/>
      <c r="I433" s="21"/>
      <c r="J433" s="21"/>
    </row>
    <row r="434" spans="4:10" x14ac:dyDescent="0.2">
      <c r="D434" s="21"/>
      <c r="E434" s="21"/>
      <c r="F434" s="21"/>
      <c r="G434" s="21"/>
      <c r="H434" s="21"/>
      <c r="I434" s="21"/>
      <c r="J434" s="21"/>
    </row>
    <row r="435" spans="4:10" x14ac:dyDescent="0.2">
      <c r="D435" s="21"/>
      <c r="E435" s="21"/>
      <c r="F435" s="21"/>
      <c r="G435" s="21"/>
      <c r="H435" s="21"/>
      <c r="I435" s="21"/>
      <c r="J435" s="21"/>
    </row>
    <row r="436" spans="4:10" x14ac:dyDescent="0.2">
      <c r="D436" s="21"/>
      <c r="E436" s="21"/>
      <c r="F436" s="21"/>
      <c r="G436" s="21"/>
      <c r="H436" s="21"/>
      <c r="I436" s="21"/>
      <c r="J436" s="21"/>
    </row>
    <row r="437" spans="4:10" x14ac:dyDescent="0.2">
      <c r="D437" s="21"/>
      <c r="E437" s="21"/>
      <c r="F437" s="21"/>
      <c r="G437" s="21"/>
      <c r="H437" s="21"/>
      <c r="I437" s="21"/>
      <c r="J437" s="21"/>
    </row>
  </sheetData>
  <mergeCells count="1">
    <mergeCell ref="A5:B5"/>
  </mergeCells>
  <phoneticPr fontId="3"/>
  <printOptions horizontalCentered="1"/>
  <pageMargins left="0.59055118110236227" right="0.51181102362204722" top="0.78740157480314965" bottom="0.78740157480314965" header="0.51181102362204722" footer="0.43307086614173229"/>
  <pageSetup paperSize="9" scale="47" firstPageNumber="175" fitToHeight="2" orientation="portrait" useFirstPageNumber="1" r:id="rId1"/>
  <headerFooter alignWithMargins="0"/>
  <rowBreaks count="3" manualBreakCount="3">
    <brk id="95" max="9" man="1"/>
    <brk id="191" max="9" man="1"/>
    <brk id="287" max="9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0">
    <tabColor rgb="FFFF0000"/>
  </sheetPr>
  <dimension ref="A1:L437"/>
  <sheetViews>
    <sheetView showGridLines="0" showZeros="0" view="pageBreakPreview" zoomScale="80" zoomScaleNormal="70" zoomScaleSheetLayoutView="80" workbookViewId="0">
      <pane xSplit="3" ySplit="5" topLeftCell="D6" activePane="bottomRight" state="frozen"/>
      <selection activeCell="B383" sqref="B383:J383"/>
      <selection pane="topRight" activeCell="B383" sqref="B383:J383"/>
      <selection pane="bottomLeft" activeCell="B383" sqref="B383:J383"/>
      <selection pane="bottomRight" activeCell="K6" sqref="K6"/>
    </sheetView>
  </sheetViews>
  <sheetFormatPr defaultRowHeight="13.2" x14ac:dyDescent="0.2"/>
  <cols>
    <col min="1" max="1" width="7.44140625" style="2" customWidth="1"/>
    <col min="2" max="2" width="13.88671875" style="2" customWidth="1"/>
    <col min="3" max="3" width="19.21875" style="2" customWidth="1"/>
    <col min="4" max="10" width="20.21875" style="2" customWidth="1"/>
    <col min="11" max="256" width="9" style="2"/>
    <col min="257" max="257" width="7.44140625" style="2" customWidth="1"/>
    <col min="258" max="258" width="13.88671875" style="2" customWidth="1"/>
    <col min="259" max="259" width="19.21875" style="2" customWidth="1"/>
    <col min="260" max="266" width="20.21875" style="2" customWidth="1"/>
    <col min="267" max="512" width="9" style="2"/>
    <col min="513" max="513" width="7.44140625" style="2" customWidth="1"/>
    <col min="514" max="514" width="13.88671875" style="2" customWidth="1"/>
    <col min="515" max="515" width="19.21875" style="2" customWidth="1"/>
    <col min="516" max="522" width="20.21875" style="2" customWidth="1"/>
    <col min="523" max="768" width="9" style="2"/>
    <col min="769" max="769" width="7.44140625" style="2" customWidth="1"/>
    <col min="770" max="770" width="13.88671875" style="2" customWidth="1"/>
    <col min="771" max="771" width="19.21875" style="2" customWidth="1"/>
    <col min="772" max="778" width="20.21875" style="2" customWidth="1"/>
    <col min="779" max="1024" width="9" style="2"/>
    <col min="1025" max="1025" width="7.44140625" style="2" customWidth="1"/>
    <col min="1026" max="1026" width="13.88671875" style="2" customWidth="1"/>
    <col min="1027" max="1027" width="19.21875" style="2" customWidth="1"/>
    <col min="1028" max="1034" width="20.21875" style="2" customWidth="1"/>
    <col min="1035" max="1280" width="9" style="2"/>
    <col min="1281" max="1281" width="7.44140625" style="2" customWidth="1"/>
    <col min="1282" max="1282" width="13.88671875" style="2" customWidth="1"/>
    <col min="1283" max="1283" width="19.21875" style="2" customWidth="1"/>
    <col min="1284" max="1290" width="20.21875" style="2" customWidth="1"/>
    <col min="1291" max="1536" width="9" style="2"/>
    <col min="1537" max="1537" width="7.44140625" style="2" customWidth="1"/>
    <col min="1538" max="1538" width="13.88671875" style="2" customWidth="1"/>
    <col min="1539" max="1539" width="19.21875" style="2" customWidth="1"/>
    <col min="1540" max="1546" width="20.21875" style="2" customWidth="1"/>
    <col min="1547" max="1792" width="9" style="2"/>
    <col min="1793" max="1793" width="7.44140625" style="2" customWidth="1"/>
    <col min="1794" max="1794" width="13.88671875" style="2" customWidth="1"/>
    <col min="1795" max="1795" width="19.21875" style="2" customWidth="1"/>
    <col min="1796" max="1802" width="20.21875" style="2" customWidth="1"/>
    <col min="1803" max="2048" width="9" style="2"/>
    <col min="2049" max="2049" width="7.44140625" style="2" customWidth="1"/>
    <col min="2050" max="2050" width="13.88671875" style="2" customWidth="1"/>
    <col min="2051" max="2051" width="19.21875" style="2" customWidth="1"/>
    <col min="2052" max="2058" width="20.21875" style="2" customWidth="1"/>
    <col min="2059" max="2304" width="9" style="2"/>
    <col min="2305" max="2305" width="7.44140625" style="2" customWidth="1"/>
    <col min="2306" max="2306" width="13.88671875" style="2" customWidth="1"/>
    <col min="2307" max="2307" width="19.21875" style="2" customWidth="1"/>
    <col min="2308" max="2314" width="20.21875" style="2" customWidth="1"/>
    <col min="2315" max="2560" width="9" style="2"/>
    <col min="2561" max="2561" width="7.44140625" style="2" customWidth="1"/>
    <col min="2562" max="2562" width="13.88671875" style="2" customWidth="1"/>
    <col min="2563" max="2563" width="19.21875" style="2" customWidth="1"/>
    <col min="2564" max="2570" width="20.21875" style="2" customWidth="1"/>
    <col min="2571" max="2816" width="9" style="2"/>
    <col min="2817" max="2817" width="7.44140625" style="2" customWidth="1"/>
    <col min="2818" max="2818" width="13.88671875" style="2" customWidth="1"/>
    <col min="2819" max="2819" width="19.21875" style="2" customWidth="1"/>
    <col min="2820" max="2826" width="20.21875" style="2" customWidth="1"/>
    <col min="2827" max="3072" width="9" style="2"/>
    <col min="3073" max="3073" width="7.44140625" style="2" customWidth="1"/>
    <col min="3074" max="3074" width="13.88671875" style="2" customWidth="1"/>
    <col min="3075" max="3075" width="19.21875" style="2" customWidth="1"/>
    <col min="3076" max="3082" width="20.21875" style="2" customWidth="1"/>
    <col min="3083" max="3328" width="9" style="2"/>
    <col min="3329" max="3329" width="7.44140625" style="2" customWidth="1"/>
    <col min="3330" max="3330" width="13.88671875" style="2" customWidth="1"/>
    <col min="3331" max="3331" width="19.21875" style="2" customWidth="1"/>
    <col min="3332" max="3338" width="20.21875" style="2" customWidth="1"/>
    <col min="3339" max="3584" width="9" style="2"/>
    <col min="3585" max="3585" width="7.44140625" style="2" customWidth="1"/>
    <col min="3586" max="3586" width="13.88671875" style="2" customWidth="1"/>
    <col min="3587" max="3587" width="19.21875" style="2" customWidth="1"/>
    <col min="3588" max="3594" width="20.21875" style="2" customWidth="1"/>
    <col min="3595" max="3840" width="9" style="2"/>
    <col min="3841" max="3841" width="7.44140625" style="2" customWidth="1"/>
    <col min="3842" max="3842" width="13.88671875" style="2" customWidth="1"/>
    <col min="3843" max="3843" width="19.21875" style="2" customWidth="1"/>
    <col min="3844" max="3850" width="20.21875" style="2" customWidth="1"/>
    <col min="3851" max="4096" width="9" style="2"/>
    <col min="4097" max="4097" width="7.44140625" style="2" customWidth="1"/>
    <col min="4098" max="4098" width="13.88671875" style="2" customWidth="1"/>
    <col min="4099" max="4099" width="19.21875" style="2" customWidth="1"/>
    <col min="4100" max="4106" width="20.21875" style="2" customWidth="1"/>
    <col min="4107" max="4352" width="9" style="2"/>
    <col min="4353" max="4353" width="7.44140625" style="2" customWidth="1"/>
    <col min="4354" max="4354" width="13.88671875" style="2" customWidth="1"/>
    <col min="4355" max="4355" width="19.21875" style="2" customWidth="1"/>
    <col min="4356" max="4362" width="20.21875" style="2" customWidth="1"/>
    <col min="4363" max="4608" width="9" style="2"/>
    <col min="4609" max="4609" width="7.44140625" style="2" customWidth="1"/>
    <col min="4610" max="4610" width="13.88671875" style="2" customWidth="1"/>
    <col min="4611" max="4611" width="19.21875" style="2" customWidth="1"/>
    <col min="4612" max="4618" width="20.21875" style="2" customWidth="1"/>
    <col min="4619" max="4864" width="9" style="2"/>
    <col min="4865" max="4865" width="7.44140625" style="2" customWidth="1"/>
    <col min="4866" max="4866" width="13.88671875" style="2" customWidth="1"/>
    <col min="4867" max="4867" width="19.21875" style="2" customWidth="1"/>
    <col min="4868" max="4874" width="20.21875" style="2" customWidth="1"/>
    <col min="4875" max="5120" width="9" style="2"/>
    <col min="5121" max="5121" width="7.44140625" style="2" customWidth="1"/>
    <col min="5122" max="5122" width="13.88671875" style="2" customWidth="1"/>
    <col min="5123" max="5123" width="19.21875" style="2" customWidth="1"/>
    <col min="5124" max="5130" width="20.21875" style="2" customWidth="1"/>
    <col min="5131" max="5376" width="9" style="2"/>
    <col min="5377" max="5377" width="7.44140625" style="2" customWidth="1"/>
    <col min="5378" max="5378" width="13.88671875" style="2" customWidth="1"/>
    <col min="5379" max="5379" width="19.21875" style="2" customWidth="1"/>
    <col min="5380" max="5386" width="20.21875" style="2" customWidth="1"/>
    <col min="5387" max="5632" width="9" style="2"/>
    <col min="5633" max="5633" width="7.44140625" style="2" customWidth="1"/>
    <col min="5634" max="5634" width="13.88671875" style="2" customWidth="1"/>
    <col min="5635" max="5635" width="19.21875" style="2" customWidth="1"/>
    <col min="5636" max="5642" width="20.21875" style="2" customWidth="1"/>
    <col min="5643" max="5888" width="9" style="2"/>
    <col min="5889" max="5889" width="7.44140625" style="2" customWidth="1"/>
    <col min="5890" max="5890" width="13.88671875" style="2" customWidth="1"/>
    <col min="5891" max="5891" width="19.21875" style="2" customWidth="1"/>
    <col min="5892" max="5898" width="20.21875" style="2" customWidth="1"/>
    <col min="5899" max="6144" width="9" style="2"/>
    <col min="6145" max="6145" width="7.44140625" style="2" customWidth="1"/>
    <col min="6146" max="6146" width="13.88671875" style="2" customWidth="1"/>
    <col min="6147" max="6147" width="19.21875" style="2" customWidth="1"/>
    <col min="6148" max="6154" width="20.21875" style="2" customWidth="1"/>
    <col min="6155" max="6400" width="9" style="2"/>
    <col min="6401" max="6401" width="7.44140625" style="2" customWidth="1"/>
    <col min="6402" max="6402" width="13.88671875" style="2" customWidth="1"/>
    <col min="6403" max="6403" width="19.21875" style="2" customWidth="1"/>
    <col min="6404" max="6410" width="20.21875" style="2" customWidth="1"/>
    <col min="6411" max="6656" width="9" style="2"/>
    <col min="6657" max="6657" width="7.44140625" style="2" customWidth="1"/>
    <col min="6658" max="6658" width="13.88671875" style="2" customWidth="1"/>
    <col min="6659" max="6659" width="19.21875" style="2" customWidth="1"/>
    <col min="6660" max="6666" width="20.21875" style="2" customWidth="1"/>
    <col min="6667" max="6912" width="9" style="2"/>
    <col min="6913" max="6913" width="7.44140625" style="2" customWidth="1"/>
    <col min="6914" max="6914" width="13.88671875" style="2" customWidth="1"/>
    <col min="6915" max="6915" width="19.21875" style="2" customWidth="1"/>
    <col min="6916" max="6922" width="20.21875" style="2" customWidth="1"/>
    <col min="6923" max="7168" width="9" style="2"/>
    <col min="7169" max="7169" width="7.44140625" style="2" customWidth="1"/>
    <col min="7170" max="7170" width="13.88671875" style="2" customWidth="1"/>
    <col min="7171" max="7171" width="19.21875" style="2" customWidth="1"/>
    <col min="7172" max="7178" width="20.21875" style="2" customWidth="1"/>
    <col min="7179" max="7424" width="9" style="2"/>
    <col min="7425" max="7425" width="7.44140625" style="2" customWidth="1"/>
    <col min="7426" max="7426" width="13.88671875" style="2" customWidth="1"/>
    <col min="7427" max="7427" width="19.21875" style="2" customWidth="1"/>
    <col min="7428" max="7434" width="20.21875" style="2" customWidth="1"/>
    <col min="7435" max="7680" width="9" style="2"/>
    <col min="7681" max="7681" width="7.44140625" style="2" customWidth="1"/>
    <col min="7682" max="7682" width="13.88671875" style="2" customWidth="1"/>
    <col min="7683" max="7683" width="19.21875" style="2" customWidth="1"/>
    <col min="7684" max="7690" width="20.21875" style="2" customWidth="1"/>
    <col min="7691" max="7936" width="9" style="2"/>
    <col min="7937" max="7937" width="7.44140625" style="2" customWidth="1"/>
    <col min="7938" max="7938" width="13.88671875" style="2" customWidth="1"/>
    <col min="7939" max="7939" width="19.21875" style="2" customWidth="1"/>
    <col min="7940" max="7946" width="20.21875" style="2" customWidth="1"/>
    <col min="7947" max="8192" width="9" style="2"/>
    <col min="8193" max="8193" width="7.44140625" style="2" customWidth="1"/>
    <col min="8194" max="8194" width="13.88671875" style="2" customWidth="1"/>
    <col min="8195" max="8195" width="19.21875" style="2" customWidth="1"/>
    <col min="8196" max="8202" width="20.21875" style="2" customWidth="1"/>
    <col min="8203" max="8448" width="9" style="2"/>
    <col min="8449" max="8449" width="7.44140625" style="2" customWidth="1"/>
    <col min="8450" max="8450" width="13.88671875" style="2" customWidth="1"/>
    <col min="8451" max="8451" width="19.21875" style="2" customWidth="1"/>
    <col min="8452" max="8458" width="20.21875" style="2" customWidth="1"/>
    <col min="8459" max="8704" width="9" style="2"/>
    <col min="8705" max="8705" width="7.44140625" style="2" customWidth="1"/>
    <col min="8706" max="8706" width="13.88671875" style="2" customWidth="1"/>
    <col min="8707" max="8707" width="19.21875" style="2" customWidth="1"/>
    <col min="8708" max="8714" width="20.21875" style="2" customWidth="1"/>
    <col min="8715" max="8960" width="9" style="2"/>
    <col min="8961" max="8961" width="7.44140625" style="2" customWidth="1"/>
    <col min="8962" max="8962" width="13.88671875" style="2" customWidth="1"/>
    <col min="8963" max="8963" width="19.21875" style="2" customWidth="1"/>
    <col min="8964" max="8970" width="20.21875" style="2" customWidth="1"/>
    <col min="8971" max="9216" width="9" style="2"/>
    <col min="9217" max="9217" width="7.44140625" style="2" customWidth="1"/>
    <col min="9218" max="9218" width="13.88671875" style="2" customWidth="1"/>
    <col min="9219" max="9219" width="19.21875" style="2" customWidth="1"/>
    <col min="9220" max="9226" width="20.21875" style="2" customWidth="1"/>
    <col min="9227" max="9472" width="9" style="2"/>
    <col min="9473" max="9473" width="7.44140625" style="2" customWidth="1"/>
    <col min="9474" max="9474" width="13.88671875" style="2" customWidth="1"/>
    <col min="9475" max="9475" width="19.21875" style="2" customWidth="1"/>
    <col min="9476" max="9482" width="20.21875" style="2" customWidth="1"/>
    <col min="9483" max="9728" width="9" style="2"/>
    <col min="9729" max="9729" width="7.44140625" style="2" customWidth="1"/>
    <col min="9730" max="9730" width="13.88671875" style="2" customWidth="1"/>
    <col min="9731" max="9731" width="19.21875" style="2" customWidth="1"/>
    <col min="9732" max="9738" width="20.21875" style="2" customWidth="1"/>
    <col min="9739" max="9984" width="9" style="2"/>
    <col min="9985" max="9985" width="7.44140625" style="2" customWidth="1"/>
    <col min="9986" max="9986" width="13.88671875" style="2" customWidth="1"/>
    <col min="9987" max="9987" width="19.21875" style="2" customWidth="1"/>
    <col min="9988" max="9994" width="20.21875" style="2" customWidth="1"/>
    <col min="9995" max="10240" width="9" style="2"/>
    <col min="10241" max="10241" width="7.44140625" style="2" customWidth="1"/>
    <col min="10242" max="10242" width="13.88671875" style="2" customWidth="1"/>
    <col min="10243" max="10243" width="19.21875" style="2" customWidth="1"/>
    <col min="10244" max="10250" width="20.21875" style="2" customWidth="1"/>
    <col min="10251" max="10496" width="9" style="2"/>
    <col min="10497" max="10497" width="7.44140625" style="2" customWidth="1"/>
    <col min="10498" max="10498" width="13.88671875" style="2" customWidth="1"/>
    <col min="10499" max="10499" width="19.21875" style="2" customWidth="1"/>
    <col min="10500" max="10506" width="20.21875" style="2" customWidth="1"/>
    <col min="10507" max="10752" width="9" style="2"/>
    <col min="10753" max="10753" width="7.44140625" style="2" customWidth="1"/>
    <col min="10754" max="10754" width="13.88671875" style="2" customWidth="1"/>
    <col min="10755" max="10755" width="19.21875" style="2" customWidth="1"/>
    <col min="10756" max="10762" width="20.21875" style="2" customWidth="1"/>
    <col min="10763" max="11008" width="9" style="2"/>
    <col min="11009" max="11009" width="7.44140625" style="2" customWidth="1"/>
    <col min="11010" max="11010" width="13.88671875" style="2" customWidth="1"/>
    <col min="11011" max="11011" width="19.21875" style="2" customWidth="1"/>
    <col min="11012" max="11018" width="20.21875" style="2" customWidth="1"/>
    <col min="11019" max="11264" width="9" style="2"/>
    <col min="11265" max="11265" width="7.44140625" style="2" customWidth="1"/>
    <col min="11266" max="11266" width="13.88671875" style="2" customWidth="1"/>
    <col min="11267" max="11267" width="19.21875" style="2" customWidth="1"/>
    <col min="11268" max="11274" width="20.21875" style="2" customWidth="1"/>
    <col min="11275" max="11520" width="9" style="2"/>
    <col min="11521" max="11521" width="7.44140625" style="2" customWidth="1"/>
    <col min="11522" max="11522" width="13.88671875" style="2" customWidth="1"/>
    <col min="11523" max="11523" width="19.21875" style="2" customWidth="1"/>
    <col min="11524" max="11530" width="20.21875" style="2" customWidth="1"/>
    <col min="11531" max="11776" width="9" style="2"/>
    <col min="11777" max="11777" width="7.44140625" style="2" customWidth="1"/>
    <col min="11778" max="11778" width="13.88671875" style="2" customWidth="1"/>
    <col min="11779" max="11779" width="19.21875" style="2" customWidth="1"/>
    <col min="11780" max="11786" width="20.21875" style="2" customWidth="1"/>
    <col min="11787" max="12032" width="9" style="2"/>
    <col min="12033" max="12033" width="7.44140625" style="2" customWidth="1"/>
    <col min="12034" max="12034" width="13.88671875" style="2" customWidth="1"/>
    <col min="12035" max="12035" width="19.21875" style="2" customWidth="1"/>
    <col min="12036" max="12042" width="20.21875" style="2" customWidth="1"/>
    <col min="12043" max="12288" width="9" style="2"/>
    <col min="12289" max="12289" width="7.44140625" style="2" customWidth="1"/>
    <col min="12290" max="12290" width="13.88671875" style="2" customWidth="1"/>
    <col min="12291" max="12291" width="19.21875" style="2" customWidth="1"/>
    <col min="12292" max="12298" width="20.21875" style="2" customWidth="1"/>
    <col min="12299" max="12544" width="9" style="2"/>
    <col min="12545" max="12545" width="7.44140625" style="2" customWidth="1"/>
    <col min="12546" max="12546" width="13.88671875" style="2" customWidth="1"/>
    <col min="12547" max="12547" width="19.21875" style="2" customWidth="1"/>
    <col min="12548" max="12554" width="20.21875" style="2" customWidth="1"/>
    <col min="12555" max="12800" width="9" style="2"/>
    <col min="12801" max="12801" width="7.44140625" style="2" customWidth="1"/>
    <col min="12802" max="12802" width="13.88671875" style="2" customWidth="1"/>
    <col min="12803" max="12803" width="19.21875" style="2" customWidth="1"/>
    <col min="12804" max="12810" width="20.21875" style="2" customWidth="1"/>
    <col min="12811" max="13056" width="9" style="2"/>
    <col min="13057" max="13057" width="7.44140625" style="2" customWidth="1"/>
    <col min="13058" max="13058" width="13.88671875" style="2" customWidth="1"/>
    <col min="13059" max="13059" width="19.21875" style="2" customWidth="1"/>
    <col min="13060" max="13066" width="20.21875" style="2" customWidth="1"/>
    <col min="13067" max="13312" width="9" style="2"/>
    <col min="13313" max="13313" width="7.44140625" style="2" customWidth="1"/>
    <col min="13314" max="13314" width="13.88671875" style="2" customWidth="1"/>
    <col min="13315" max="13315" width="19.21875" style="2" customWidth="1"/>
    <col min="13316" max="13322" width="20.21875" style="2" customWidth="1"/>
    <col min="13323" max="13568" width="9" style="2"/>
    <col min="13569" max="13569" width="7.44140625" style="2" customWidth="1"/>
    <col min="13570" max="13570" width="13.88671875" style="2" customWidth="1"/>
    <col min="13571" max="13571" width="19.21875" style="2" customWidth="1"/>
    <col min="13572" max="13578" width="20.21875" style="2" customWidth="1"/>
    <col min="13579" max="13824" width="9" style="2"/>
    <col min="13825" max="13825" width="7.44140625" style="2" customWidth="1"/>
    <col min="13826" max="13826" width="13.88671875" style="2" customWidth="1"/>
    <col min="13827" max="13827" width="19.21875" style="2" customWidth="1"/>
    <col min="13828" max="13834" width="20.21875" style="2" customWidth="1"/>
    <col min="13835" max="14080" width="9" style="2"/>
    <col min="14081" max="14081" width="7.44140625" style="2" customWidth="1"/>
    <col min="14082" max="14082" width="13.88671875" style="2" customWidth="1"/>
    <col min="14083" max="14083" width="19.21875" style="2" customWidth="1"/>
    <col min="14084" max="14090" width="20.21875" style="2" customWidth="1"/>
    <col min="14091" max="14336" width="9" style="2"/>
    <col min="14337" max="14337" width="7.44140625" style="2" customWidth="1"/>
    <col min="14338" max="14338" width="13.88671875" style="2" customWidth="1"/>
    <col min="14339" max="14339" width="19.21875" style="2" customWidth="1"/>
    <col min="14340" max="14346" width="20.21875" style="2" customWidth="1"/>
    <col min="14347" max="14592" width="9" style="2"/>
    <col min="14593" max="14593" width="7.44140625" style="2" customWidth="1"/>
    <col min="14594" max="14594" width="13.88671875" style="2" customWidth="1"/>
    <col min="14595" max="14595" width="19.21875" style="2" customWidth="1"/>
    <col min="14596" max="14602" width="20.21875" style="2" customWidth="1"/>
    <col min="14603" max="14848" width="9" style="2"/>
    <col min="14849" max="14849" width="7.44140625" style="2" customWidth="1"/>
    <col min="14850" max="14850" width="13.88671875" style="2" customWidth="1"/>
    <col min="14851" max="14851" width="19.21875" style="2" customWidth="1"/>
    <col min="14852" max="14858" width="20.21875" style="2" customWidth="1"/>
    <col min="14859" max="15104" width="9" style="2"/>
    <col min="15105" max="15105" width="7.44140625" style="2" customWidth="1"/>
    <col min="15106" max="15106" width="13.88671875" style="2" customWidth="1"/>
    <col min="15107" max="15107" width="19.21875" style="2" customWidth="1"/>
    <col min="15108" max="15114" width="20.21875" style="2" customWidth="1"/>
    <col min="15115" max="15360" width="9" style="2"/>
    <col min="15361" max="15361" width="7.44140625" style="2" customWidth="1"/>
    <col min="15362" max="15362" width="13.88671875" style="2" customWidth="1"/>
    <col min="15363" max="15363" width="19.21875" style="2" customWidth="1"/>
    <col min="15364" max="15370" width="20.21875" style="2" customWidth="1"/>
    <col min="15371" max="15616" width="9" style="2"/>
    <col min="15617" max="15617" width="7.44140625" style="2" customWidth="1"/>
    <col min="15618" max="15618" width="13.88671875" style="2" customWidth="1"/>
    <col min="15619" max="15619" width="19.21875" style="2" customWidth="1"/>
    <col min="15620" max="15626" width="20.21875" style="2" customWidth="1"/>
    <col min="15627" max="15872" width="9" style="2"/>
    <col min="15873" max="15873" width="7.44140625" style="2" customWidth="1"/>
    <col min="15874" max="15874" width="13.88671875" style="2" customWidth="1"/>
    <col min="15875" max="15875" width="19.21875" style="2" customWidth="1"/>
    <col min="15876" max="15882" width="20.21875" style="2" customWidth="1"/>
    <col min="15883" max="16128" width="9" style="2"/>
    <col min="16129" max="16129" width="7.44140625" style="2" customWidth="1"/>
    <col min="16130" max="16130" width="13.88671875" style="2" customWidth="1"/>
    <col min="16131" max="16131" width="19.21875" style="2" customWidth="1"/>
    <col min="16132" max="16138" width="20.21875" style="2" customWidth="1"/>
    <col min="16139" max="16384" width="9" style="2"/>
  </cols>
  <sheetData>
    <row r="1" spans="1:12" ht="16.05" customHeight="1" x14ac:dyDescent="0.2">
      <c r="A1" s="1" t="s">
        <v>0</v>
      </c>
      <c r="F1" s="1"/>
    </row>
    <row r="2" spans="1:12" ht="16.05" customHeight="1" x14ac:dyDescent="0.2">
      <c r="F2" s="1"/>
    </row>
    <row r="3" spans="1:12" ht="16.05" customHeight="1" x14ac:dyDescent="0.2">
      <c r="A3" s="3" t="s">
        <v>1</v>
      </c>
      <c r="B3" s="10" t="s">
        <v>86</v>
      </c>
    </row>
    <row r="4" spans="1:12" ht="16.05" customHeight="1" x14ac:dyDescent="0.2">
      <c r="J4" s="4" t="s">
        <v>3</v>
      </c>
    </row>
    <row r="5" spans="1:12" ht="16.05" customHeight="1" x14ac:dyDescent="0.2">
      <c r="A5" s="57" t="s">
        <v>4</v>
      </c>
      <c r="B5" s="58"/>
      <c r="C5" s="5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 t="s">
        <v>10</v>
      </c>
      <c r="I5" s="5" t="s">
        <v>11</v>
      </c>
      <c r="J5" s="5" t="s">
        <v>12</v>
      </c>
    </row>
    <row r="6" spans="1:12" ht="16.05" customHeight="1" x14ac:dyDescent="0.2">
      <c r="A6" s="36" t="s">
        <v>13</v>
      </c>
      <c r="B6" s="31"/>
      <c r="C6" s="16" t="s">
        <v>14</v>
      </c>
      <c r="D6" s="17">
        <f>SUM(D12,D18,D24,D30)</f>
        <v>43.3</v>
      </c>
      <c r="E6" s="17">
        <f t="shared" ref="E6:I10" si="0">SUM(E12,E18,E24,E30)</f>
        <v>0</v>
      </c>
      <c r="F6" s="17">
        <f t="shared" si="0"/>
        <v>105.3</v>
      </c>
      <c r="G6" s="17">
        <f t="shared" si="0"/>
        <v>0</v>
      </c>
      <c r="H6" s="17">
        <f t="shared" si="0"/>
        <v>0</v>
      </c>
      <c r="I6" s="17">
        <f t="shared" si="0"/>
        <v>0</v>
      </c>
      <c r="J6" s="32">
        <f>SUM(D6:I6)</f>
        <v>148.6</v>
      </c>
      <c r="L6" s="23"/>
    </row>
    <row r="7" spans="1:12" ht="16.05" customHeight="1" x14ac:dyDescent="0.2">
      <c r="A7" s="30"/>
      <c r="B7" s="31"/>
      <c r="C7" s="19" t="s">
        <v>15</v>
      </c>
      <c r="D7" s="33">
        <f t="shared" ref="D7:I7" si="1">IF($J6=0,0,D6/$J6%)</f>
        <v>29.138627187079408</v>
      </c>
      <c r="E7" s="33">
        <f t="shared" si="1"/>
        <v>0</v>
      </c>
      <c r="F7" s="33">
        <f t="shared" si="1"/>
        <v>70.861372812920592</v>
      </c>
      <c r="G7" s="33">
        <f t="shared" si="1"/>
        <v>0</v>
      </c>
      <c r="H7" s="33">
        <f t="shared" si="1"/>
        <v>0</v>
      </c>
      <c r="I7" s="33">
        <f t="shared" si="1"/>
        <v>0</v>
      </c>
      <c r="J7" s="32">
        <f t="shared" ref="J7:J11" si="2">SUM(D7:I7)</f>
        <v>100</v>
      </c>
      <c r="L7" s="23"/>
    </row>
    <row r="8" spans="1:12" ht="16.05" hidden="1" customHeight="1" x14ac:dyDescent="0.2">
      <c r="A8" s="30"/>
      <c r="B8" s="31"/>
      <c r="C8" s="16" t="s">
        <v>16</v>
      </c>
      <c r="D8" s="17">
        <f>SUM(D14,D20,D26,D32)</f>
        <v>0</v>
      </c>
      <c r="E8" s="17">
        <f t="shared" si="0"/>
        <v>45</v>
      </c>
      <c r="F8" s="17">
        <f t="shared" si="0"/>
        <v>0</v>
      </c>
      <c r="G8" s="17">
        <f t="shared" si="0"/>
        <v>41.7</v>
      </c>
      <c r="H8" s="17">
        <f t="shared" si="0"/>
        <v>0</v>
      </c>
      <c r="I8" s="17">
        <f t="shared" si="0"/>
        <v>0</v>
      </c>
      <c r="J8" s="32">
        <f t="shared" si="2"/>
        <v>86.7</v>
      </c>
      <c r="L8" s="23"/>
    </row>
    <row r="9" spans="1:12" ht="16.05" customHeight="1" x14ac:dyDescent="0.2">
      <c r="A9" s="30"/>
      <c r="B9" s="31"/>
      <c r="C9" s="19" t="s">
        <v>15</v>
      </c>
      <c r="D9" s="33">
        <f t="shared" ref="D9:I9" si="3">IF($J8=0,0,D8/$J8%)</f>
        <v>0</v>
      </c>
      <c r="E9" s="33">
        <f t="shared" si="3"/>
        <v>51.903114186851212</v>
      </c>
      <c r="F9" s="33">
        <f t="shared" si="3"/>
        <v>0</v>
      </c>
      <c r="G9" s="33">
        <f t="shared" si="3"/>
        <v>48.096885813148795</v>
      </c>
      <c r="H9" s="33">
        <f t="shared" si="3"/>
        <v>0</v>
      </c>
      <c r="I9" s="33">
        <f t="shared" si="3"/>
        <v>0</v>
      </c>
      <c r="J9" s="32">
        <f t="shared" si="2"/>
        <v>100</v>
      </c>
      <c r="L9" s="23"/>
    </row>
    <row r="10" spans="1:12" ht="16.05" customHeight="1" x14ac:dyDescent="0.2">
      <c r="A10" s="30"/>
      <c r="B10" s="31"/>
      <c r="C10" s="16" t="s">
        <v>17</v>
      </c>
      <c r="D10" s="17">
        <f>SUM(D16,D22,D28,D34)</f>
        <v>43.3</v>
      </c>
      <c r="E10" s="17">
        <f t="shared" si="0"/>
        <v>45</v>
      </c>
      <c r="F10" s="17">
        <f t="shared" si="0"/>
        <v>105.3</v>
      </c>
      <c r="G10" s="17">
        <f t="shared" si="0"/>
        <v>41.7</v>
      </c>
      <c r="H10" s="17">
        <f t="shared" si="0"/>
        <v>0</v>
      </c>
      <c r="I10" s="17">
        <f t="shared" si="0"/>
        <v>0</v>
      </c>
      <c r="J10" s="32">
        <f t="shared" si="2"/>
        <v>235.3</v>
      </c>
      <c r="L10" s="23"/>
    </row>
    <row r="11" spans="1:12" ht="16.05" customHeight="1" x14ac:dyDescent="0.2">
      <c r="A11" s="30"/>
      <c r="B11" s="37"/>
      <c r="C11" s="19" t="s">
        <v>15</v>
      </c>
      <c r="D11" s="33">
        <f t="shared" ref="D11:I11" si="4">IF($J10=0,0,D10/$J10%)</f>
        <v>18.402039949001271</v>
      </c>
      <c r="E11" s="33">
        <f t="shared" si="4"/>
        <v>19.124521886952824</v>
      </c>
      <c r="F11" s="33">
        <f t="shared" si="4"/>
        <v>44.751381215469607</v>
      </c>
      <c r="G11" s="33">
        <f t="shared" si="4"/>
        <v>17.722056948576284</v>
      </c>
      <c r="H11" s="33">
        <f t="shared" si="4"/>
        <v>0</v>
      </c>
      <c r="I11" s="33">
        <f t="shared" si="4"/>
        <v>0</v>
      </c>
      <c r="J11" s="32">
        <f t="shared" si="2"/>
        <v>99.999999999999986</v>
      </c>
      <c r="L11" s="23"/>
    </row>
    <row r="12" spans="1:12" ht="16.05" customHeight="1" x14ac:dyDescent="0.2">
      <c r="A12" s="30"/>
      <c r="B12" s="30" t="s">
        <v>18</v>
      </c>
      <c r="C12" s="16" t="s">
        <v>14</v>
      </c>
      <c r="D12" s="33">
        <v>0</v>
      </c>
      <c r="E12" s="33">
        <v>0</v>
      </c>
      <c r="F12" s="33">
        <v>0</v>
      </c>
      <c r="G12" s="33">
        <v>0</v>
      </c>
      <c r="H12" s="33">
        <v>0</v>
      </c>
      <c r="I12" s="33">
        <v>0</v>
      </c>
      <c r="J12" s="32">
        <f t="shared" ref="J12:J88" si="5">SUM(D12:I12)</f>
        <v>0</v>
      </c>
      <c r="L12" s="23"/>
    </row>
    <row r="13" spans="1:12" ht="16.05" customHeight="1" x14ac:dyDescent="0.2">
      <c r="A13" s="30"/>
      <c r="B13" s="30"/>
      <c r="C13" s="19" t="s">
        <v>15</v>
      </c>
      <c r="D13" s="33">
        <f t="shared" ref="D13:I13" si="6">IF($J12=0,0,D12/$J12%)</f>
        <v>0</v>
      </c>
      <c r="E13" s="33">
        <f t="shared" si="6"/>
        <v>0</v>
      </c>
      <c r="F13" s="33">
        <f t="shared" si="6"/>
        <v>0</v>
      </c>
      <c r="G13" s="33">
        <f t="shared" si="6"/>
        <v>0</v>
      </c>
      <c r="H13" s="33">
        <f t="shared" si="6"/>
        <v>0</v>
      </c>
      <c r="I13" s="33">
        <f t="shared" si="6"/>
        <v>0</v>
      </c>
      <c r="J13" s="32">
        <f t="shared" si="5"/>
        <v>0</v>
      </c>
      <c r="L13" s="23"/>
    </row>
    <row r="14" spans="1:12" ht="16.05" customHeight="1" x14ac:dyDescent="0.2">
      <c r="A14" s="30"/>
      <c r="B14" s="30"/>
      <c r="C14" s="16" t="s">
        <v>16</v>
      </c>
      <c r="D14" s="33">
        <v>0</v>
      </c>
      <c r="E14" s="33">
        <v>0</v>
      </c>
      <c r="F14" s="33">
        <v>0</v>
      </c>
      <c r="G14" s="33">
        <v>36.6</v>
      </c>
      <c r="H14" s="33">
        <v>0</v>
      </c>
      <c r="I14" s="33">
        <v>0</v>
      </c>
      <c r="J14" s="32">
        <f t="shared" si="5"/>
        <v>36.6</v>
      </c>
      <c r="L14" s="23"/>
    </row>
    <row r="15" spans="1:12" ht="16.05" customHeight="1" x14ac:dyDescent="0.2">
      <c r="A15" s="30"/>
      <c r="B15" s="30"/>
      <c r="C15" s="19" t="s">
        <v>15</v>
      </c>
      <c r="D15" s="33">
        <f t="shared" ref="D15:I17" si="7">IF($J14=0,0,D14/$J14%)</f>
        <v>0</v>
      </c>
      <c r="E15" s="33">
        <f t="shared" si="7"/>
        <v>0</v>
      </c>
      <c r="F15" s="33">
        <f t="shared" si="7"/>
        <v>0</v>
      </c>
      <c r="G15" s="33">
        <f t="shared" si="7"/>
        <v>100</v>
      </c>
      <c r="H15" s="33">
        <f t="shared" si="7"/>
        <v>0</v>
      </c>
      <c r="I15" s="33">
        <f t="shared" si="7"/>
        <v>0</v>
      </c>
      <c r="J15" s="32">
        <f t="shared" si="5"/>
        <v>100</v>
      </c>
      <c r="L15" s="23"/>
    </row>
    <row r="16" spans="1:12" ht="16.05" customHeight="1" x14ac:dyDescent="0.2">
      <c r="A16" s="30"/>
      <c r="B16" s="30"/>
      <c r="C16" s="16" t="s">
        <v>17</v>
      </c>
      <c r="D16" s="33">
        <f t="shared" ref="D16:I16" si="8">SUM(D14,D12)</f>
        <v>0</v>
      </c>
      <c r="E16" s="33">
        <f t="shared" si="8"/>
        <v>0</v>
      </c>
      <c r="F16" s="33">
        <f t="shared" si="8"/>
        <v>0</v>
      </c>
      <c r="G16" s="33">
        <f t="shared" si="8"/>
        <v>36.6</v>
      </c>
      <c r="H16" s="33">
        <f t="shared" si="8"/>
        <v>0</v>
      </c>
      <c r="I16" s="33">
        <f t="shared" si="8"/>
        <v>0</v>
      </c>
      <c r="J16" s="32">
        <f t="shared" si="5"/>
        <v>36.6</v>
      </c>
      <c r="L16" s="23"/>
    </row>
    <row r="17" spans="1:12" ht="16.05" customHeight="1" x14ac:dyDescent="0.2">
      <c r="A17" s="30"/>
      <c r="B17" s="35"/>
      <c r="C17" s="19" t="s">
        <v>15</v>
      </c>
      <c r="D17" s="33">
        <f t="shared" si="7"/>
        <v>0</v>
      </c>
      <c r="E17" s="33">
        <f t="shared" si="7"/>
        <v>0</v>
      </c>
      <c r="F17" s="33">
        <f t="shared" si="7"/>
        <v>0</v>
      </c>
      <c r="G17" s="33">
        <f t="shared" si="7"/>
        <v>100</v>
      </c>
      <c r="H17" s="33">
        <f t="shared" si="7"/>
        <v>0</v>
      </c>
      <c r="I17" s="33">
        <f t="shared" si="7"/>
        <v>0</v>
      </c>
      <c r="J17" s="32">
        <f t="shared" si="5"/>
        <v>100</v>
      </c>
      <c r="L17" s="23"/>
    </row>
    <row r="18" spans="1:12" ht="16.05" customHeight="1" x14ac:dyDescent="0.2">
      <c r="A18" s="30"/>
      <c r="B18" s="30" t="s">
        <v>19</v>
      </c>
      <c r="C18" s="16" t="s">
        <v>14</v>
      </c>
      <c r="D18" s="33">
        <v>43.3</v>
      </c>
      <c r="E18" s="33">
        <v>0</v>
      </c>
      <c r="F18" s="33">
        <v>105.3</v>
      </c>
      <c r="G18" s="33">
        <v>0</v>
      </c>
      <c r="H18" s="33">
        <v>0</v>
      </c>
      <c r="I18" s="33">
        <v>0</v>
      </c>
      <c r="J18" s="32">
        <f t="shared" si="5"/>
        <v>148.6</v>
      </c>
      <c r="L18" s="23"/>
    </row>
    <row r="19" spans="1:12" ht="16.05" customHeight="1" x14ac:dyDescent="0.2">
      <c r="A19" s="30"/>
      <c r="B19" s="30"/>
      <c r="C19" s="19" t="s">
        <v>15</v>
      </c>
      <c r="D19" s="33">
        <f t="shared" ref="D19:I19" si="9">IF($J18=0,0,D18/$J18%)</f>
        <v>29.138627187079408</v>
      </c>
      <c r="E19" s="33">
        <f t="shared" si="9"/>
        <v>0</v>
      </c>
      <c r="F19" s="33">
        <f t="shared" si="9"/>
        <v>70.861372812920592</v>
      </c>
      <c r="G19" s="33">
        <f t="shared" si="9"/>
        <v>0</v>
      </c>
      <c r="H19" s="33">
        <f t="shared" si="9"/>
        <v>0</v>
      </c>
      <c r="I19" s="33">
        <f t="shared" si="9"/>
        <v>0</v>
      </c>
      <c r="J19" s="32">
        <f t="shared" si="5"/>
        <v>100</v>
      </c>
      <c r="L19" s="23"/>
    </row>
    <row r="20" spans="1:12" ht="16.05" customHeight="1" x14ac:dyDescent="0.2">
      <c r="A20" s="30"/>
      <c r="B20" s="30"/>
      <c r="C20" s="16" t="s">
        <v>16</v>
      </c>
      <c r="D20" s="33">
        <v>0</v>
      </c>
      <c r="E20" s="33">
        <v>45</v>
      </c>
      <c r="F20" s="33">
        <v>0</v>
      </c>
      <c r="G20" s="33">
        <v>0</v>
      </c>
      <c r="H20" s="33">
        <v>0</v>
      </c>
      <c r="I20" s="33">
        <v>0</v>
      </c>
      <c r="J20" s="32">
        <f t="shared" si="5"/>
        <v>45</v>
      </c>
      <c r="L20" s="23"/>
    </row>
    <row r="21" spans="1:12" ht="16.05" customHeight="1" x14ac:dyDescent="0.2">
      <c r="A21" s="30"/>
      <c r="B21" s="30"/>
      <c r="C21" s="19" t="s">
        <v>15</v>
      </c>
      <c r="D21" s="33">
        <f t="shared" ref="D21:I21" si="10">IF($J20=0,0,D20/$J20%)</f>
        <v>0</v>
      </c>
      <c r="E21" s="33">
        <f t="shared" si="10"/>
        <v>100</v>
      </c>
      <c r="F21" s="33">
        <f t="shared" si="10"/>
        <v>0</v>
      </c>
      <c r="G21" s="33">
        <f t="shared" si="10"/>
        <v>0</v>
      </c>
      <c r="H21" s="33">
        <f t="shared" si="10"/>
        <v>0</v>
      </c>
      <c r="I21" s="33">
        <f t="shared" si="10"/>
        <v>0</v>
      </c>
      <c r="J21" s="32">
        <f t="shared" si="5"/>
        <v>100</v>
      </c>
      <c r="L21" s="23"/>
    </row>
    <row r="22" spans="1:12" ht="16.05" customHeight="1" x14ac:dyDescent="0.2">
      <c r="A22" s="30"/>
      <c r="B22" s="30"/>
      <c r="C22" s="16" t="s">
        <v>17</v>
      </c>
      <c r="D22" s="33">
        <f t="shared" ref="D22:I22" si="11">SUM(D20,D18)</f>
        <v>43.3</v>
      </c>
      <c r="E22" s="33">
        <f t="shared" si="11"/>
        <v>45</v>
      </c>
      <c r="F22" s="33">
        <f t="shared" si="11"/>
        <v>105.3</v>
      </c>
      <c r="G22" s="33">
        <f t="shared" si="11"/>
        <v>0</v>
      </c>
      <c r="H22" s="33">
        <f t="shared" si="11"/>
        <v>0</v>
      </c>
      <c r="I22" s="33">
        <f t="shared" si="11"/>
        <v>0</v>
      </c>
      <c r="J22" s="32">
        <f t="shared" si="5"/>
        <v>193.6</v>
      </c>
      <c r="L22" s="23"/>
    </row>
    <row r="23" spans="1:12" ht="16.05" customHeight="1" x14ac:dyDescent="0.2">
      <c r="A23" s="30"/>
      <c r="B23" s="35"/>
      <c r="C23" s="19" t="s">
        <v>15</v>
      </c>
      <c r="D23" s="33">
        <f t="shared" ref="D23:I23" si="12">IF($J22=0,0,D22/$J22%)</f>
        <v>22.365702479338843</v>
      </c>
      <c r="E23" s="33">
        <f t="shared" si="12"/>
        <v>23.243801652892564</v>
      </c>
      <c r="F23" s="33">
        <f t="shared" si="12"/>
        <v>54.390495867768593</v>
      </c>
      <c r="G23" s="33">
        <f t="shared" si="12"/>
        <v>0</v>
      </c>
      <c r="H23" s="33">
        <f t="shared" si="12"/>
        <v>0</v>
      </c>
      <c r="I23" s="33">
        <f t="shared" si="12"/>
        <v>0</v>
      </c>
      <c r="J23" s="32">
        <f t="shared" si="5"/>
        <v>100</v>
      </c>
      <c r="L23" s="23"/>
    </row>
    <row r="24" spans="1:12" ht="16.05" customHeight="1" x14ac:dyDescent="0.2">
      <c r="A24" s="30"/>
      <c r="B24" s="30" t="s">
        <v>20</v>
      </c>
      <c r="C24" s="16" t="s">
        <v>14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2">
        <f t="shared" si="5"/>
        <v>0</v>
      </c>
      <c r="L24" s="23"/>
    </row>
    <row r="25" spans="1:12" ht="16.05" customHeight="1" x14ac:dyDescent="0.2">
      <c r="A25" s="30"/>
      <c r="B25" s="30"/>
      <c r="C25" s="19" t="s">
        <v>15</v>
      </c>
      <c r="D25" s="33">
        <f t="shared" ref="D25:I25" si="13">IF($J24=0,0,D24/$J24%)</f>
        <v>0</v>
      </c>
      <c r="E25" s="33">
        <f t="shared" si="13"/>
        <v>0</v>
      </c>
      <c r="F25" s="33">
        <f t="shared" si="13"/>
        <v>0</v>
      </c>
      <c r="G25" s="33">
        <f t="shared" si="13"/>
        <v>0</v>
      </c>
      <c r="H25" s="33">
        <f t="shared" si="13"/>
        <v>0</v>
      </c>
      <c r="I25" s="33">
        <f t="shared" si="13"/>
        <v>0</v>
      </c>
      <c r="J25" s="32">
        <f t="shared" si="5"/>
        <v>0</v>
      </c>
      <c r="L25" s="23"/>
    </row>
    <row r="26" spans="1:12" ht="16.05" customHeight="1" x14ac:dyDescent="0.2">
      <c r="A26" s="30"/>
      <c r="B26" s="30"/>
      <c r="C26" s="16" t="s">
        <v>16</v>
      </c>
      <c r="D26" s="33">
        <v>0</v>
      </c>
      <c r="E26" s="33">
        <v>0</v>
      </c>
      <c r="F26" s="33">
        <v>0</v>
      </c>
      <c r="G26" s="33">
        <v>5.0999999999999996</v>
      </c>
      <c r="H26" s="33">
        <v>0</v>
      </c>
      <c r="I26" s="33">
        <v>0</v>
      </c>
      <c r="J26" s="32">
        <f t="shared" si="5"/>
        <v>5.0999999999999996</v>
      </c>
      <c r="L26" s="23"/>
    </row>
    <row r="27" spans="1:12" ht="16.05" customHeight="1" x14ac:dyDescent="0.2">
      <c r="A27" s="30"/>
      <c r="B27" s="30"/>
      <c r="C27" s="19" t="s">
        <v>15</v>
      </c>
      <c r="D27" s="33">
        <f t="shared" ref="D27:I27" si="14">IF($J26=0,0,D26/$J26%)</f>
        <v>0</v>
      </c>
      <c r="E27" s="33">
        <f t="shared" si="14"/>
        <v>0</v>
      </c>
      <c r="F27" s="33">
        <f t="shared" si="14"/>
        <v>0</v>
      </c>
      <c r="G27" s="33">
        <f t="shared" si="14"/>
        <v>100</v>
      </c>
      <c r="H27" s="33">
        <f t="shared" si="14"/>
        <v>0</v>
      </c>
      <c r="I27" s="33">
        <f t="shared" si="14"/>
        <v>0</v>
      </c>
      <c r="J27" s="32">
        <f t="shared" si="5"/>
        <v>100</v>
      </c>
      <c r="L27" s="23"/>
    </row>
    <row r="28" spans="1:12" ht="16.05" customHeight="1" x14ac:dyDescent="0.2">
      <c r="A28" s="30"/>
      <c r="B28" s="30"/>
      <c r="C28" s="16" t="s">
        <v>17</v>
      </c>
      <c r="D28" s="33">
        <f t="shared" ref="D28:I28" si="15">SUM(D26,D24)</f>
        <v>0</v>
      </c>
      <c r="E28" s="33">
        <f t="shared" si="15"/>
        <v>0</v>
      </c>
      <c r="F28" s="33">
        <f t="shared" si="15"/>
        <v>0</v>
      </c>
      <c r="G28" s="33">
        <f t="shared" si="15"/>
        <v>5.0999999999999996</v>
      </c>
      <c r="H28" s="33">
        <f t="shared" si="15"/>
        <v>0</v>
      </c>
      <c r="I28" s="33">
        <f t="shared" si="15"/>
        <v>0</v>
      </c>
      <c r="J28" s="32">
        <f t="shared" si="5"/>
        <v>5.0999999999999996</v>
      </c>
      <c r="L28" s="23"/>
    </row>
    <row r="29" spans="1:12" ht="16.05" customHeight="1" x14ac:dyDescent="0.2">
      <c r="A29" s="30"/>
      <c r="B29" s="35"/>
      <c r="C29" s="19" t="s">
        <v>15</v>
      </c>
      <c r="D29" s="33">
        <f t="shared" ref="D29:I29" si="16">IF($J28=0,0,D28/$J28%)</f>
        <v>0</v>
      </c>
      <c r="E29" s="33">
        <f t="shared" si="16"/>
        <v>0</v>
      </c>
      <c r="F29" s="33">
        <f t="shared" si="16"/>
        <v>0</v>
      </c>
      <c r="G29" s="33">
        <f t="shared" si="16"/>
        <v>100</v>
      </c>
      <c r="H29" s="33">
        <f t="shared" si="16"/>
        <v>0</v>
      </c>
      <c r="I29" s="33">
        <f t="shared" si="16"/>
        <v>0</v>
      </c>
      <c r="J29" s="32">
        <f t="shared" si="5"/>
        <v>100</v>
      </c>
      <c r="L29" s="23"/>
    </row>
    <row r="30" spans="1:12" ht="16.05" customHeight="1" x14ac:dyDescent="0.2">
      <c r="A30" s="30"/>
      <c r="B30" s="30" t="s">
        <v>21</v>
      </c>
      <c r="C30" s="16" t="s">
        <v>14</v>
      </c>
      <c r="D30" s="33">
        <v>0</v>
      </c>
      <c r="E30" s="33">
        <v>0</v>
      </c>
      <c r="F30" s="33">
        <v>0</v>
      </c>
      <c r="G30" s="33">
        <v>0</v>
      </c>
      <c r="H30" s="33">
        <v>0</v>
      </c>
      <c r="I30" s="33">
        <v>0</v>
      </c>
      <c r="J30" s="32">
        <f t="shared" si="5"/>
        <v>0</v>
      </c>
      <c r="L30" s="23"/>
    </row>
    <row r="31" spans="1:12" ht="16.05" customHeight="1" x14ac:dyDescent="0.2">
      <c r="A31" s="30"/>
      <c r="B31" s="30"/>
      <c r="C31" s="19" t="s">
        <v>15</v>
      </c>
      <c r="D31" s="33">
        <f t="shared" ref="D31:I31" si="17">IF($J30=0,0,D30/$J30%)</f>
        <v>0</v>
      </c>
      <c r="E31" s="33">
        <f t="shared" si="17"/>
        <v>0</v>
      </c>
      <c r="F31" s="33">
        <f t="shared" si="17"/>
        <v>0</v>
      </c>
      <c r="G31" s="33">
        <f t="shared" si="17"/>
        <v>0</v>
      </c>
      <c r="H31" s="33">
        <f t="shared" si="17"/>
        <v>0</v>
      </c>
      <c r="I31" s="33">
        <f t="shared" si="17"/>
        <v>0</v>
      </c>
      <c r="J31" s="32">
        <f t="shared" si="5"/>
        <v>0</v>
      </c>
      <c r="L31" s="23"/>
    </row>
    <row r="32" spans="1:12" ht="16.05" customHeight="1" x14ac:dyDescent="0.2">
      <c r="A32" s="30"/>
      <c r="B32" s="30"/>
      <c r="C32" s="16" t="s">
        <v>16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2">
        <f t="shared" si="5"/>
        <v>0</v>
      </c>
      <c r="L32" s="23"/>
    </row>
    <row r="33" spans="1:12" ht="16.05" customHeight="1" x14ac:dyDescent="0.2">
      <c r="A33" s="30"/>
      <c r="B33" s="30"/>
      <c r="C33" s="19" t="s">
        <v>15</v>
      </c>
      <c r="D33" s="33">
        <f t="shared" ref="D33:I33" si="18">IF($J32=0,0,D32/$J32%)</f>
        <v>0</v>
      </c>
      <c r="E33" s="33">
        <f t="shared" si="18"/>
        <v>0</v>
      </c>
      <c r="F33" s="33">
        <f t="shared" si="18"/>
        <v>0</v>
      </c>
      <c r="G33" s="33">
        <f t="shared" si="18"/>
        <v>0</v>
      </c>
      <c r="H33" s="33">
        <f t="shared" si="18"/>
        <v>0</v>
      </c>
      <c r="I33" s="33">
        <f t="shared" si="18"/>
        <v>0</v>
      </c>
      <c r="J33" s="32">
        <f t="shared" si="5"/>
        <v>0</v>
      </c>
      <c r="L33" s="23"/>
    </row>
    <row r="34" spans="1:12" ht="16.05" customHeight="1" x14ac:dyDescent="0.2">
      <c r="A34" s="30"/>
      <c r="B34" s="30"/>
      <c r="C34" s="16" t="s">
        <v>17</v>
      </c>
      <c r="D34" s="33">
        <f t="shared" ref="D34:I34" si="19">SUM(D32,D30)</f>
        <v>0</v>
      </c>
      <c r="E34" s="33">
        <f t="shared" si="19"/>
        <v>0</v>
      </c>
      <c r="F34" s="33">
        <f t="shared" si="19"/>
        <v>0</v>
      </c>
      <c r="G34" s="33">
        <f t="shared" si="19"/>
        <v>0</v>
      </c>
      <c r="H34" s="33">
        <f t="shared" si="19"/>
        <v>0</v>
      </c>
      <c r="I34" s="33">
        <f t="shared" si="19"/>
        <v>0</v>
      </c>
      <c r="J34" s="32">
        <f t="shared" si="5"/>
        <v>0</v>
      </c>
      <c r="L34" s="23"/>
    </row>
    <row r="35" spans="1:12" ht="16.05" customHeight="1" x14ac:dyDescent="0.2">
      <c r="A35" s="35"/>
      <c r="B35" s="42"/>
      <c r="C35" s="19" t="s">
        <v>15</v>
      </c>
      <c r="D35" s="33">
        <f t="shared" ref="D35:I35" si="20">IF($J34=0,0,D34/$J34%)</f>
        <v>0</v>
      </c>
      <c r="E35" s="33">
        <f t="shared" si="20"/>
        <v>0</v>
      </c>
      <c r="F35" s="33">
        <f t="shared" si="20"/>
        <v>0</v>
      </c>
      <c r="G35" s="33">
        <f t="shared" si="20"/>
        <v>0</v>
      </c>
      <c r="H35" s="33">
        <f t="shared" si="20"/>
        <v>0</v>
      </c>
      <c r="I35" s="33">
        <f t="shared" si="20"/>
        <v>0</v>
      </c>
      <c r="J35" s="32">
        <f t="shared" si="5"/>
        <v>0</v>
      </c>
      <c r="L35" s="23"/>
    </row>
    <row r="36" spans="1:12" ht="16.05" customHeight="1" x14ac:dyDescent="0.2">
      <c r="A36" s="30" t="s">
        <v>22</v>
      </c>
      <c r="B36" s="31"/>
      <c r="C36" s="16" t="s">
        <v>14</v>
      </c>
      <c r="D36" s="33">
        <f>SUMIF($C$42:$C$227,"道内",D$42:D$227)</f>
        <v>28470.799999999999</v>
      </c>
      <c r="E36" s="33">
        <f t="shared" ref="E36:I36" si="21">SUMIF($C$42:$C$227,"道内",E$42:E$227)</f>
        <v>2418.2000000000003</v>
      </c>
      <c r="F36" s="33">
        <f t="shared" si="21"/>
        <v>343.99999999999994</v>
      </c>
      <c r="G36" s="33">
        <f>SUMIF($C$42:$C$227,"道内",G$42:G$227)</f>
        <v>26364.500000000004</v>
      </c>
      <c r="H36" s="33">
        <f t="shared" si="21"/>
        <v>49.499999999999993</v>
      </c>
      <c r="I36" s="33">
        <f t="shared" si="21"/>
        <v>1757.8999999999996</v>
      </c>
      <c r="J36" s="32">
        <f>SUM(D36:I36)</f>
        <v>59404.9</v>
      </c>
      <c r="L36" s="23"/>
    </row>
    <row r="37" spans="1:12" ht="16.05" customHeight="1" x14ac:dyDescent="0.2">
      <c r="A37" s="30"/>
      <c r="B37" s="31"/>
      <c r="C37" s="19" t="s">
        <v>15</v>
      </c>
      <c r="D37" s="33">
        <f t="shared" ref="D37:I37" si="22">IF($J36=0,0,D36/$J36%)</f>
        <v>47.926686182452961</v>
      </c>
      <c r="E37" s="33">
        <f t="shared" si="22"/>
        <v>4.0707079719013084</v>
      </c>
      <c r="F37" s="33">
        <f t="shared" si="22"/>
        <v>0.57907681016212464</v>
      </c>
      <c r="G37" s="33">
        <f t="shared" si="22"/>
        <v>44.381019074184124</v>
      </c>
      <c r="H37" s="33">
        <f t="shared" si="22"/>
        <v>8.3326459601817351E-2</v>
      </c>
      <c r="I37" s="33">
        <f t="shared" si="22"/>
        <v>2.9591835016976709</v>
      </c>
      <c r="J37" s="32">
        <f t="shared" si="5"/>
        <v>100</v>
      </c>
      <c r="L37" s="23"/>
    </row>
    <row r="38" spans="1:12" ht="16.05" customHeight="1" x14ac:dyDescent="0.2">
      <c r="A38" s="30"/>
      <c r="B38" s="31"/>
      <c r="C38" s="16" t="s">
        <v>16</v>
      </c>
      <c r="D38" s="33">
        <f>SUMIF($C$42:$C$227,"道外",D$42:D$227)</f>
        <v>104890.99999999997</v>
      </c>
      <c r="E38" s="33">
        <f t="shared" ref="E38:I38" si="23">SUMIF($C$42:$C$227,"道外",E$42:E$227)</f>
        <v>9574.7999999999956</v>
      </c>
      <c r="F38" s="33">
        <f t="shared" si="23"/>
        <v>387.6</v>
      </c>
      <c r="G38" s="33">
        <f t="shared" si="23"/>
        <v>8737.4</v>
      </c>
      <c r="H38" s="33">
        <f t="shared" si="23"/>
        <v>0</v>
      </c>
      <c r="I38" s="33">
        <f t="shared" si="23"/>
        <v>167.4</v>
      </c>
      <c r="J38" s="32">
        <f t="shared" si="5"/>
        <v>123758.19999999995</v>
      </c>
      <c r="L38" s="23"/>
    </row>
    <row r="39" spans="1:12" ht="16.05" customHeight="1" x14ac:dyDescent="0.2">
      <c r="A39" s="30"/>
      <c r="B39" s="31"/>
      <c r="C39" s="19" t="s">
        <v>15</v>
      </c>
      <c r="D39" s="33">
        <f t="shared" ref="D39:I39" si="24">IF($J38=0,0,D38/$J38%)</f>
        <v>84.754787965565129</v>
      </c>
      <c r="E39" s="33">
        <f t="shared" si="24"/>
        <v>7.7366994671868206</v>
      </c>
      <c r="F39" s="33">
        <f t="shared" si="24"/>
        <v>0.31319136832953309</v>
      </c>
      <c r="G39" s="33">
        <f t="shared" si="24"/>
        <v>7.0600574345780753</v>
      </c>
      <c r="H39" s="33">
        <f t="shared" si="24"/>
        <v>0</v>
      </c>
      <c r="I39" s="33">
        <f t="shared" si="24"/>
        <v>0.13526376434046397</v>
      </c>
      <c r="J39" s="32">
        <f t="shared" si="5"/>
        <v>100.00000000000001</v>
      </c>
      <c r="L39" s="23"/>
    </row>
    <row r="40" spans="1:12" ht="16.05" customHeight="1" x14ac:dyDescent="0.2">
      <c r="A40" s="30"/>
      <c r="B40" s="31"/>
      <c r="C40" s="16" t="s">
        <v>17</v>
      </c>
      <c r="D40" s="33">
        <f t="shared" ref="D40:I40" si="25">SUM(D38,D36)</f>
        <v>133361.79999999996</v>
      </c>
      <c r="E40" s="33">
        <f t="shared" si="25"/>
        <v>11992.999999999996</v>
      </c>
      <c r="F40" s="33">
        <f t="shared" si="25"/>
        <v>731.59999999999991</v>
      </c>
      <c r="G40" s="33">
        <f t="shared" si="25"/>
        <v>35101.9</v>
      </c>
      <c r="H40" s="33">
        <f t="shared" si="25"/>
        <v>49.499999999999993</v>
      </c>
      <c r="I40" s="33">
        <f t="shared" si="25"/>
        <v>1925.2999999999997</v>
      </c>
      <c r="J40" s="32">
        <f t="shared" si="5"/>
        <v>183163.09999999995</v>
      </c>
      <c r="L40" s="23"/>
    </row>
    <row r="41" spans="1:12" ht="16.05" customHeight="1" x14ac:dyDescent="0.2">
      <c r="A41" s="30"/>
      <c r="B41" s="34"/>
      <c r="C41" s="19" t="s">
        <v>15</v>
      </c>
      <c r="D41" s="33">
        <f t="shared" ref="D41:I41" si="26">IF($J40=0,0,D40/$J40%)</f>
        <v>72.810407773181396</v>
      </c>
      <c r="E41" s="33">
        <f t="shared" si="26"/>
        <v>6.547716215766167</v>
      </c>
      <c r="F41" s="33">
        <f t="shared" si="26"/>
        <v>0.39942543012211529</v>
      </c>
      <c r="G41" s="33">
        <f t="shared" si="26"/>
        <v>19.164285819578296</v>
      </c>
      <c r="H41" s="33">
        <f t="shared" si="26"/>
        <v>2.7025094028218569E-2</v>
      </c>
      <c r="I41" s="33">
        <f t="shared" si="26"/>
        <v>1.0511396673238225</v>
      </c>
      <c r="J41" s="32">
        <f t="shared" si="5"/>
        <v>100.00000000000003</v>
      </c>
      <c r="L41" s="23"/>
    </row>
    <row r="42" spans="1:12" ht="16.05" customHeight="1" x14ac:dyDescent="0.2">
      <c r="A42" s="30"/>
      <c r="B42" s="30" t="s">
        <v>23</v>
      </c>
      <c r="C42" s="16" t="s">
        <v>14</v>
      </c>
      <c r="D42" s="17">
        <v>2599.1</v>
      </c>
      <c r="E42" s="17">
        <v>71.599999999999994</v>
      </c>
      <c r="F42" s="17">
        <v>0</v>
      </c>
      <c r="G42" s="17">
        <v>7708.4000000000005</v>
      </c>
      <c r="H42" s="17">
        <v>0</v>
      </c>
      <c r="I42" s="17">
        <v>542.59999999999991</v>
      </c>
      <c r="J42" s="32">
        <f t="shared" si="5"/>
        <v>10921.7</v>
      </c>
      <c r="L42" s="23"/>
    </row>
    <row r="43" spans="1:12" ht="16.05" customHeight="1" x14ac:dyDescent="0.2">
      <c r="A43" s="30"/>
      <c r="B43" s="30"/>
      <c r="C43" s="19" t="s">
        <v>15</v>
      </c>
      <c r="D43" s="33">
        <f t="shared" ref="D43:I43" si="27">IF($J42=0,0,D42/$J42%)</f>
        <v>23.79757730023714</v>
      </c>
      <c r="E43" s="33">
        <f t="shared" si="27"/>
        <v>0.65557559720556313</v>
      </c>
      <c r="F43" s="33">
        <f t="shared" si="27"/>
        <v>0</v>
      </c>
      <c r="G43" s="33">
        <f t="shared" si="27"/>
        <v>70.578756054460385</v>
      </c>
      <c r="H43" s="33">
        <f t="shared" si="27"/>
        <v>0</v>
      </c>
      <c r="I43" s="33">
        <f t="shared" si="27"/>
        <v>4.9680910480969063</v>
      </c>
      <c r="J43" s="32">
        <f t="shared" si="5"/>
        <v>100</v>
      </c>
      <c r="L43" s="23"/>
    </row>
    <row r="44" spans="1:12" ht="16.05" customHeight="1" x14ac:dyDescent="0.2">
      <c r="A44" s="30"/>
      <c r="B44" s="30"/>
      <c r="C44" s="16" t="s">
        <v>16</v>
      </c>
      <c r="D44" s="33">
        <v>2820.4</v>
      </c>
      <c r="E44" s="33">
        <v>474.90000000000003</v>
      </c>
      <c r="F44" s="33">
        <v>0</v>
      </c>
      <c r="G44" s="33">
        <v>4388.3</v>
      </c>
      <c r="H44" s="33">
        <v>0</v>
      </c>
      <c r="I44" s="33">
        <v>154.5</v>
      </c>
      <c r="J44" s="32">
        <f t="shared" si="5"/>
        <v>7838.1</v>
      </c>
      <c r="L44" s="23"/>
    </row>
    <row r="45" spans="1:12" ht="16.05" customHeight="1" x14ac:dyDescent="0.2">
      <c r="A45" s="30"/>
      <c r="B45" s="30"/>
      <c r="C45" s="19" t="s">
        <v>15</v>
      </c>
      <c r="D45" s="33">
        <f t="shared" ref="D45:I45" si="28">IF($J44=0,0,D44/$J44%)</f>
        <v>35.983210216761719</v>
      </c>
      <c r="E45" s="33">
        <f t="shared" si="28"/>
        <v>6.0588663068855979</v>
      </c>
      <c r="F45" s="33">
        <f t="shared" si="28"/>
        <v>0</v>
      </c>
      <c r="G45" s="33">
        <f t="shared" si="28"/>
        <v>55.986782511067737</v>
      </c>
      <c r="H45" s="33">
        <f t="shared" si="28"/>
        <v>0</v>
      </c>
      <c r="I45" s="33">
        <f t="shared" si="28"/>
        <v>1.9711409652849543</v>
      </c>
      <c r="J45" s="32">
        <f t="shared" si="5"/>
        <v>100.00000000000001</v>
      </c>
      <c r="L45" s="23"/>
    </row>
    <row r="46" spans="1:12" ht="16.05" customHeight="1" x14ac:dyDescent="0.2">
      <c r="A46" s="30"/>
      <c r="B46" s="30"/>
      <c r="C46" s="16" t="s">
        <v>17</v>
      </c>
      <c r="D46" s="33">
        <f t="shared" ref="D46:I46" si="29">SUM(D44,D42)</f>
        <v>5419.5</v>
      </c>
      <c r="E46" s="33">
        <f t="shared" si="29"/>
        <v>546.5</v>
      </c>
      <c r="F46" s="33">
        <f t="shared" si="29"/>
        <v>0</v>
      </c>
      <c r="G46" s="33">
        <f t="shared" si="29"/>
        <v>12096.7</v>
      </c>
      <c r="H46" s="33">
        <f t="shared" si="29"/>
        <v>0</v>
      </c>
      <c r="I46" s="33">
        <f t="shared" si="29"/>
        <v>697.09999999999991</v>
      </c>
      <c r="J46" s="32">
        <f t="shared" si="5"/>
        <v>18759.8</v>
      </c>
      <c r="L46" s="23"/>
    </row>
    <row r="47" spans="1:12" ht="16.05" customHeight="1" x14ac:dyDescent="0.2">
      <c r="A47" s="30"/>
      <c r="B47" s="35"/>
      <c r="C47" s="19" t="s">
        <v>15</v>
      </c>
      <c r="D47" s="33">
        <f t="shared" ref="D47:I47" si="30">IF($J46=0,0,D46/$J46%)</f>
        <v>28.888900734549413</v>
      </c>
      <c r="E47" s="33">
        <f t="shared" si="30"/>
        <v>2.9131440633695456</v>
      </c>
      <c r="F47" s="33">
        <f t="shared" si="30"/>
        <v>0</v>
      </c>
      <c r="G47" s="33">
        <f t="shared" si="30"/>
        <v>64.482030725274271</v>
      </c>
      <c r="H47" s="33">
        <f t="shared" si="30"/>
        <v>0</v>
      </c>
      <c r="I47" s="33">
        <f t="shared" si="30"/>
        <v>3.7159244768067889</v>
      </c>
      <c r="J47" s="32">
        <f t="shared" si="5"/>
        <v>100.00000000000001</v>
      </c>
      <c r="L47" s="23"/>
    </row>
    <row r="48" spans="1:12" ht="16.05" customHeight="1" x14ac:dyDescent="0.2">
      <c r="A48" s="30"/>
      <c r="B48" s="30" t="s">
        <v>24</v>
      </c>
      <c r="C48" s="16" t="s">
        <v>14</v>
      </c>
      <c r="D48" s="33">
        <v>5169.2999999999993</v>
      </c>
      <c r="E48" s="33">
        <v>848.2</v>
      </c>
      <c r="F48" s="33">
        <v>3.5</v>
      </c>
      <c r="G48" s="33">
        <v>12725.1</v>
      </c>
      <c r="H48" s="33">
        <v>21.2</v>
      </c>
      <c r="I48" s="33">
        <v>696.30000000000007</v>
      </c>
      <c r="J48" s="32">
        <f t="shared" si="5"/>
        <v>19463.599999999999</v>
      </c>
      <c r="L48" s="23"/>
    </row>
    <row r="49" spans="1:12" ht="16.05" customHeight="1" x14ac:dyDescent="0.2">
      <c r="A49" s="30"/>
      <c r="B49" s="30"/>
      <c r="C49" s="19" t="s">
        <v>15</v>
      </c>
      <c r="D49" s="33">
        <f t="shared" ref="D49:I49" si="31">IF($J48=0,0,D48/$J48%)</f>
        <v>26.558807209354896</v>
      </c>
      <c r="E49" s="33">
        <f t="shared" si="31"/>
        <v>4.3578782958959295</v>
      </c>
      <c r="F49" s="33">
        <f t="shared" si="31"/>
        <v>1.7982284880494873E-2</v>
      </c>
      <c r="G49" s="33">
        <f t="shared" si="31"/>
        <v>65.378963809367235</v>
      </c>
      <c r="H49" s="33">
        <f t="shared" si="31"/>
        <v>0.10892126841899752</v>
      </c>
      <c r="I49" s="33">
        <f t="shared" si="31"/>
        <v>3.5774471320824519</v>
      </c>
      <c r="J49" s="32">
        <f t="shared" si="5"/>
        <v>100.00000000000001</v>
      </c>
      <c r="L49" s="23"/>
    </row>
    <row r="50" spans="1:12" ht="16.05" customHeight="1" x14ac:dyDescent="0.2">
      <c r="A50" s="30"/>
      <c r="B50" s="30"/>
      <c r="C50" s="16" t="s">
        <v>16</v>
      </c>
      <c r="D50" s="33">
        <v>73290.7</v>
      </c>
      <c r="E50" s="33">
        <v>5105</v>
      </c>
      <c r="F50" s="33">
        <v>153</v>
      </c>
      <c r="G50" s="33">
        <v>3471.7999999999997</v>
      </c>
      <c r="H50" s="33">
        <v>0</v>
      </c>
      <c r="I50" s="33">
        <v>11.3</v>
      </c>
      <c r="J50" s="32">
        <f t="shared" si="5"/>
        <v>82031.8</v>
      </c>
      <c r="L50" s="23"/>
    </row>
    <row r="51" spans="1:12" ht="16.05" customHeight="1" x14ac:dyDescent="0.2">
      <c r="A51" s="30"/>
      <c r="B51" s="30"/>
      <c r="C51" s="19" t="s">
        <v>15</v>
      </c>
      <c r="D51" s="33">
        <f t="shared" ref="D51:I51" si="32">IF($J50=0,0,D50/$J50%)</f>
        <v>89.344254301380687</v>
      </c>
      <c r="E51" s="33">
        <f t="shared" si="32"/>
        <v>6.2231963701881465</v>
      </c>
      <c r="F51" s="33">
        <f t="shared" si="32"/>
        <v>0.18651303518879264</v>
      </c>
      <c r="G51" s="33">
        <f t="shared" si="32"/>
        <v>4.2322611475062111</v>
      </c>
      <c r="H51" s="33">
        <f t="shared" si="32"/>
        <v>0</v>
      </c>
      <c r="I51" s="33">
        <f t="shared" si="32"/>
        <v>1.3775145736165732E-2</v>
      </c>
      <c r="J51" s="32">
        <f t="shared" si="5"/>
        <v>100</v>
      </c>
      <c r="L51" s="23"/>
    </row>
    <row r="52" spans="1:12" ht="16.05" customHeight="1" x14ac:dyDescent="0.2">
      <c r="A52" s="30"/>
      <c r="B52" s="30"/>
      <c r="C52" s="16" t="s">
        <v>17</v>
      </c>
      <c r="D52" s="33">
        <f t="shared" ref="D52:I52" si="33">SUM(D50,D48)</f>
        <v>78460</v>
      </c>
      <c r="E52" s="33">
        <f t="shared" si="33"/>
        <v>5953.2</v>
      </c>
      <c r="F52" s="33">
        <f t="shared" si="33"/>
        <v>156.5</v>
      </c>
      <c r="G52" s="33">
        <f t="shared" si="33"/>
        <v>16196.9</v>
      </c>
      <c r="H52" s="33">
        <f t="shared" si="33"/>
        <v>21.2</v>
      </c>
      <c r="I52" s="33">
        <f t="shared" si="33"/>
        <v>707.6</v>
      </c>
      <c r="J52" s="32">
        <f t="shared" si="5"/>
        <v>101495.4</v>
      </c>
      <c r="L52" s="23"/>
    </row>
    <row r="53" spans="1:12" ht="16.05" customHeight="1" x14ac:dyDescent="0.2">
      <c r="A53" s="30"/>
      <c r="B53" s="35"/>
      <c r="C53" s="19" t="s">
        <v>15</v>
      </c>
      <c r="D53" s="33">
        <f t="shared" ref="D53:I53" si="34">IF($J52=0,0,D52/$J52%)</f>
        <v>77.303996043170429</v>
      </c>
      <c r="E53" s="33">
        <f t="shared" si="34"/>
        <v>5.8654874999261049</v>
      </c>
      <c r="F53" s="33">
        <f t="shared" si="34"/>
        <v>0.15419418022885767</v>
      </c>
      <c r="G53" s="33">
        <f t="shared" si="34"/>
        <v>15.958260177308528</v>
      </c>
      <c r="H53" s="33">
        <f t="shared" si="34"/>
        <v>2.0887646139628003E-2</v>
      </c>
      <c r="I53" s="33">
        <f t="shared" si="34"/>
        <v>0.69717445322645166</v>
      </c>
      <c r="J53" s="32">
        <f t="shared" si="5"/>
        <v>100</v>
      </c>
      <c r="L53" s="23"/>
    </row>
    <row r="54" spans="1:12" ht="16.05" customHeight="1" x14ac:dyDescent="0.2">
      <c r="A54" s="30"/>
      <c r="B54" s="30" t="s">
        <v>25</v>
      </c>
      <c r="C54" s="16" t="s">
        <v>14</v>
      </c>
      <c r="D54" s="33">
        <v>766.7</v>
      </c>
      <c r="E54" s="33">
        <v>0</v>
      </c>
      <c r="F54" s="33">
        <v>0</v>
      </c>
      <c r="G54" s="33">
        <v>536.9</v>
      </c>
      <c r="H54" s="33">
        <v>25.4</v>
      </c>
      <c r="I54" s="33">
        <v>8.6</v>
      </c>
      <c r="J54" s="32">
        <f t="shared" si="5"/>
        <v>1337.6</v>
      </c>
      <c r="L54" s="23"/>
    </row>
    <row r="55" spans="1:12" ht="16.05" customHeight="1" x14ac:dyDescent="0.2">
      <c r="A55" s="30"/>
      <c r="B55" s="30"/>
      <c r="C55" s="19" t="s">
        <v>15</v>
      </c>
      <c r="D55" s="33">
        <f t="shared" ref="D55:I55" si="35">IF($J54=0,0,D54/$J54%)</f>
        <v>57.319078947368425</v>
      </c>
      <c r="E55" s="33">
        <f t="shared" si="35"/>
        <v>0</v>
      </c>
      <c r="F55" s="33">
        <f t="shared" si="35"/>
        <v>0</v>
      </c>
      <c r="G55" s="33">
        <f t="shared" si="35"/>
        <v>40.139055023923447</v>
      </c>
      <c r="H55" s="33">
        <f t="shared" si="35"/>
        <v>1.8989234449760766</v>
      </c>
      <c r="I55" s="33">
        <f t="shared" si="35"/>
        <v>0.64294258373205737</v>
      </c>
      <c r="J55" s="32">
        <f t="shared" si="5"/>
        <v>100</v>
      </c>
      <c r="L55" s="23"/>
    </row>
    <row r="56" spans="1:12" ht="16.05" customHeight="1" x14ac:dyDescent="0.2">
      <c r="A56" s="30"/>
      <c r="B56" s="30"/>
      <c r="C56" s="16" t="s">
        <v>16</v>
      </c>
      <c r="D56" s="33">
        <v>2730.1</v>
      </c>
      <c r="E56" s="33">
        <v>0</v>
      </c>
      <c r="F56" s="33">
        <v>80.400000000000006</v>
      </c>
      <c r="G56" s="33">
        <v>423</v>
      </c>
      <c r="H56" s="33">
        <v>0</v>
      </c>
      <c r="I56" s="33">
        <v>0</v>
      </c>
      <c r="J56" s="32">
        <f t="shared" si="5"/>
        <v>3233.5</v>
      </c>
      <c r="L56" s="23"/>
    </row>
    <row r="57" spans="1:12" ht="16.05" customHeight="1" x14ac:dyDescent="0.2">
      <c r="A57" s="30"/>
      <c r="B57" s="30"/>
      <c r="C57" s="19" t="s">
        <v>15</v>
      </c>
      <c r="D57" s="33">
        <f t="shared" ref="D57:I57" si="36">IF($J56=0,0,D56/$J56%)</f>
        <v>84.43173032317921</v>
      </c>
      <c r="E57" s="33">
        <f t="shared" si="36"/>
        <v>0</v>
      </c>
      <c r="F57" s="33">
        <f t="shared" si="36"/>
        <v>2.4864697695995055</v>
      </c>
      <c r="G57" s="33">
        <f t="shared" si="36"/>
        <v>13.081799907221276</v>
      </c>
      <c r="H57" s="33">
        <f t="shared" si="36"/>
        <v>0</v>
      </c>
      <c r="I57" s="33">
        <f t="shared" si="36"/>
        <v>0</v>
      </c>
      <c r="J57" s="32">
        <f t="shared" si="5"/>
        <v>100</v>
      </c>
      <c r="L57" s="23"/>
    </row>
    <row r="58" spans="1:12" ht="16.05" customHeight="1" x14ac:dyDescent="0.2">
      <c r="A58" s="30"/>
      <c r="B58" s="30"/>
      <c r="C58" s="16" t="s">
        <v>17</v>
      </c>
      <c r="D58" s="33">
        <f t="shared" ref="D58:I58" si="37">SUM(D56,D54)</f>
        <v>3496.8</v>
      </c>
      <c r="E58" s="33">
        <f t="shared" si="37"/>
        <v>0</v>
      </c>
      <c r="F58" s="33">
        <f t="shared" si="37"/>
        <v>80.400000000000006</v>
      </c>
      <c r="G58" s="33">
        <f t="shared" si="37"/>
        <v>959.9</v>
      </c>
      <c r="H58" s="33">
        <f t="shared" si="37"/>
        <v>25.4</v>
      </c>
      <c r="I58" s="33">
        <f t="shared" si="37"/>
        <v>8.6</v>
      </c>
      <c r="J58" s="32">
        <f t="shared" si="5"/>
        <v>4571.1000000000004</v>
      </c>
      <c r="L58" s="23"/>
    </row>
    <row r="59" spans="1:12" ht="16.05" customHeight="1" x14ac:dyDescent="0.2">
      <c r="A59" s="30"/>
      <c r="B59" s="35"/>
      <c r="C59" s="19" t="s">
        <v>15</v>
      </c>
      <c r="D59" s="33">
        <f t="shared" ref="D59:I59" si="38">IF($J58=0,0,D58/$J58%)</f>
        <v>76.497998293627347</v>
      </c>
      <c r="E59" s="33">
        <f t="shared" si="38"/>
        <v>0</v>
      </c>
      <c r="F59" s="33">
        <f t="shared" si="38"/>
        <v>1.7588764192426329</v>
      </c>
      <c r="G59" s="33">
        <f t="shared" si="38"/>
        <v>20.99932182625626</v>
      </c>
      <c r="H59" s="33">
        <f t="shared" si="38"/>
        <v>0.55566493841744868</v>
      </c>
      <c r="I59" s="33">
        <f t="shared" si="38"/>
        <v>0.18813852245630153</v>
      </c>
      <c r="J59" s="32">
        <f t="shared" si="5"/>
        <v>100</v>
      </c>
      <c r="L59" s="23"/>
    </row>
    <row r="60" spans="1:12" ht="16.05" customHeight="1" x14ac:dyDescent="0.2">
      <c r="A60" s="30"/>
      <c r="B60" s="30" t="s">
        <v>26</v>
      </c>
      <c r="C60" s="16" t="s">
        <v>14</v>
      </c>
      <c r="D60" s="33">
        <v>1447.9</v>
      </c>
      <c r="E60" s="33">
        <v>360.9</v>
      </c>
      <c r="F60" s="33">
        <v>81.900000000000006</v>
      </c>
      <c r="G60" s="33">
        <v>4821.5</v>
      </c>
      <c r="H60" s="33">
        <v>0</v>
      </c>
      <c r="I60" s="33">
        <v>41.5</v>
      </c>
      <c r="J60" s="32">
        <f t="shared" si="5"/>
        <v>6753.7000000000007</v>
      </c>
      <c r="L60" s="23"/>
    </row>
    <row r="61" spans="1:12" ht="16.05" customHeight="1" x14ac:dyDescent="0.2">
      <c r="A61" s="30"/>
      <c r="B61" s="30"/>
      <c r="C61" s="19" t="s">
        <v>15</v>
      </c>
      <c r="D61" s="33">
        <f t="shared" ref="D61:I61" si="39">IF($J60=0,0,D60/$J60%)</f>
        <v>21.438618831159214</v>
      </c>
      <c r="E61" s="33">
        <f t="shared" si="39"/>
        <v>5.3437375068480977</v>
      </c>
      <c r="F61" s="33">
        <f t="shared" si="39"/>
        <v>1.2126686112797429</v>
      </c>
      <c r="G61" s="33">
        <f t="shared" si="39"/>
        <v>71.390497060870331</v>
      </c>
      <c r="H61" s="33">
        <f t="shared" si="39"/>
        <v>0</v>
      </c>
      <c r="I61" s="33">
        <f t="shared" si="39"/>
        <v>0.61447798984260471</v>
      </c>
      <c r="J61" s="32">
        <f t="shared" si="5"/>
        <v>99.999999999999986</v>
      </c>
      <c r="L61" s="23"/>
    </row>
    <row r="62" spans="1:12" ht="16.05" customHeight="1" x14ac:dyDescent="0.2">
      <c r="A62" s="30"/>
      <c r="B62" s="30"/>
      <c r="C62" s="16" t="s">
        <v>16</v>
      </c>
      <c r="D62" s="33">
        <v>10710.200000000003</v>
      </c>
      <c r="E62" s="33">
        <v>3738.9</v>
      </c>
      <c r="F62" s="33">
        <v>0</v>
      </c>
      <c r="G62" s="33">
        <v>68.8</v>
      </c>
      <c r="H62" s="33">
        <v>0</v>
      </c>
      <c r="I62" s="33">
        <v>0</v>
      </c>
      <c r="J62" s="32">
        <f t="shared" si="5"/>
        <v>14517.900000000001</v>
      </c>
      <c r="L62" s="23"/>
    </row>
    <row r="63" spans="1:12" ht="16.05" customHeight="1" x14ac:dyDescent="0.2">
      <c r="A63" s="30"/>
      <c r="B63" s="30"/>
      <c r="C63" s="19" t="s">
        <v>15</v>
      </c>
      <c r="D63" s="33">
        <f t="shared" ref="D63:I63" si="40">IF($J62=0,0,D62/$J62%)</f>
        <v>73.772377547716971</v>
      </c>
      <c r="E63" s="33">
        <f t="shared" si="40"/>
        <v>25.753724712251771</v>
      </c>
      <c r="F63" s="33">
        <f t="shared" si="40"/>
        <v>0</v>
      </c>
      <c r="G63" s="33">
        <f t="shared" si="40"/>
        <v>0.47389774003127172</v>
      </c>
      <c r="H63" s="33">
        <f t="shared" si="40"/>
        <v>0</v>
      </c>
      <c r="I63" s="33">
        <f t="shared" si="40"/>
        <v>0</v>
      </c>
      <c r="J63" s="32">
        <f t="shared" si="5"/>
        <v>100.00000000000001</v>
      </c>
      <c r="L63" s="23"/>
    </row>
    <row r="64" spans="1:12" ht="16.05" customHeight="1" x14ac:dyDescent="0.2">
      <c r="A64" s="30"/>
      <c r="B64" s="30"/>
      <c r="C64" s="16" t="s">
        <v>17</v>
      </c>
      <c r="D64" s="33">
        <f t="shared" ref="D64:I64" si="41">SUM(D62,D60)</f>
        <v>12158.100000000002</v>
      </c>
      <c r="E64" s="33">
        <f t="shared" si="41"/>
        <v>4099.8</v>
      </c>
      <c r="F64" s="33">
        <f t="shared" si="41"/>
        <v>81.900000000000006</v>
      </c>
      <c r="G64" s="33">
        <f t="shared" si="41"/>
        <v>4890.3</v>
      </c>
      <c r="H64" s="33">
        <f t="shared" si="41"/>
        <v>0</v>
      </c>
      <c r="I64" s="33">
        <f t="shared" si="41"/>
        <v>41.5</v>
      </c>
      <c r="J64" s="32">
        <f t="shared" si="5"/>
        <v>21271.600000000002</v>
      </c>
      <c r="L64" s="23"/>
    </row>
    <row r="65" spans="1:12" ht="16.05" customHeight="1" x14ac:dyDescent="0.2">
      <c r="A65" s="30"/>
      <c r="B65" s="35"/>
      <c r="C65" s="19" t="s">
        <v>15</v>
      </c>
      <c r="D65" s="33">
        <f t="shared" ref="D65:I65" si="42">IF($J64=0,0,D64/$J64%)</f>
        <v>57.156490343932767</v>
      </c>
      <c r="E65" s="33">
        <f t="shared" si="42"/>
        <v>19.27358543786081</v>
      </c>
      <c r="F65" s="33">
        <f t="shared" si="42"/>
        <v>0.38502040279057526</v>
      </c>
      <c r="G65" s="33">
        <f t="shared" si="42"/>
        <v>22.989808006920025</v>
      </c>
      <c r="H65" s="33">
        <f t="shared" si="42"/>
        <v>0</v>
      </c>
      <c r="I65" s="33">
        <f t="shared" si="42"/>
        <v>0.19509580849583483</v>
      </c>
      <c r="J65" s="32">
        <f t="shared" si="5"/>
        <v>100.00000000000001</v>
      </c>
      <c r="L65" s="23"/>
    </row>
    <row r="66" spans="1:12" ht="16.05" customHeight="1" x14ac:dyDescent="0.2">
      <c r="A66" s="30"/>
      <c r="B66" s="30" t="s">
        <v>27</v>
      </c>
      <c r="C66" s="16" t="s">
        <v>14</v>
      </c>
      <c r="D66" s="33">
        <v>790.7</v>
      </c>
      <c r="E66" s="33">
        <v>0</v>
      </c>
      <c r="F66" s="33">
        <v>8.6</v>
      </c>
      <c r="G66" s="33">
        <v>115.2</v>
      </c>
      <c r="H66" s="33">
        <v>0</v>
      </c>
      <c r="I66" s="33">
        <v>0.9</v>
      </c>
      <c r="J66" s="32">
        <f t="shared" si="5"/>
        <v>915.40000000000009</v>
      </c>
      <c r="L66" s="23"/>
    </row>
    <row r="67" spans="1:12" ht="16.05" customHeight="1" x14ac:dyDescent="0.2">
      <c r="A67" s="30"/>
      <c r="B67" s="30"/>
      <c r="C67" s="19" t="s">
        <v>15</v>
      </c>
      <c r="D67" s="33">
        <f t="shared" ref="D67:I67" si="43">IF($J66=0,0,D66/$J66%)</f>
        <v>86.377539873279432</v>
      </c>
      <c r="E67" s="33">
        <f t="shared" si="43"/>
        <v>0</v>
      </c>
      <c r="F67" s="33">
        <f t="shared" si="43"/>
        <v>0.93948000873934867</v>
      </c>
      <c r="G67" s="33">
        <f t="shared" si="43"/>
        <v>12.584662442648021</v>
      </c>
      <c r="H67" s="33">
        <f t="shared" si="43"/>
        <v>0</v>
      </c>
      <c r="I67" s="33">
        <f t="shared" si="43"/>
        <v>9.8317675333187665E-2</v>
      </c>
      <c r="J67" s="32">
        <f t="shared" si="5"/>
        <v>100</v>
      </c>
      <c r="L67" s="23"/>
    </row>
    <row r="68" spans="1:12" ht="16.05" customHeight="1" x14ac:dyDescent="0.2">
      <c r="A68" s="30"/>
      <c r="B68" s="30"/>
      <c r="C68" s="16" t="s">
        <v>16</v>
      </c>
      <c r="D68" s="33">
        <v>2780.1</v>
      </c>
      <c r="E68" s="33">
        <v>0</v>
      </c>
      <c r="F68" s="33">
        <v>0</v>
      </c>
      <c r="G68" s="33">
        <v>0</v>
      </c>
      <c r="H68" s="33">
        <v>0</v>
      </c>
      <c r="I68" s="33">
        <v>0</v>
      </c>
      <c r="J68" s="32">
        <f t="shared" si="5"/>
        <v>2780.1</v>
      </c>
      <c r="L68" s="23"/>
    </row>
    <row r="69" spans="1:12" ht="16.05" customHeight="1" x14ac:dyDescent="0.2">
      <c r="A69" s="30"/>
      <c r="B69" s="30"/>
      <c r="C69" s="19" t="s">
        <v>15</v>
      </c>
      <c r="D69" s="33">
        <f t="shared" ref="D69:I69" si="44">IF($J68=0,0,D68/$J68%)</f>
        <v>100</v>
      </c>
      <c r="E69" s="33">
        <f t="shared" si="44"/>
        <v>0</v>
      </c>
      <c r="F69" s="33">
        <f t="shared" si="44"/>
        <v>0</v>
      </c>
      <c r="G69" s="33">
        <f t="shared" si="44"/>
        <v>0</v>
      </c>
      <c r="H69" s="33">
        <f t="shared" si="44"/>
        <v>0</v>
      </c>
      <c r="I69" s="33">
        <f t="shared" si="44"/>
        <v>0</v>
      </c>
      <c r="J69" s="32">
        <f t="shared" si="5"/>
        <v>100</v>
      </c>
      <c r="L69" s="23"/>
    </row>
    <row r="70" spans="1:12" ht="16.05" customHeight="1" x14ac:dyDescent="0.2">
      <c r="A70" s="30"/>
      <c r="B70" s="30"/>
      <c r="C70" s="16" t="s">
        <v>17</v>
      </c>
      <c r="D70" s="33">
        <f t="shared" ref="D70:I70" si="45">SUM(D68,D66)</f>
        <v>3570.8</v>
      </c>
      <c r="E70" s="33">
        <f t="shared" si="45"/>
        <v>0</v>
      </c>
      <c r="F70" s="33">
        <f t="shared" si="45"/>
        <v>8.6</v>
      </c>
      <c r="G70" s="33">
        <f t="shared" si="45"/>
        <v>115.2</v>
      </c>
      <c r="H70" s="33">
        <f t="shared" si="45"/>
        <v>0</v>
      </c>
      <c r="I70" s="33">
        <f t="shared" si="45"/>
        <v>0.9</v>
      </c>
      <c r="J70" s="32">
        <f t="shared" si="5"/>
        <v>3695.5</v>
      </c>
      <c r="L70" s="23"/>
    </row>
    <row r="71" spans="1:12" ht="16.05" customHeight="1" x14ac:dyDescent="0.2">
      <c r="A71" s="30"/>
      <c r="B71" s="35"/>
      <c r="C71" s="19" t="s">
        <v>15</v>
      </c>
      <c r="D71" s="33">
        <f t="shared" ref="D71:I71" si="46">IF($J70=0,0,D70/$J70%)</f>
        <v>96.625625761060761</v>
      </c>
      <c r="E71" s="33">
        <f t="shared" si="46"/>
        <v>0</v>
      </c>
      <c r="F71" s="33">
        <f t="shared" si="46"/>
        <v>0.23271546475443106</v>
      </c>
      <c r="G71" s="33">
        <f t="shared" si="46"/>
        <v>3.1173048301988908</v>
      </c>
      <c r="H71" s="33">
        <f t="shared" si="46"/>
        <v>0</v>
      </c>
      <c r="I71" s="33">
        <f t="shared" si="46"/>
        <v>2.4353943985928835E-2</v>
      </c>
      <c r="J71" s="32">
        <f t="shared" si="5"/>
        <v>100.00000000000001</v>
      </c>
      <c r="L71" s="23"/>
    </row>
    <row r="72" spans="1:12" ht="16.05" customHeight="1" x14ac:dyDescent="0.2">
      <c r="A72" s="30"/>
      <c r="B72" s="30" t="s">
        <v>28</v>
      </c>
      <c r="C72" s="16" t="s">
        <v>14</v>
      </c>
      <c r="D72" s="33">
        <v>0</v>
      </c>
      <c r="E72" s="33">
        <v>0</v>
      </c>
      <c r="F72" s="33">
        <v>0</v>
      </c>
      <c r="G72" s="33">
        <v>0</v>
      </c>
      <c r="H72" s="33">
        <v>0</v>
      </c>
      <c r="I72" s="33">
        <v>0</v>
      </c>
      <c r="J72" s="32">
        <f t="shared" si="5"/>
        <v>0</v>
      </c>
      <c r="L72" s="23"/>
    </row>
    <row r="73" spans="1:12" ht="16.05" customHeight="1" x14ac:dyDescent="0.2">
      <c r="A73" s="30"/>
      <c r="B73" s="30"/>
      <c r="C73" s="19" t="s">
        <v>15</v>
      </c>
      <c r="D73" s="33">
        <f t="shared" ref="D73:I73" si="47">IF($J72=0,0,D72/$J72%)</f>
        <v>0</v>
      </c>
      <c r="E73" s="33">
        <f t="shared" si="47"/>
        <v>0</v>
      </c>
      <c r="F73" s="33">
        <f t="shared" si="47"/>
        <v>0</v>
      </c>
      <c r="G73" s="33">
        <f t="shared" si="47"/>
        <v>0</v>
      </c>
      <c r="H73" s="33">
        <f t="shared" si="47"/>
        <v>0</v>
      </c>
      <c r="I73" s="33">
        <f t="shared" si="47"/>
        <v>0</v>
      </c>
      <c r="J73" s="32">
        <f t="shared" si="5"/>
        <v>0</v>
      </c>
      <c r="L73" s="23"/>
    </row>
    <row r="74" spans="1:12" ht="16.05" customHeight="1" x14ac:dyDescent="0.2">
      <c r="A74" s="30"/>
      <c r="B74" s="30"/>
      <c r="C74" s="16" t="s">
        <v>16</v>
      </c>
      <c r="D74" s="33">
        <v>0</v>
      </c>
      <c r="E74" s="33">
        <v>0</v>
      </c>
      <c r="F74" s="33">
        <v>0</v>
      </c>
      <c r="G74" s="33">
        <v>0</v>
      </c>
      <c r="H74" s="33">
        <v>0</v>
      </c>
      <c r="I74" s="33">
        <v>0</v>
      </c>
      <c r="J74" s="32">
        <f t="shared" si="5"/>
        <v>0</v>
      </c>
      <c r="L74" s="23"/>
    </row>
    <row r="75" spans="1:12" ht="16.05" customHeight="1" x14ac:dyDescent="0.2">
      <c r="A75" s="30"/>
      <c r="B75" s="30"/>
      <c r="C75" s="19" t="s">
        <v>15</v>
      </c>
      <c r="D75" s="33">
        <f t="shared" ref="D75:I75" si="48">IF($J74=0,0,D74/$J74%)</f>
        <v>0</v>
      </c>
      <c r="E75" s="33">
        <f t="shared" si="48"/>
        <v>0</v>
      </c>
      <c r="F75" s="33">
        <f t="shared" si="48"/>
        <v>0</v>
      </c>
      <c r="G75" s="33">
        <f t="shared" si="48"/>
        <v>0</v>
      </c>
      <c r="H75" s="33">
        <f t="shared" si="48"/>
        <v>0</v>
      </c>
      <c r="I75" s="33">
        <f t="shared" si="48"/>
        <v>0</v>
      </c>
      <c r="J75" s="32">
        <f t="shared" si="5"/>
        <v>0</v>
      </c>
      <c r="L75" s="23"/>
    </row>
    <row r="76" spans="1:12" ht="16.05" customHeight="1" x14ac:dyDescent="0.2">
      <c r="A76" s="30"/>
      <c r="B76" s="30"/>
      <c r="C76" s="16" t="s">
        <v>17</v>
      </c>
      <c r="D76" s="33">
        <f t="shared" ref="D76:I76" si="49">SUM(D74,D72)</f>
        <v>0</v>
      </c>
      <c r="E76" s="33">
        <f t="shared" si="49"/>
        <v>0</v>
      </c>
      <c r="F76" s="33">
        <f t="shared" si="49"/>
        <v>0</v>
      </c>
      <c r="G76" s="33">
        <f t="shared" si="49"/>
        <v>0</v>
      </c>
      <c r="H76" s="33">
        <f t="shared" si="49"/>
        <v>0</v>
      </c>
      <c r="I76" s="33">
        <f t="shared" si="49"/>
        <v>0</v>
      </c>
      <c r="J76" s="32">
        <f t="shared" si="5"/>
        <v>0</v>
      </c>
      <c r="L76" s="23"/>
    </row>
    <row r="77" spans="1:12" ht="16.05" customHeight="1" x14ac:dyDescent="0.2">
      <c r="A77" s="30"/>
      <c r="B77" s="35"/>
      <c r="C77" s="19" t="s">
        <v>15</v>
      </c>
      <c r="D77" s="33">
        <f t="shared" ref="D77:I77" si="50">IF($J76=0,0,D76/$J76%)</f>
        <v>0</v>
      </c>
      <c r="E77" s="33">
        <f t="shared" si="50"/>
        <v>0</v>
      </c>
      <c r="F77" s="33">
        <f t="shared" si="50"/>
        <v>0</v>
      </c>
      <c r="G77" s="33">
        <f t="shared" si="50"/>
        <v>0</v>
      </c>
      <c r="H77" s="33">
        <f t="shared" si="50"/>
        <v>0</v>
      </c>
      <c r="I77" s="33">
        <f t="shared" si="50"/>
        <v>0</v>
      </c>
      <c r="J77" s="32">
        <f t="shared" si="5"/>
        <v>0</v>
      </c>
      <c r="L77" s="23"/>
    </row>
    <row r="78" spans="1:12" ht="16.05" customHeight="1" x14ac:dyDescent="0.2">
      <c r="A78" s="30"/>
      <c r="B78" s="30" t="s">
        <v>29</v>
      </c>
      <c r="C78" s="16" t="s">
        <v>14</v>
      </c>
      <c r="D78" s="33">
        <v>1810.1999999999998</v>
      </c>
      <c r="E78" s="33">
        <v>0</v>
      </c>
      <c r="F78" s="33">
        <v>0</v>
      </c>
      <c r="G78" s="33">
        <v>21.2</v>
      </c>
      <c r="H78" s="33">
        <v>0</v>
      </c>
      <c r="I78" s="33">
        <v>1</v>
      </c>
      <c r="J78" s="32">
        <f t="shared" si="5"/>
        <v>1832.3999999999999</v>
      </c>
      <c r="L78" s="23"/>
    </row>
    <row r="79" spans="1:12" ht="16.05" customHeight="1" x14ac:dyDescent="0.2">
      <c r="A79" s="30"/>
      <c r="B79" s="30"/>
      <c r="C79" s="19" t="s">
        <v>15</v>
      </c>
      <c r="D79" s="33">
        <f t="shared" ref="D79:I79" si="51">IF($J78=0,0,D78/$J78%)</f>
        <v>98.788474132285529</v>
      </c>
      <c r="E79" s="33">
        <f t="shared" si="51"/>
        <v>0</v>
      </c>
      <c r="F79" s="33">
        <f t="shared" si="51"/>
        <v>0</v>
      </c>
      <c r="G79" s="33">
        <f t="shared" si="51"/>
        <v>1.1569526304300373</v>
      </c>
      <c r="H79" s="33">
        <f t="shared" si="51"/>
        <v>0</v>
      </c>
      <c r="I79" s="33">
        <f t="shared" si="51"/>
        <v>5.4573237284435722E-2</v>
      </c>
      <c r="J79" s="32">
        <f t="shared" si="5"/>
        <v>100</v>
      </c>
      <c r="L79" s="23"/>
    </row>
    <row r="80" spans="1:12" ht="16.05" customHeight="1" x14ac:dyDescent="0.2">
      <c r="A80" s="30"/>
      <c r="B80" s="30"/>
      <c r="C80" s="16" t="s">
        <v>16</v>
      </c>
      <c r="D80" s="33">
        <v>63.9</v>
      </c>
      <c r="E80" s="33">
        <v>8.8000000000000007</v>
      </c>
      <c r="F80" s="33">
        <v>0</v>
      </c>
      <c r="G80" s="33">
        <v>385.5</v>
      </c>
      <c r="H80" s="33">
        <v>0</v>
      </c>
      <c r="I80" s="33">
        <v>0</v>
      </c>
      <c r="J80" s="32">
        <f t="shared" si="5"/>
        <v>458.2</v>
      </c>
      <c r="L80" s="23"/>
    </row>
    <row r="81" spans="1:12" ht="16.05" customHeight="1" x14ac:dyDescent="0.2">
      <c r="A81" s="30"/>
      <c r="B81" s="30"/>
      <c r="C81" s="19" t="s">
        <v>15</v>
      </c>
      <c r="D81" s="33">
        <f t="shared" ref="D81:I81" si="52">IF($J80=0,0,D80/$J80%)</f>
        <v>13.945875163683981</v>
      </c>
      <c r="E81" s="33">
        <f t="shared" si="52"/>
        <v>1.9205587079877784</v>
      </c>
      <c r="F81" s="33">
        <f t="shared" si="52"/>
        <v>0</v>
      </c>
      <c r="G81" s="33">
        <f t="shared" si="52"/>
        <v>84.133566128328241</v>
      </c>
      <c r="H81" s="33">
        <f t="shared" si="52"/>
        <v>0</v>
      </c>
      <c r="I81" s="33">
        <f t="shared" si="52"/>
        <v>0</v>
      </c>
      <c r="J81" s="32">
        <f t="shared" si="5"/>
        <v>100</v>
      </c>
      <c r="L81" s="23"/>
    </row>
    <row r="82" spans="1:12" ht="16.05" customHeight="1" x14ac:dyDescent="0.2">
      <c r="A82" s="30"/>
      <c r="B82" s="30"/>
      <c r="C82" s="16" t="s">
        <v>17</v>
      </c>
      <c r="D82" s="33">
        <f t="shared" ref="D82:I82" si="53">SUM(D80,D78)</f>
        <v>1874.1</v>
      </c>
      <c r="E82" s="33">
        <f t="shared" si="53"/>
        <v>8.8000000000000007</v>
      </c>
      <c r="F82" s="33">
        <f t="shared" si="53"/>
        <v>0</v>
      </c>
      <c r="G82" s="33">
        <f t="shared" si="53"/>
        <v>406.7</v>
      </c>
      <c r="H82" s="33">
        <f t="shared" si="53"/>
        <v>0</v>
      </c>
      <c r="I82" s="33">
        <f t="shared" si="53"/>
        <v>1</v>
      </c>
      <c r="J82" s="32">
        <f t="shared" si="5"/>
        <v>2290.6</v>
      </c>
      <c r="L82" s="23"/>
    </row>
    <row r="83" spans="1:12" ht="16.05" customHeight="1" x14ac:dyDescent="0.2">
      <c r="A83" s="30"/>
      <c r="B83" s="35"/>
      <c r="C83" s="19" t="s">
        <v>15</v>
      </c>
      <c r="D83" s="33">
        <f t="shared" ref="D83:I83" si="54">IF($J82=0,0,D82/$J82%)</f>
        <v>81.816991181349863</v>
      </c>
      <c r="E83" s="33">
        <f t="shared" si="54"/>
        <v>0.38417881777700169</v>
      </c>
      <c r="F83" s="33">
        <f t="shared" si="54"/>
        <v>0</v>
      </c>
      <c r="G83" s="33">
        <f t="shared" si="54"/>
        <v>17.755173317034838</v>
      </c>
      <c r="H83" s="33">
        <f t="shared" si="54"/>
        <v>0</v>
      </c>
      <c r="I83" s="33">
        <f t="shared" si="54"/>
        <v>4.3656683838295643E-2</v>
      </c>
      <c r="J83" s="32">
        <f t="shared" si="5"/>
        <v>100</v>
      </c>
      <c r="L83" s="23"/>
    </row>
    <row r="84" spans="1:12" ht="16.05" customHeight="1" x14ac:dyDescent="0.2">
      <c r="A84" s="30"/>
      <c r="B84" s="30" t="s">
        <v>30</v>
      </c>
      <c r="C84" s="16" t="s">
        <v>14</v>
      </c>
      <c r="D84" s="33">
        <v>0</v>
      </c>
      <c r="E84" s="33">
        <v>0</v>
      </c>
      <c r="F84" s="33">
        <v>0</v>
      </c>
      <c r="G84" s="33">
        <v>0</v>
      </c>
      <c r="H84" s="33">
        <v>0</v>
      </c>
      <c r="I84" s="33">
        <v>0</v>
      </c>
      <c r="J84" s="32">
        <f t="shared" si="5"/>
        <v>0</v>
      </c>
      <c r="L84" s="23"/>
    </row>
    <row r="85" spans="1:12" ht="16.05" customHeight="1" x14ac:dyDescent="0.2">
      <c r="A85" s="30"/>
      <c r="B85" s="30"/>
      <c r="C85" s="19" t="s">
        <v>15</v>
      </c>
      <c r="D85" s="33">
        <f t="shared" ref="D85:I85" si="55">IF($J84=0,0,D84/$J84%)</f>
        <v>0</v>
      </c>
      <c r="E85" s="33">
        <f t="shared" si="55"/>
        <v>0</v>
      </c>
      <c r="F85" s="33">
        <f t="shared" si="55"/>
        <v>0</v>
      </c>
      <c r="G85" s="33">
        <f t="shared" si="55"/>
        <v>0</v>
      </c>
      <c r="H85" s="33">
        <f t="shared" si="55"/>
        <v>0</v>
      </c>
      <c r="I85" s="33">
        <f t="shared" si="55"/>
        <v>0</v>
      </c>
      <c r="J85" s="32">
        <f t="shared" si="5"/>
        <v>0</v>
      </c>
      <c r="L85" s="23"/>
    </row>
    <row r="86" spans="1:12" ht="16.05" customHeight="1" x14ac:dyDescent="0.2">
      <c r="A86" s="30"/>
      <c r="B86" s="30"/>
      <c r="C86" s="16" t="s">
        <v>16</v>
      </c>
      <c r="D86" s="33">
        <v>0</v>
      </c>
      <c r="E86" s="33">
        <v>0</v>
      </c>
      <c r="F86" s="33">
        <v>0</v>
      </c>
      <c r="G86" s="33">
        <v>0</v>
      </c>
      <c r="H86" s="33">
        <v>0</v>
      </c>
      <c r="I86" s="33">
        <v>0</v>
      </c>
      <c r="J86" s="32">
        <f t="shared" si="5"/>
        <v>0</v>
      </c>
      <c r="L86" s="23"/>
    </row>
    <row r="87" spans="1:12" ht="16.05" customHeight="1" x14ac:dyDescent="0.2">
      <c r="A87" s="30"/>
      <c r="B87" s="30"/>
      <c r="C87" s="19" t="s">
        <v>15</v>
      </c>
      <c r="D87" s="33">
        <f t="shared" ref="D87:I87" si="56">IF($J86=0,0,D86/$J86%)</f>
        <v>0</v>
      </c>
      <c r="E87" s="33">
        <f t="shared" si="56"/>
        <v>0</v>
      </c>
      <c r="F87" s="33">
        <f t="shared" si="56"/>
        <v>0</v>
      </c>
      <c r="G87" s="33">
        <f t="shared" si="56"/>
        <v>0</v>
      </c>
      <c r="H87" s="33">
        <f t="shared" si="56"/>
        <v>0</v>
      </c>
      <c r="I87" s="33">
        <f t="shared" si="56"/>
        <v>0</v>
      </c>
      <c r="J87" s="32">
        <f t="shared" si="5"/>
        <v>0</v>
      </c>
      <c r="L87" s="23"/>
    </row>
    <row r="88" spans="1:12" ht="16.05" customHeight="1" x14ac:dyDescent="0.2">
      <c r="A88" s="30"/>
      <c r="B88" s="30"/>
      <c r="C88" s="16" t="s">
        <v>17</v>
      </c>
      <c r="D88" s="33">
        <f t="shared" ref="D88:I88" si="57">SUM(D86,D84)</f>
        <v>0</v>
      </c>
      <c r="E88" s="33">
        <f t="shared" si="57"/>
        <v>0</v>
      </c>
      <c r="F88" s="33">
        <f t="shared" si="57"/>
        <v>0</v>
      </c>
      <c r="G88" s="33">
        <f t="shared" si="57"/>
        <v>0</v>
      </c>
      <c r="H88" s="33">
        <f t="shared" si="57"/>
        <v>0</v>
      </c>
      <c r="I88" s="33">
        <f t="shared" si="57"/>
        <v>0</v>
      </c>
      <c r="J88" s="32">
        <f t="shared" si="5"/>
        <v>0</v>
      </c>
      <c r="L88" s="23"/>
    </row>
    <row r="89" spans="1:12" ht="16.05" customHeight="1" x14ac:dyDescent="0.2">
      <c r="A89" s="30"/>
      <c r="B89" s="35"/>
      <c r="C89" s="19" t="s">
        <v>15</v>
      </c>
      <c r="D89" s="33">
        <f t="shared" ref="D89:I89" si="58">IF($J88=0,0,D88/$J88%)</f>
        <v>0</v>
      </c>
      <c r="E89" s="33">
        <f t="shared" si="58"/>
        <v>0</v>
      </c>
      <c r="F89" s="33">
        <f t="shared" si="58"/>
        <v>0</v>
      </c>
      <c r="G89" s="33">
        <f t="shared" si="58"/>
        <v>0</v>
      </c>
      <c r="H89" s="33">
        <f t="shared" si="58"/>
        <v>0</v>
      </c>
      <c r="I89" s="33">
        <f t="shared" si="58"/>
        <v>0</v>
      </c>
      <c r="J89" s="32">
        <f t="shared" ref="J89:J152" si="59">SUM(D89:I89)</f>
        <v>0</v>
      </c>
      <c r="L89" s="23"/>
    </row>
    <row r="90" spans="1:12" ht="16.05" customHeight="1" x14ac:dyDescent="0.2">
      <c r="A90" s="30"/>
      <c r="B90" s="30" t="s">
        <v>31</v>
      </c>
      <c r="C90" s="16" t="s">
        <v>14</v>
      </c>
      <c r="D90" s="33">
        <v>1421.3999999999999</v>
      </c>
      <c r="E90" s="33">
        <v>345</v>
      </c>
      <c r="F90" s="33">
        <v>19.899999999999999</v>
      </c>
      <c r="G90" s="33">
        <v>0</v>
      </c>
      <c r="H90" s="33">
        <v>0</v>
      </c>
      <c r="I90" s="33">
        <v>8.1999999999999993</v>
      </c>
      <c r="J90" s="32">
        <f t="shared" si="59"/>
        <v>1794.5</v>
      </c>
      <c r="L90" s="23"/>
    </row>
    <row r="91" spans="1:12" ht="16.05" customHeight="1" x14ac:dyDescent="0.2">
      <c r="A91" s="30"/>
      <c r="B91" s="30"/>
      <c r="C91" s="19" t="s">
        <v>15</v>
      </c>
      <c r="D91" s="33">
        <f t="shared" ref="D91:I91" si="60">IF($J90=0,0,D90/$J90%)</f>
        <v>79.208693229311777</v>
      </c>
      <c r="E91" s="33">
        <f t="shared" si="60"/>
        <v>19.225410977988297</v>
      </c>
      <c r="F91" s="33">
        <f t="shared" si="60"/>
        <v>1.1089439955419336</v>
      </c>
      <c r="G91" s="33">
        <f t="shared" si="60"/>
        <v>0</v>
      </c>
      <c r="H91" s="33">
        <f t="shared" si="60"/>
        <v>0</v>
      </c>
      <c r="I91" s="33">
        <f t="shared" si="60"/>
        <v>0.45695179715798268</v>
      </c>
      <c r="J91" s="32">
        <f t="shared" si="59"/>
        <v>99.999999999999986</v>
      </c>
      <c r="L91" s="23"/>
    </row>
    <row r="92" spans="1:12" ht="16.05" customHeight="1" x14ac:dyDescent="0.2">
      <c r="A92" s="30"/>
      <c r="B92" s="30"/>
      <c r="C92" s="16" t="s">
        <v>16</v>
      </c>
      <c r="D92" s="33">
        <v>4016.8</v>
      </c>
      <c r="E92" s="33">
        <v>0</v>
      </c>
      <c r="F92" s="33">
        <v>0</v>
      </c>
      <c r="G92" s="33">
        <v>0</v>
      </c>
      <c r="H92" s="33">
        <v>0</v>
      </c>
      <c r="I92" s="33">
        <v>1.6</v>
      </c>
      <c r="J92" s="32">
        <f t="shared" si="59"/>
        <v>4018.4</v>
      </c>
      <c r="L92" s="23"/>
    </row>
    <row r="93" spans="1:12" ht="16.05" customHeight="1" x14ac:dyDescent="0.2">
      <c r="A93" s="30"/>
      <c r="B93" s="30"/>
      <c r="C93" s="19" t="s">
        <v>15</v>
      </c>
      <c r="D93" s="33">
        <f t="shared" ref="D93:I93" si="61">IF($J92=0,0,D92/$J92%)</f>
        <v>99.960183157475626</v>
      </c>
      <c r="E93" s="33">
        <f t="shared" si="61"/>
        <v>0</v>
      </c>
      <c r="F93" s="33">
        <f t="shared" si="61"/>
        <v>0</v>
      </c>
      <c r="G93" s="33">
        <f t="shared" si="61"/>
        <v>0</v>
      </c>
      <c r="H93" s="33">
        <f t="shared" si="61"/>
        <v>0</v>
      </c>
      <c r="I93" s="33">
        <f t="shared" si="61"/>
        <v>3.9816842524387823E-2</v>
      </c>
      <c r="J93" s="32">
        <f t="shared" si="59"/>
        <v>100.00000000000001</v>
      </c>
      <c r="L93" s="23"/>
    </row>
    <row r="94" spans="1:12" ht="16.05" customHeight="1" x14ac:dyDescent="0.2">
      <c r="A94" s="30"/>
      <c r="B94" s="30"/>
      <c r="C94" s="16" t="s">
        <v>17</v>
      </c>
      <c r="D94" s="33">
        <f t="shared" ref="D94:I94" si="62">SUM(D92,D90)</f>
        <v>5438.2</v>
      </c>
      <c r="E94" s="33">
        <f t="shared" si="62"/>
        <v>345</v>
      </c>
      <c r="F94" s="33">
        <f t="shared" si="62"/>
        <v>19.899999999999999</v>
      </c>
      <c r="G94" s="33">
        <f t="shared" si="62"/>
        <v>0</v>
      </c>
      <c r="H94" s="33">
        <f t="shared" si="62"/>
        <v>0</v>
      </c>
      <c r="I94" s="33">
        <f t="shared" si="62"/>
        <v>9.7999999999999989</v>
      </c>
      <c r="J94" s="32">
        <f t="shared" si="59"/>
        <v>5812.9</v>
      </c>
      <c r="L94" s="23"/>
    </row>
    <row r="95" spans="1:12" ht="16.05" customHeight="1" x14ac:dyDescent="0.2">
      <c r="A95" s="30"/>
      <c r="B95" s="35"/>
      <c r="C95" s="19" t="s">
        <v>15</v>
      </c>
      <c r="D95" s="33">
        <f t="shared" ref="D95:I95" si="63">IF($J94=0,0,D94/$J94%)</f>
        <v>93.553991983347387</v>
      </c>
      <c r="E95" s="33">
        <f t="shared" si="63"/>
        <v>5.935075435668943</v>
      </c>
      <c r="F95" s="33">
        <f t="shared" si="63"/>
        <v>0.34234203237626659</v>
      </c>
      <c r="G95" s="33">
        <f t="shared" si="63"/>
        <v>0</v>
      </c>
      <c r="H95" s="33">
        <f t="shared" si="63"/>
        <v>0</v>
      </c>
      <c r="I95" s="33">
        <f t="shared" si="63"/>
        <v>0.16859054860740766</v>
      </c>
      <c r="J95" s="32">
        <f t="shared" si="59"/>
        <v>100.00000000000001</v>
      </c>
      <c r="L95" s="23"/>
    </row>
    <row r="96" spans="1:12" ht="16.05" customHeight="1" x14ac:dyDescent="0.2">
      <c r="A96" s="30"/>
      <c r="B96" s="30" t="s">
        <v>32</v>
      </c>
      <c r="C96" s="16" t="s">
        <v>14</v>
      </c>
      <c r="D96" s="33">
        <v>515.1</v>
      </c>
      <c r="E96" s="33">
        <v>13.5</v>
      </c>
      <c r="F96" s="33">
        <v>0.3</v>
      </c>
      <c r="G96" s="33">
        <v>0</v>
      </c>
      <c r="H96" s="33">
        <v>2.9</v>
      </c>
      <c r="I96" s="33">
        <v>0</v>
      </c>
      <c r="J96" s="32">
        <f t="shared" si="59"/>
        <v>531.79999999999995</v>
      </c>
      <c r="L96" s="23"/>
    </row>
    <row r="97" spans="1:12" ht="16.05" customHeight="1" x14ac:dyDescent="0.2">
      <c r="A97" s="30"/>
      <c r="B97" s="30"/>
      <c r="C97" s="19" t="s">
        <v>15</v>
      </c>
      <c r="D97" s="33">
        <f t="shared" ref="D97:I97" si="64">IF($J96=0,0,D96/$J96%)</f>
        <v>96.859721699887189</v>
      </c>
      <c r="E97" s="33">
        <f t="shared" si="64"/>
        <v>2.5385483264385109</v>
      </c>
      <c r="F97" s="33">
        <f t="shared" si="64"/>
        <v>5.6412185031966905E-2</v>
      </c>
      <c r="G97" s="33">
        <f t="shared" si="64"/>
        <v>0</v>
      </c>
      <c r="H97" s="33">
        <f t="shared" si="64"/>
        <v>0.54531778864234681</v>
      </c>
      <c r="I97" s="33">
        <f t="shared" si="64"/>
        <v>0</v>
      </c>
      <c r="J97" s="32">
        <f t="shared" si="59"/>
        <v>100.00000000000003</v>
      </c>
      <c r="L97" s="23"/>
    </row>
    <row r="98" spans="1:12" ht="16.05" customHeight="1" x14ac:dyDescent="0.2">
      <c r="A98" s="30"/>
      <c r="B98" s="30"/>
      <c r="C98" s="16" t="s">
        <v>16</v>
      </c>
      <c r="D98" s="33">
        <v>66.2</v>
      </c>
      <c r="E98" s="33">
        <v>0</v>
      </c>
      <c r="F98" s="33">
        <v>0</v>
      </c>
      <c r="G98" s="33">
        <v>0</v>
      </c>
      <c r="H98" s="33">
        <v>0</v>
      </c>
      <c r="I98" s="33">
        <v>0</v>
      </c>
      <c r="J98" s="32">
        <f t="shared" si="59"/>
        <v>66.2</v>
      </c>
      <c r="L98" s="23"/>
    </row>
    <row r="99" spans="1:12" ht="16.05" customHeight="1" x14ac:dyDescent="0.2">
      <c r="A99" s="30"/>
      <c r="B99" s="30"/>
      <c r="C99" s="19" t="s">
        <v>15</v>
      </c>
      <c r="D99" s="33">
        <f t="shared" ref="D99:I99" si="65">IF($J98=0,0,D98/$J98%)</f>
        <v>100</v>
      </c>
      <c r="E99" s="33">
        <f t="shared" si="65"/>
        <v>0</v>
      </c>
      <c r="F99" s="33">
        <f t="shared" si="65"/>
        <v>0</v>
      </c>
      <c r="G99" s="33">
        <f t="shared" si="65"/>
        <v>0</v>
      </c>
      <c r="H99" s="33">
        <f t="shared" si="65"/>
        <v>0</v>
      </c>
      <c r="I99" s="33">
        <f t="shared" si="65"/>
        <v>0</v>
      </c>
      <c r="J99" s="32">
        <f t="shared" si="59"/>
        <v>100</v>
      </c>
      <c r="L99" s="23"/>
    </row>
    <row r="100" spans="1:12" ht="16.05" customHeight="1" x14ac:dyDescent="0.2">
      <c r="A100" s="30"/>
      <c r="B100" s="30"/>
      <c r="C100" s="16" t="s">
        <v>17</v>
      </c>
      <c r="D100" s="33">
        <f t="shared" ref="D100:I100" si="66">SUM(D98,D96)</f>
        <v>581.30000000000007</v>
      </c>
      <c r="E100" s="33">
        <f t="shared" si="66"/>
        <v>13.5</v>
      </c>
      <c r="F100" s="33">
        <f t="shared" si="66"/>
        <v>0.3</v>
      </c>
      <c r="G100" s="33">
        <f t="shared" si="66"/>
        <v>0</v>
      </c>
      <c r="H100" s="33">
        <f t="shared" si="66"/>
        <v>2.9</v>
      </c>
      <c r="I100" s="33">
        <f t="shared" si="66"/>
        <v>0</v>
      </c>
      <c r="J100" s="32">
        <f t="shared" si="59"/>
        <v>598</v>
      </c>
      <c r="L100" s="23"/>
    </row>
    <row r="101" spans="1:12" ht="16.05" customHeight="1" x14ac:dyDescent="0.2">
      <c r="A101" s="30"/>
      <c r="B101" s="35"/>
      <c r="C101" s="19" t="s">
        <v>15</v>
      </c>
      <c r="D101" s="33">
        <f t="shared" ref="D101:I101" si="67">IF($J100=0,0,D100/$J100%)</f>
        <v>97.207357859531783</v>
      </c>
      <c r="E101" s="33">
        <f t="shared" si="67"/>
        <v>2.2575250836120402</v>
      </c>
      <c r="F101" s="33">
        <f t="shared" si="67"/>
        <v>5.0167224080267553E-2</v>
      </c>
      <c r="G101" s="33">
        <f t="shared" si="67"/>
        <v>0</v>
      </c>
      <c r="H101" s="33">
        <f t="shared" si="67"/>
        <v>0.48494983277591969</v>
      </c>
      <c r="I101" s="33">
        <f t="shared" si="67"/>
        <v>0</v>
      </c>
      <c r="J101" s="32">
        <f t="shared" si="59"/>
        <v>100.00000000000001</v>
      </c>
      <c r="L101" s="23"/>
    </row>
    <row r="102" spans="1:12" ht="16.05" customHeight="1" x14ac:dyDescent="0.2">
      <c r="A102" s="30"/>
      <c r="B102" s="30" t="s">
        <v>33</v>
      </c>
      <c r="C102" s="16" t="s">
        <v>14</v>
      </c>
      <c r="D102" s="33">
        <v>179</v>
      </c>
      <c r="E102" s="33">
        <v>0</v>
      </c>
      <c r="F102" s="33">
        <v>0</v>
      </c>
      <c r="G102" s="33">
        <v>0</v>
      </c>
      <c r="H102" s="33">
        <v>0</v>
      </c>
      <c r="I102" s="33">
        <v>0</v>
      </c>
      <c r="J102" s="32">
        <f t="shared" si="59"/>
        <v>179</v>
      </c>
      <c r="L102" s="23"/>
    </row>
    <row r="103" spans="1:12" ht="16.05" customHeight="1" x14ac:dyDescent="0.2">
      <c r="A103" s="30"/>
      <c r="B103" s="30"/>
      <c r="C103" s="19" t="s">
        <v>15</v>
      </c>
      <c r="D103" s="33">
        <f t="shared" ref="D103:I103" si="68">IF($J102=0,0,D102/$J102%)</f>
        <v>100</v>
      </c>
      <c r="E103" s="33">
        <f t="shared" si="68"/>
        <v>0</v>
      </c>
      <c r="F103" s="33">
        <f t="shared" si="68"/>
        <v>0</v>
      </c>
      <c r="G103" s="33">
        <f t="shared" si="68"/>
        <v>0</v>
      </c>
      <c r="H103" s="33">
        <f t="shared" si="68"/>
        <v>0</v>
      </c>
      <c r="I103" s="33">
        <f t="shared" si="68"/>
        <v>0</v>
      </c>
      <c r="J103" s="32">
        <f t="shared" si="59"/>
        <v>100</v>
      </c>
      <c r="L103" s="23"/>
    </row>
    <row r="104" spans="1:12" ht="16.05" customHeight="1" x14ac:dyDescent="0.2">
      <c r="A104" s="30"/>
      <c r="B104" s="30"/>
      <c r="C104" s="16" t="s">
        <v>16</v>
      </c>
      <c r="D104" s="33">
        <v>0</v>
      </c>
      <c r="E104" s="33">
        <v>0</v>
      </c>
      <c r="F104" s="33">
        <v>0</v>
      </c>
      <c r="G104" s="33">
        <v>0</v>
      </c>
      <c r="H104" s="33">
        <v>0</v>
      </c>
      <c r="I104" s="33">
        <v>0</v>
      </c>
      <c r="J104" s="32">
        <f t="shared" si="59"/>
        <v>0</v>
      </c>
      <c r="L104" s="23"/>
    </row>
    <row r="105" spans="1:12" ht="16.05" customHeight="1" x14ac:dyDescent="0.2">
      <c r="A105" s="30"/>
      <c r="B105" s="30"/>
      <c r="C105" s="19" t="s">
        <v>15</v>
      </c>
      <c r="D105" s="33">
        <f t="shared" ref="D105:I105" si="69">IF($J104=0,0,D104/$J104%)</f>
        <v>0</v>
      </c>
      <c r="E105" s="33">
        <f t="shared" si="69"/>
        <v>0</v>
      </c>
      <c r="F105" s="33">
        <f t="shared" si="69"/>
        <v>0</v>
      </c>
      <c r="G105" s="33">
        <f t="shared" si="69"/>
        <v>0</v>
      </c>
      <c r="H105" s="33">
        <f t="shared" si="69"/>
        <v>0</v>
      </c>
      <c r="I105" s="33">
        <f t="shared" si="69"/>
        <v>0</v>
      </c>
      <c r="J105" s="32">
        <f t="shared" si="59"/>
        <v>0</v>
      </c>
      <c r="L105" s="23"/>
    </row>
    <row r="106" spans="1:12" ht="16.05" customHeight="1" x14ac:dyDescent="0.2">
      <c r="A106" s="30"/>
      <c r="B106" s="30"/>
      <c r="C106" s="16" t="s">
        <v>17</v>
      </c>
      <c r="D106" s="33">
        <f t="shared" ref="D106:I106" si="70">SUM(D104,D102)</f>
        <v>179</v>
      </c>
      <c r="E106" s="33">
        <f t="shared" si="70"/>
        <v>0</v>
      </c>
      <c r="F106" s="33">
        <f t="shared" si="70"/>
        <v>0</v>
      </c>
      <c r="G106" s="33">
        <f t="shared" si="70"/>
        <v>0</v>
      </c>
      <c r="H106" s="33">
        <f t="shared" si="70"/>
        <v>0</v>
      </c>
      <c r="I106" s="33">
        <f t="shared" si="70"/>
        <v>0</v>
      </c>
      <c r="J106" s="32">
        <f t="shared" si="59"/>
        <v>179</v>
      </c>
      <c r="L106" s="23"/>
    </row>
    <row r="107" spans="1:12" ht="16.05" customHeight="1" x14ac:dyDescent="0.2">
      <c r="A107" s="30"/>
      <c r="B107" s="35"/>
      <c r="C107" s="19" t="s">
        <v>15</v>
      </c>
      <c r="D107" s="33">
        <f t="shared" ref="D107:I107" si="71">IF($J106=0,0,D106/$J106%)</f>
        <v>100</v>
      </c>
      <c r="E107" s="33">
        <f t="shared" si="71"/>
        <v>0</v>
      </c>
      <c r="F107" s="33">
        <f t="shared" si="71"/>
        <v>0</v>
      </c>
      <c r="G107" s="33">
        <f t="shared" si="71"/>
        <v>0</v>
      </c>
      <c r="H107" s="33">
        <f t="shared" si="71"/>
        <v>0</v>
      </c>
      <c r="I107" s="33">
        <f t="shared" si="71"/>
        <v>0</v>
      </c>
      <c r="J107" s="32">
        <f t="shared" si="59"/>
        <v>100</v>
      </c>
      <c r="L107" s="23"/>
    </row>
    <row r="108" spans="1:12" ht="16.05" customHeight="1" x14ac:dyDescent="0.2">
      <c r="A108" s="30"/>
      <c r="B108" s="30" t="s">
        <v>34</v>
      </c>
      <c r="C108" s="16" t="s">
        <v>14</v>
      </c>
      <c r="D108" s="33">
        <v>2750.4999999999995</v>
      </c>
      <c r="E108" s="33">
        <v>7.8</v>
      </c>
      <c r="F108" s="33">
        <v>0</v>
      </c>
      <c r="G108" s="33">
        <v>0</v>
      </c>
      <c r="H108" s="33">
        <v>0</v>
      </c>
      <c r="I108" s="33">
        <v>2.1</v>
      </c>
      <c r="J108" s="32">
        <f t="shared" si="59"/>
        <v>2760.3999999999996</v>
      </c>
      <c r="L108" s="23"/>
    </row>
    <row r="109" spans="1:12" ht="16.05" customHeight="1" x14ac:dyDescent="0.2">
      <c r="A109" s="30"/>
      <c r="B109" s="30"/>
      <c r="C109" s="19" t="s">
        <v>15</v>
      </c>
      <c r="D109" s="33">
        <f t="shared" ref="D109:I109" si="72">IF($J108=0,0,D108/$J108%)</f>
        <v>99.641356325170264</v>
      </c>
      <c r="E109" s="33">
        <f t="shared" si="72"/>
        <v>0.28256774380524563</v>
      </c>
      <c r="F109" s="33">
        <f t="shared" si="72"/>
        <v>0</v>
      </c>
      <c r="G109" s="33">
        <f t="shared" si="72"/>
        <v>0</v>
      </c>
      <c r="H109" s="33">
        <f t="shared" si="72"/>
        <v>0</v>
      </c>
      <c r="I109" s="33">
        <f t="shared" si="72"/>
        <v>7.6075931024489216E-2</v>
      </c>
      <c r="J109" s="32">
        <f t="shared" si="59"/>
        <v>100</v>
      </c>
      <c r="L109" s="23"/>
    </row>
    <row r="110" spans="1:12" ht="16.05" customHeight="1" x14ac:dyDescent="0.2">
      <c r="A110" s="30"/>
      <c r="B110" s="30"/>
      <c r="C110" s="16" t="s">
        <v>16</v>
      </c>
      <c r="D110" s="33">
        <v>3144.6</v>
      </c>
      <c r="E110" s="33">
        <v>23.8</v>
      </c>
      <c r="F110" s="33">
        <v>145.30000000000001</v>
      </c>
      <c r="G110" s="33">
        <v>0</v>
      </c>
      <c r="H110" s="33">
        <v>0</v>
      </c>
      <c r="I110" s="33">
        <v>0</v>
      </c>
      <c r="J110" s="32">
        <f t="shared" si="59"/>
        <v>3313.7000000000003</v>
      </c>
      <c r="L110" s="23"/>
    </row>
    <row r="111" spans="1:12" ht="16.05" customHeight="1" x14ac:dyDescent="0.2">
      <c r="A111" s="30"/>
      <c r="B111" s="30"/>
      <c r="C111" s="19" t="s">
        <v>15</v>
      </c>
      <c r="D111" s="33">
        <f t="shared" ref="D111:I111" si="73">IF($J110=0,0,D110/$J110%)</f>
        <v>94.896942994236042</v>
      </c>
      <c r="E111" s="33">
        <f t="shared" si="73"/>
        <v>0.7182303769200592</v>
      </c>
      <c r="F111" s="33">
        <f t="shared" si="73"/>
        <v>4.3848266288438911</v>
      </c>
      <c r="G111" s="33">
        <f t="shared" si="73"/>
        <v>0</v>
      </c>
      <c r="H111" s="33">
        <f t="shared" si="73"/>
        <v>0</v>
      </c>
      <c r="I111" s="33">
        <f t="shared" si="73"/>
        <v>0</v>
      </c>
      <c r="J111" s="32">
        <f t="shared" si="59"/>
        <v>100</v>
      </c>
      <c r="L111" s="23"/>
    </row>
    <row r="112" spans="1:12" ht="16.05" customHeight="1" x14ac:dyDescent="0.2">
      <c r="A112" s="30"/>
      <c r="B112" s="30"/>
      <c r="C112" s="16" t="s">
        <v>17</v>
      </c>
      <c r="D112" s="33">
        <f t="shared" ref="D112:I112" si="74">SUM(D110,D108)</f>
        <v>5895.0999999999995</v>
      </c>
      <c r="E112" s="33">
        <f t="shared" si="74"/>
        <v>31.6</v>
      </c>
      <c r="F112" s="33">
        <f t="shared" si="74"/>
        <v>145.30000000000001</v>
      </c>
      <c r="G112" s="33">
        <f t="shared" si="74"/>
        <v>0</v>
      </c>
      <c r="H112" s="33">
        <f t="shared" si="74"/>
        <v>0</v>
      </c>
      <c r="I112" s="33">
        <f t="shared" si="74"/>
        <v>2.1</v>
      </c>
      <c r="J112" s="32">
        <f t="shared" si="59"/>
        <v>6074.1</v>
      </c>
      <c r="L112" s="23"/>
    </row>
    <row r="113" spans="1:12" ht="16.05" customHeight="1" x14ac:dyDescent="0.2">
      <c r="A113" s="30"/>
      <c r="B113" s="35"/>
      <c r="C113" s="19" t="s">
        <v>15</v>
      </c>
      <c r="D113" s="33">
        <f t="shared" ref="D113:I113" si="75">IF($J112=0,0,D112/$J112%)</f>
        <v>97.05306135888442</v>
      </c>
      <c r="E113" s="33">
        <f t="shared" si="75"/>
        <v>0.52024168189526021</v>
      </c>
      <c r="F113" s="33">
        <f t="shared" si="75"/>
        <v>2.3921239360563704</v>
      </c>
      <c r="G113" s="33">
        <f t="shared" si="75"/>
        <v>0</v>
      </c>
      <c r="H113" s="33">
        <f t="shared" si="75"/>
        <v>0</v>
      </c>
      <c r="I113" s="33">
        <f t="shared" si="75"/>
        <v>3.457302316392552E-2</v>
      </c>
      <c r="J113" s="32">
        <f t="shared" si="59"/>
        <v>99.999999999999972</v>
      </c>
      <c r="L113" s="23"/>
    </row>
    <row r="114" spans="1:12" ht="16.05" customHeight="1" x14ac:dyDescent="0.2">
      <c r="A114" s="30"/>
      <c r="B114" s="30" t="s">
        <v>35</v>
      </c>
      <c r="C114" s="16" t="s">
        <v>14</v>
      </c>
      <c r="D114" s="33">
        <v>964.8</v>
      </c>
      <c r="E114" s="33">
        <v>20.7</v>
      </c>
      <c r="F114" s="33">
        <v>1.9</v>
      </c>
      <c r="G114" s="33">
        <v>0</v>
      </c>
      <c r="H114" s="33">
        <v>0</v>
      </c>
      <c r="I114" s="33">
        <v>2.8</v>
      </c>
      <c r="J114" s="32">
        <f t="shared" si="59"/>
        <v>990.19999999999993</v>
      </c>
      <c r="L114" s="23"/>
    </row>
    <row r="115" spans="1:12" ht="16.05" customHeight="1" x14ac:dyDescent="0.2">
      <c r="A115" s="30"/>
      <c r="B115" s="30"/>
      <c r="C115" s="19" t="s">
        <v>15</v>
      </c>
      <c r="D115" s="33">
        <f t="shared" ref="D115:I115" si="76">IF($J114=0,0,D114/$J114%)</f>
        <v>97.434861644112303</v>
      </c>
      <c r="E115" s="33">
        <f t="shared" si="76"/>
        <v>2.0904867703494245</v>
      </c>
      <c r="F115" s="33">
        <f t="shared" si="76"/>
        <v>0.19188042819632398</v>
      </c>
      <c r="G115" s="33">
        <f t="shared" si="76"/>
        <v>0</v>
      </c>
      <c r="H115" s="33">
        <f t="shared" si="76"/>
        <v>0</v>
      </c>
      <c r="I115" s="33">
        <f t="shared" si="76"/>
        <v>0.28277115734195113</v>
      </c>
      <c r="J115" s="32">
        <f t="shared" si="59"/>
        <v>100.00000000000001</v>
      </c>
      <c r="L115" s="23"/>
    </row>
    <row r="116" spans="1:12" ht="16.05" customHeight="1" x14ac:dyDescent="0.2">
      <c r="A116" s="30"/>
      <c r="B116" s="30"/>
      <c r="C116" s="16" t="s">
        <v>16</v>
      </c>
      <c r="D116" s="33">
        <v>1267.7</v>
      </c>
      <c r="E116" s="33">
        <v>101.4</v>
      </c>
      <c r="F116" s="33">
        <v>0</v>
      </c>
      <c r="G116" s="33">
        <v>0</v>
      </c>
      <c r="H116" s="33">
        <v>0</v>
      </c>
      <c r="I116" s="33">
        <v>0</v>
      </c>
      <c r="J116" s="32">
        <f t="shared" si="59"/>
        <v>1369.1000000000001</v>
      </c>
      <c r="L116" s="23"/>
    </row>
    <row r="117" spans="1:12" ht="16.05" customHeight="1" x14ac:dyDescent="0.2">
      <c r="A117" s="30"/>
      <c r="B117" s="30"/>
      <c r="C117" s="19" t="s">
        <v>15</v>
      </c>
      <c r="D117" s="33">
        <f t="shared" ref="D117:I117" si="77">IF($J116=0,0,D116/$J116%)</f>
        <v>92.593674676794976</v>
      </c>
      <c r="E117" s="33">
        <f t="shared" si="77"/>
        <v>7.4063253232050252</v>
      </c>
      <c r="F117" s="33">
        <f t="shared" si="77"/>
        <v>0</v>
      </c>
      <c r="G117" s="33">
        <f t="shared" si="77"/>
        <v>0</v>
      </c>
      <c r="H117" s="33">
        <f t="shared" si="77"/>
        <v>0</v>
      </c>
      <c r="I117" s="33">
        <f t="shared" si="77"/>
        <v>0</v>
      </c>
      <c r="J117" s="32">
        <f t="shared" si="59"/>
        <v>100</v>
      </c>
      <c r="L117" s="23"/>
    </row>
    <row r="118" spans="1:12" ht="16.05" customHeight="1" x14ac:dyDescent="0.2">
      <c r="A118" s="30"/>
      <c r="B118" s="30"/>
      <c r="C118" s="16" t="s">
        <v>17</v>
      </c>
      <c r="D118" s="33">
        <f t="shared" ref="D118:I118" si="78">SUM(D116,D114)</f>
        <v>2232.5</v>
      </c>
      <c r="E118" s="33">
        <f t="shared" si="78"/>
        <v>122.10000000000001</v>
      </c>
      <c r="F118" s="33">
        <f t="shared" si="78"/>
        <v>1.9</v>
      </c>
      <c r="G118" s="33">
        <f t="shared" si="78"/>
        <v>0</v>
      </c>
      <c r="H118" s="33">
        <f t="shared" si="78"/>
        <v>0</v>
      </c>
      <c r="I118" s="33">
        <f t="shared" si="78"/>
        <v>2.8</v>
      </c>
      <c r="J118" s="32">
        <f t="shared" si="59"/>
        <v>2359.3000000000002</v>
      </c>
      <c r="L118" s="23"/>
    </row>
    <row r="119" spans="1:12" ht="16.05" customHeight="1" x14ac:dyDescent="0.2">
      <c r="A119" s="30"/>
      <c r="B119" s="35"/>
      <c r="C119" s="19" t="s">
        <v>15</v>
      </c>
      <c r="D119" s="33">
        <f t="shared" ref="D119:I119" si="79">IF($J118=0,0,D118/$J118%)</f>
        <v>94.625524519984722</v>
      </c>
      <c r="E119" s="33">
        <f t="shared" si="79"/>
        <v>5.1752638494468695</v>
      </c>
      <c r="F119" s="33">
        <f t="shared" si="79"/>
        <v>8.0532361293604013E-2</v>
      </c>
      <c r="G119" s="33">
        <f t="shared" si="79"/>
        <v>0</v>
      </c>
      <c r="H119" s="33">
        <f t="shared" si="79"/>
        <v>0</v>
      </c>
      <c r="I119" s="33">
        <f t="shared" si="79"/>
        <v>0.11867926927478487</v>
      </c>
      <c r="J119" s="32">
        <f t="shared" si="59"/>
        <v>99.999999999999972</v>
      </c>
      <c r="L119" s="23"/>
    </row>
    <row r="120" spans="1:12" ht="16.05" customHeight="1" x14ac:dyDescent="0.2">
      <c r="A120" s="30"/>
      <c r="B120" s="30" t="s">
        <v>36</v>
      </c>
      <c r="C120" s="16" t="s">
        <v>14</v>
      </c>
      <c r="D120" s="33">
        <v>450.3</v>
      </c>
      <c r="E120" s="33">
        <v>74.3</v>
      </c>
      <c r="F120" s="33">
        <v>30.9</v>
      </c>
      <c r="G120" s="33">
        <v>96.4</v>
      </c>
      <c r="H120" s="33">
        <v>0</v>
      </c>
      <c r="I120" s="33">
        <v>15.3</v>
      </c>
      <c r="J120" s="32">
        <f t="shared" si="59"/>
        <v>667.19999999999993</v>
      </c>
      <c r="L120" s="23"/>
    </row>
    <row r="121" spans="1:12" ht="16.05" customHeight="1" x14ac:dyDescent="0.2">
      <c r="A121" s="30"/>
      <c r="B121" s="30"/>
      <c r="C121" s="19" t="s">
        <v>15</v>
      </c>
      <c r="D121" s="33">
        <f t="shared" ref="D121:I121" si="80">IF($J120=0,0,D120/$J120%)</f>
        <v>67.491007194244602</v>
      </c>
      <c r="E121" s="33">
        <f t="shared" si="80"/>
        <v>11.136091127098322</v>
      </c>
      <c r="F121" s="33">
        <f t="shared" si="80"/>
        <v>4.6312949640287773</v>
      </c>
      <c r="G121" s="33">
        <f t="shared" si="80"/>
        <v>14.4484412470024</v>
      </c>
      <c r="H121" s="33">
        <f t="shared" si="80"/>
        <v>0</v>
      </c>
      <c r="I121" s="33">
        <f t="shared" si="80"/>
        <v>2.2931654676258995</v>
      </c>
      <c r="J121" s="32">
        <f t="shared" si="59"/>
        <v>100</v>
      </c>
      <c r="L121" s="23"/>
    </row>
    <row r="122" spans="1:12" ht="16.05" customHeight="1" x14ac:dyDescent="0.2">
      <c r="A122" s="30"/>
      <c r="B122" s="30"/>
      <c r="C122" s="16" t="s">
        <v>16</v>
      </c>
      <c r="D122" s="33">
        <v>162.4</v>
      </c>
      <c r="E122" s="33">
        <v>6.3</v>
      </c>
      <c r="F122" s="33">
        <v>0</v>
      </c>
      <c r="G122" s="33">
        <v>0</v>
      </c>
      <c r="H122" s="33">
        <v>0</v>
      </c>
      <c r="I122" s="33">
        <v>0</v>
      </c>
      <c r="J122" s="32">
        <f t="shared" si="59"/>
        <v>168.70000000000002</v>
      </c>
      <c r="L122" s="23"/>
    </row>
    <row r="123" spans="1:12" ht="16.05" customHeight="1" x14ac:dyDescent="0.2">
      <c r="A123" s="30"/>
      <c r="B123" s="30"/>
      <c r="C123" s="19" t="s">
        <v>15</v>
      </c>
      <c r="D123" s="33">
        <f t="shared" ref="D123:I123" si="81">IF($J122=0,0,D122/$J122%)</f>
        <v>96.265560165975089</v>
      </c>
      <c r="E123" s="33">
        <f t="shared" si="81"/>
        <v>3.7344398340248954</v>
      </c>
      <c r="F123" s="33">
        <f t="shared" si="81"/>
        <v>0</v>
      </c>
      <c r="G123" s="33">
        <f t="shared" si="81"/>
        <v>0</v>
      </c>
      <c r="H123" s="33">
        <f t="shared" si="81"/>
        <v>0</v>
      </c>
      <c r="I123" s="33">
        <f t="shared" si="81"/>
        <v>0</v>
      </c>
      <c r="J123" s="32">
        <f t="shared" si="59"/>
        <v>99.999999999999986</v>
      </c>
      <c r="L123" s="23"/>
    </row>
    <row r="124" spans="1:12" ht="16.05" customHeight="1" x14ac:dyDescent="0.2">
      <c r="A124" s="30"/>
      <c r="B124" s="30"/>
      <c r="C124" s="16" t="s">
        <v>17</v>
      </c>
      <c r="D124" s="33">
        <f t="shared" ref="D124:I124" si="82">SUM(D122,D120)</f>
        <v>612.70000000000005</v>
      </c>
      <c r="E124" s="33">
        <f t="shared" si="82"/>
        <v>80.599999999999994</v>
      </c>
      <c r="F124" s="33">
        <f t="shared" si="82"/>
        <v>30.9</v>
      </c>
      <c r="G124" s="33">
        <f t="shared" si="82"/>
        <v>96.4</v>
      </c>
      <c r="H124" s="33">
        <f t="shared" si="82"/>
        <v>0</v>
      </c>
      <c r="I124" s="33">
        <f t="shared" si="82"/>
        <v>15.3</v>
      </c>
      <c r="J124" s="32">
        <f t="shared" si="59"/>
        <v>835.9</v>
      </c>
      <c r="L124" s="23"/>
    </row>
    <row r="125" spans="1:12" ht="16.05" customHeight="1" x14ac:dyDescent="0.2">
      <c r="A125" s="30"/>
      <c r="B125" s="35"/>
      <c r="C125" s="19" t="s">
        <v>15</v>
      </c>
      <c r="D125" s="33">
        <f t="shared" ref="D125:I125" si="83">IF($J124=0,0,D124/$J124%)</f>
        <v>73.298241416437378</v>
      </c>
      <c r="E125" s="33">
        <f t="shared" si="83"/>
        <v>9.6423017107309477</v>
      </c>
      <c r="F125" s="33">
        <f t="shared" si="83"/>
        <v>3.6966144275631057</v>
      </c>
      <c r="G125" s="33">
        <f t="shared" si="83"/>
        <v>11.532479961717909</v>
      </c>
      <c r="H125" s="33">
        <f t="shared" si="83"/>
        <v>0</v>
      </c>
      <c r="I125" s="33">
        <f t="shared" si="83"/>
        <v>1.830362483550664</v>
      </c>
      <c r="J125" s="32">
        <f t="shared" si="59"/>
        <v>100</v>
      </c>
      <c r="L125" s="23"/>
    </row>
    <row r="126" spans="1:12" ht="16.05" customHeight="1" x14ac:dyDescent="0.2">
      <c r="A126" s="30"/>
      <c r="B126" s="30" t="s">
        <v>37</v>
      </c>
      <c r="C126" s="16" t="s">
        <v>14</v>
      </c>
      <c r="D126" s="33">
        <v>116.1</v>
      </c>
      <c r="E126" s="33">
        <v>14.7</v>
      </c>
      <c r="F126" s="33">
        <v>0.2</v>
      </c>
      <c r="G126" s="33">
        <v>0</v>
      </c>
      <c r="H126" s="33">
        <v>0</v>
      </c>
      <c r="I126" s="33">
        <v>0</v>
      </c>
      <c r="J126" s="32">
        <f t="shared" si="59"/>
        <v>130.99999999999997</v>
      </c>
      <c r="L126" s="23"/>
    </row>
    <row r="127" spans="1:12" ht="16.05" customHeight="1" x14ac:dyDescent="0.2">
      <c r="A127" s="30"/>
      <c r="B127" s="30"/>
      <c r="C127" s="19" t="s">
        <v>15</v>
      </c>
      <c r="D127" s="33">
        <f t="shared" ref="D127:I127" si="84">IF($J126=0,0,D126/$J126%)</f>
        <v>88.625954198473309</v>
      </c>
      <c r="E127" s="33">
        <f t="shared" si="84"/>
        <v>11.221374045801529</v>
      </c>
      <c r="F127" s="33">
        <f t="shared" si="84"/>
        <v>0.1526717557251909</v>
      </c>
      <c r="G127" s="33">
        <f t="shared" si="84"/>
        <v>0</v>
      </c>
      <c r="H127" s="33">
        <f t="shared" si="84"/>
        <v>0</v>
      </c>
      <c r="I127" s="33">
        <f t="shared" si="84"/>
        <v>0</v>
      </c>
      <c r="J127" s="32">
        <f t="shared" si="59"/>
        <v>100.00000000000003</v>
      </c>
      <c r="L127" s="23"/>
    </row>
    <row r="128" spans="1:12" ht="16.05" customHeight="1" x14ac:dyDescent="0.2">
      <c r="A128" s="30"/>
      <c r="B128" s="30"/>
      <c r="C128" s="16" t="s">
        <v>16</v>
      </c>
      <c r="D128" s="33">
        <v>22.7</v>
      </c>
      <c r="E128" s="33">
        <v>0</v>
      </c>
      <c r="F128" s="33">
        <v>0</v>
      </c>
      <c r="G128" s="33">
        <v>0</v>
      </c>
      <c r="H128" s="33">
        <v>0</v>
      </c>
      <c r="I128" s="33">
        <v>0</v>
      </c>
      <c r="J128" s="32">
        <f t="shared" si="59"/>
        <v>22.7</v>
      </c>
      <c r="L128" s="23"/>
    </row>
    <row r="129" spans="1:12" ht="16.05" customHeight="1" x14ac:dyDescent="0.2">
      <c r="A129" s="30"/>
      <c r="B129" s="30"/>
      <c r="C129" s="19" t="s">
        <v>15</v>
      </c>
      <c r="D129" s="33">
        <f t="shared" ref="D129:I129" si="85">IF($J128=0,0,D128/$J128%)</f>
        <v>100</v>
      </c>
      <c r="E129" s="33">
        <f t="shared" si="85"/>
        <v>0</v>
      </c>
      <c r="F129" s="33">
        <f t="shared" si="85"/>
        <v>0</v>
      </c>
      <c r="G129" s="33">
        <f t="shared" si="85"/>
        <v>0</v>
      </c>
      <c r="H129" s="33">
        <f t="shared" si="85"/>
        <v>0</v>
      </c>
      <c r="I129" s="33">
        <f t="shared" si="85"/>
        <v>0</v>
      </c>
      <c r="J129" s="32">
        <f t="shared" si="59"/>
        <v>100</v>
      </c>
      <c r="L129" s="23"/>
    </row>
    <row r="130" spans="1:12" ht="16.05" customHeight="1" x14ac:dyDescent="0.2">
      <c r="A130" s="30"/>
      <c r="B130" s="30"/>
      <c r="C130" s="16" t="s">
        <v>17</v>
      </c>
      <c r="D130" s="33">
        <f t="shared" ref="D130:I130" si="86">SUM(D128,D126)</f>
        <v>138.79999999999998</v>
      </c>
      <c r="E130" s="33">
        <f t="shared" si="86"/>
        <v>14.7</v>
      </c>
      <c r="F130" s="33">
        <f t="shared" si="86"/>
        <v>0.2</v>
      </c>
      <c r="G130" s="33">
        <f t="shared" si="86"/>
        <v>0</v>
      </c>
      <c r="H130" s="33">
        <f t="shared" si="86"/>
        <v>0</v>
      </c>
      <c r="I130" s="33">
        <f t="shared" si="86"/>
        <v>0</v>
      </c>
      <c r="J130" s="32">
        <f t="shared" si="59"/>
        <v>153.69999999999996</v>
      </c>
      <c r="L130" s="23"/>
    </row>
    <row r="131" spans="1:12" ht="16.05" customHeight="1" x14ac:dyDescent="0.2">
      <c r="A131" s="30"/>
      <c r="B131" s="35"/>
      <c r="C131" s="19" t="s">
        <v>15</v>
      </c>
      <c r="D131" s="33">
        <f t="shared" ref="D131:I131" si="87">IF($J130=0,0,D130/$J130%)</f>
        <v>90.305790500975931</v>
      </c>
      <c r="E131" s="33">
        <f t="shared" si="87"/>
        <v>9.5640858815875092</v>
      </c>
      <c r="F131" s="33">
        <f t="shared" si="87"/>
        <v>0.13012361743656478</v>
      </c>
      <c r="G131" s="33">
        <f t="shared" si="87"/>
        <v>0</v>
      </c>
      <c r="H131" s="33">
        <f t="shared" si="87"/>
        <v>0</v>
      </c>
      <c r="I131" s="33">
        <f t="shared" si="87"/>
        <v>0</v>
      </c>
      <c r="J131" s="32">
        <f t="shared" si="59"/>
        <v>100</v>
      </c>
      <c r="L131" s="23"/>
    </row>
    <row r="132" spans="1:12" ht="16.05" customHeight="1" x14ac:dyDescent="0.2">
      <c r="A132" s="30"/>
      <c r="B132" s="30" t="s">
        <v>38</v>
      </c>
      <c r="C132" s="16" t="s">
        <v>14</v>
      </c>
      <c r="D132" s="33">
        <v>0.2</v>
      </c>
      <c r="E132" s="33">
        <v>0</v>
      </c>
      <c r="F132" s="33">
        <v>3.2</v>
      </c>
      <c r="G132" s="33">
        <v>0</v>
      </c>
      <c r="H132" s="33">
        <v>0</v>
      </c>
      <c r="I132" s="33">
        <v>0</v>
      </c>
      <c r="J132" s="32">
        <f t="shared" si="59"/>
        <v>3.4000000000000004</v>
      </c>
      <c r="L132" s="23"/>
    </row>
    <row r="133" spans="1:12" ht="16.05" customHeight="1" x14ac:dyDescent="0.2">
      <c r="A133" s="30"/>
      <c r="B133" s="30"/>
      <c r="C133" s="19" t="s">
        <v>15</v>
      </c>
      <c r="D133" s="33">
        <f t="shared" ref="D133:I133" si="88">IF($J132=0,0,D132/$J132%)</f>
        <v>5.8823529411764701</v>
      </c>
      <c r="E133" s="33">
        <f t="shared" si="88"/>
        <v>0</v>
      </c>
      <c r="F133" s="33">
        <f t="shared" si="88"/>
        <v>94.117647058823522</v>
      </c>
      <c r="G133" s="33">
        <f t="shared" si="88"/>
        <v>0</v>
      </c>
      <c r="H133" s="33">
        <f t="shared" si="88"/>
        <v>0</v>
      </c>
      <c r="I133" s="33">
        <f t="shared" si="88"/>
        <v>0</v>
      </c>
      <c r="J133" s="32">
        <f t="shared" si="59"/>
        <v>99.999999999999986</v>
      </c>
      <c r="L133" s="23"/>
    </row>
    <row r="134" spans="1:12" ht="16.05" customHeight="1" x14ac:dyDescent="0.2">
      <c r="A134" s="30"/>
      <c r="B134" s="30"/>
      <c r="C134" s="16" t="s">
        <v>16</v>
      </c>
      <c r="D134" s="33">
        <v>3.4</v>
      </c>
      <c r="E134" s="33">
        <v>0</v>
      </c>
      <c r="F134" s="33">
        <v>0</v>
      </c>
      <c r="G134" s="33">
        <v>0</v>
      </c>
      <c r="H134" s="33">
        <v>0</v>
      </c>
      <c r="I134" s="33">
        <v>0</v>
      </c>
      <c r="J134" s="32">
        <f t="shared" si="59"/>
        <v>3.4</v>
      </c>
      <c r="L134" s="23"/>
    </row>
    <row r="135" spans="1:12" ht="16.05" customHeight="1" x14ac:dyDescent="0.2">
      <c r="A135" s="30"/>
      <c r="B135" s="30"/>
      <c r="C135" s="19" t="s">
        <v>15</v>
      </c>
      <c r="D135" s="33">
        <f t="shared" ref="D135:I135" si="89">IF($J134=0,0,D134/$J134%)</f>
        <v>99.999999999999986</v>
      </c>
      <c r="E135" s="33">
        <f t="shared" si="89"/>
        <v>0</v>
      </c>
      <c r="F135" s="33">
        <f t="shared" si="89"/>
        <v>0</v>
      </c>
      <c r="G135" s="33">
        <f t="shared" si="89"/>
        <v>0</v>
      </c>
      <c r="H135" s="33">
        <f t="shared" si="89"/>
        <v>0</v>
      </c>
      <c r="I135" s="33">
        <f t="shared" si="89"/>
        <v>0</v>
      </c>
      <c r="J135" s="32">
        <f t="shared" si="59"/>
        <v>99.999999999999986</v>
      </c>
      <c r="L135" s="23"/>
    </row>
    <row r="136" spans="1:12" ht="16.05" customHeight="1" x14ac:dyDescent="0.2">
      <c r="A136" s="30"/>
      <c r="B136" s="30"/>
      <c r="C136" s="16" t="s">
        <v>17</v>
      </c>
      <c r="D136" s="33">
        <f t="shared" ref="D136:I136" si="90">SUM(D134,D132)</f>
        <v>3.6</v>
      </c>
      <c r="E136" s="33">
        <f t="shared" si="90"/>
        <v>0</v>
      </c>
      <c r="F136" s="33">
        <f t="shared" si="90"/>
        <v>3.2</v>
      </c>
      <c r="G136" s="33">
        <f t="shared" si="90"/>
        <v>0</v>
      </c>
      <c r="H136" s="33">
        <f t="shared" si="90"/>
        <v>0</v>
      </c>
      <c r="I136" s="33">
        <f t="shared" si="90"/>
        <v>0</v>
      </c>
      <c r="J136" s="32">
        <f t="shared" si="59"/>
        <v>6.8000000000000007</v>
      </c>
      <c r="L136" s="23"/>
    </row>
    <row r="137" spans="1:12" ht="16.05" customHeight="1" x14ac:dyDescent="0.2">
      <c r="A137" s="30"/>
      <c r="B137" s="35"/>
      <c r="C137" s="19" t="s">
        <v>15</v>
      </c>
      <c r="D137" s="33">
        <f t="shared" ref="D137:I137" si="91">IF($J136=0,0,D136/$J136%)</f>
        <v>52.941176470588232</v>
      </c>
      <c r="E137" s="33">
        <f t="shared" si="91"/>
        <v>0</v>
      </c>
      <c r="F137" s="33">
        <f t="shared" si="91"/>
        <v>47.058823529411761</v>
      </c>
      <c r="G137" s="33">
        <f t="shared" si="91"/>
        <v>0</v>
      </c>
      <c r="H137" s="33">
        <f t="shared" si="91"/>
        <v>0</v>
      </c>
      <c r="I137" s="33">
        <f t="shared" si="91"/>
        <v>0</v>
      </c>
      <c r="J137" s="32">
        <f t="shared" si="59"/>
        <v>100</v>
      </c>
      <c r="L137" s="23"/>
    </row>
    <row r="138" spans="1:12" ht="16.05" customHeight="1" x14ac:dyDescent="0.2">
      <c r="A138" s="30"/>
      <c r="B138" s="30" t="s">
        <v>39</v>
      </c>
      <c r="C138" s="16" t="s">
        <v>14</v>
      </c>
      <c r="D138" s="33">
        <v>241.7</v>
      </c>
      <c r="E138" s="33">
        <v>5.7</v>
      </c>
      <c r="F138" s="33">
        <v>0</v>
      </c>
      <c r="G138" s="33">
        <v>15</v>
      </c>
      <c r="H138" s="33">
        <v>0</v>
      </c>
      <c r="I138" s="33">
        <v>0</v>
      </c>
      <c r="J138" s="32">
        <f t="shared" si="59"/>
        <v>262.39999999999998</v>
      </c>
      <c r="L138" s="23"/>
    </row>
    <row r="139" spans="1:12" ht="16.05" customHeight="1" x14ac:dyDescent="0.2">
      <c r="A139" s="30"/>
      <c r="B139" s="30"/>
      <c r="C139" s="19" t="s">
        <v>15</v>
      </c>
      <c r="D139" s="33">
        <f t="shared" ref="D139:I139" si="92">IF($J138=0,0,D138/$J138%)</f>
        <v>92.111280487804891</v>
      </c>
      <c r="E139" s="33">
        <f t="shared" si="92"/>
        <v>2.1722560975609762</v>
      </c>
      <c r="F139" s="33">
        <f t="shared" si="92"/>
        <v>0</v>
      </c>
      <c r="G139" s="33">
        <f t="shared" si="92"/>
        <v>5.7164634146341466</v>
      </c>
      <c r="H139" s="33">
        <f t="shared" si="92"/>
        <v>0</v>
      </c>
      <c r="I139" s="33">
        <f t="shared" si="92"/>
        <v>0</v>
      </c>
      <c r="J139" s="32">
        <f t="shared" si="59"/>
        <v>100.00000000000001</v>
      </c>
      <c r="L139" s="23"/>
    </row>
    <row r="140" spans="1:12" ht="16.05" customHeight="1" x14ac:dyDescent="0.2">
      <c r="A140" s="30"/>
      <c r="B140" s="30"/>
      <c r="C140" s="16" t="s">
        <v>16</v>
      </c>
      <c r="D140" s="33">
        <v>4.4000000000000004</v>
      </c>
      <c r="E140" s="33">
        <v>0</v>
      </c>
      <c r="F140" s="33">
        <v>0</v>
      </c>
      <c r="G140" s="33">
        <v>0</v>
      </c>
      <c r="H140" s="33">
        <v>0</v>
      </c>
      <c r="I140" s="33">
        <v>0</v>
      </c>
      <c r="J140" s="32">
        <f t="shared" si="59"/>
        <v>4.4000000000000004</v>
      </c>
      <c r="L140" s="23"/>
    </row>
    <row r="141" spans="1:12" ht="16.05" customHeight="1" x14ac:dyDescent="0.2">
      <c r="A141" s="30"/>
      <c r="B141" s="30"/>
      <c r="C141" s="19" t="s">
        <v>15</v>
      </c>
      <c r="D141" s="33">
        <f t="shared" ref="D141:I141" si="93">IF($J140=0,0,D140/$J140%)</f>
        <v>100</v>
      </c>
      <c r="E141" s="33">
        <f t="shared" si="93"/>
        <v>0</v>
      </c>
      <c r="F141" s="33">
        <f t="shared" si="93"/>
        <v>0</v>
      </c>
      <c r="G141" s="33">
        <f t="shared" si="93"/>
        <v>0</v>
      </c>
      <c r="H141" s="33">
        <f t="shared" si="93"/>
        <v>0</v>
      </c>
      <c r="I141" s="33">
        <f t="shared" si="93"/>
        <v>0</v>
      </c>
      <c r="J141" s="32">
        <f t="shared" si="59"/>
        <v>100</v>
      </c>
      <c r="L141" s="23"/>
    </row>
    <row r="142" spans="1:12" ht="16.05" customHeight="1" x14ac:dyDescent="0.2">
      <c r="A142" s="30"/>
      <c r="B142" s="30"/>
      <c r="C142" s="16" t="s">
        <v>17</v>
      </c>
      <c r="D142" s="33">
        <f t="shared" ref="D142:I142" si="94">SUM(D140,D138)</f>
        <v>246.1</v>
      </c>
      <c r="E142" s="33">
        <f t="shared" si="94"/>
        <v>5.7</v>
      </c>
      <c r="F142" s="33">
        <f t="shared" si="94"/>
        <v>0</v>
      </c>
      <c r="G142" s="33">
        <f t="shared" si="94"/>
        <v>15</v>
      </c>
      <c r="H142" s="33">
        <f t="shared" si="94"/>
        <v>0</v>
      </c>
      <c r="I142" s="33">
        <f t="shared" si="94"/>
        <v>0</v>
      </c>
      <c r="J142" s="32">
        <f t="shared" si="59"/>
        <v>266.79999999999995</v>
      </c>
      <c r="L142" s="23"/>
    </row>
    <row r="143" spans="1:12" ht="16.05" customHeight="1" x14ac:dyDescent="0.2">
      <c r="A143" s="30"/>
      <c r="B143" s="35"/>
      <c r="C143" s="19" t="s">
        <v>15</v>
      </c>
      <c r="D143" s="33">
        <f t="shared" ref="D143:I143" si="95">IF($J142=0,0,D142/$J142%)</f>
        <v>92.24137931034484</v>
      </c>
      <c r="E143" s="33">
        <f t="shared" si="95"/>
        <v>2.1364317841079465</v>
      </c>
      <c r="F143" s="33">
        <f t="shared" si="95"/>
        <v>0</v>
      </c>
      <c r="G143" s="33">
        <f t="shared" si="95"/>
        <v>5.6221889055472269</v>
      </c>
      <c r="H143" s="33">
        <f t="shared" si="95"/>
        <v>0</v>
      </c>
      <c r="I143" s="33">
        <f t="shared" si="95"/>
        <v>0</v>
      </c>
      <c r="J143" s="32">
        <f t="shared" si="59"/>
        <v>100.00000000000001</v>
      </c>
      <c r="L143" s="23"/>
    </row>
    <row r="144" spans="1:12" ht="16.05" customHeight="1" x14ac:dyDescent="0.2">
      <c r="A144" s="30"/>
      <c r="B144" s="30" t="s">
        <v>40</v>
      </c>
      <c r="C144" s="16" t="s">
        <v>14</v>
      </c>
      <c r="D144" s="33">
        <v>3404.2999999999997</v>
      </c>
      <c r="E144" s="33">
        <v>0</v>
      </c>
      <c r="F144" s="33">
        <v>0</v>
      </c>
      <c r="G144" s="33">
        <v>0</v>
      </c>
      <c r="H144" s="33">
        <v>0</v>
      </c>
      <c r="I144" s="33">
        <v>1</v>
      </c>
      <c r="J144" s="32">
        <f t="shared" si="59"/>
        <v>3405.2999999999997</v>
      </c>
      <c r="L144" s="23"/>
    </row>
    <row r="145" spans="1:12" ht="16.05" customHeight="1" x14ac:dyDescent="0.2">
      <c r="A145" s="30"/>
      <c r="B145" s="30"/>
      <c r="C145" s="19" t="s">
        <v>15</v>
      </c>
      <c r="D145" s="33">
        <f t="shared" ref="D145:I145" si="96">IF($J144=0,0,D144/$J144%)</f>
        <v>99.970634011687665</v>
      </c>
      <c r="E145" s="33">
        <f t="shared" si="96"/>
        <v>0</v>
      </c>
      <c r="F145" s="33">
        <f t="shared" si="96"/>
        <v>0</v>
      </c>
      <c r="G145" s="33">
        <f t="shared" si="96"/>
        <v>0</v>
      </c>
      <c r="H145" s="33">
        <f t="shared" si="96"/>
        <v>0</v>
      </c>
      <c r="I145" s="33">
        <f t="shared" si="96"/>
        <v>2.9365988312336656E-2</v>
      </c>
      <c r="J145" s="32">
        <f t="shared" si="59"/>
        <v>100</v>
      </c>
      <c r="L145" s="23"/>
    </row>
    <row r="146" spans="1:12" ht="16.05" customHeight="1" x14ac:dyDescent="0.2">
      <c r="A146" s="30"/>
      <c r="B146" s="30"/>
      <c r="C146" s="16" t="s">
        <v>16</v>
      </c>
      <c r="D146" s="33">
        <v>756.9</v>
      </c>
      <c r="E146" s="33">
        <v>0</v>
      </c>
      <c r="F146" s="33">
        <v>0</v>
      </c>
      <c r="G146" s="33">
        <v>0</v>
      </c>
      <c r="H146" s="33">
        <v>0</v>
      </c>
      <c r="I146" s="33">
        <v>0</v>
      </c>
      <c r="J146" s="32">
        <f t="shared" si="59"/>
        <v>756.9</v>
      </c>
      <c r="L146" s="23"/>
    </row>
    <row r="147" spans="1:12" ht="16.05" customHeight="1" x14ac:dyDescent="0.2">
      <c r="A147" s="30"/>
      <c r="B147" s="30"/>
      <c r="C147" s="19" t="s">
        <v>15</v>
      </c>
      <c r="D147" s="33">
        <f t="shared" ref="D147:I147" si="97">IF($J146=0,0,D146/$J146%)</f>
        <v>100</v>
      </c>
      <c r="E147" s="33">
        <f t="shared" si="97"/>
        <v>0</v>
      </c>
      <c r="F147" s="33">
        <f t="shared" si="97"/>
        <v>0</v>
      </c>
      <c r="G147" s="33">
        <f t="shared" si="97"/>
        <v>0</v>
      </c>
      <c r="H147" s="33">
        <f t="shared" si="97"/>
        <v>0</v>
      </c>
      <c r="I147" s="33">
        <f t="shared" si="97"/>
        <v>0</v>
      </c>
      <c r="J147" s="32">
        <f t="shared" si="59"/>
        <v>100</v>
      </c>
      <c r="L147" s="23"/>
    </row>
    <row r="148" spans="1:12" ht="16.05" customHeight="1" x14ac:dyDescent="0.2">
      <c r="A148" s="30"/>
      <c r="B148" s="30"/>
      <c r="C148" s="16" t="s">
        <v>17</v>
      </c>
      <c r="D148" s="33">
        <f t="shared" ref="D148:I148" si="98">SUM(D146,D144)</f>
        <v>4161.2</v>
      </c>
      <c r="E148" s="33">
        <f t="shared" si="98"/>
        <v>0</v>
      </c>
      <c r="F148" s="33">
        <f t="shared" si="98"/>
        <v>0</v>
      </c>
      <c r="G148" s="33">
        <f t="shared" si="98"/>
        <v>0</v>
      </c>
      <c r="H148" s="33">
        <f t="shared" si="98"/>
        <v>0</v>
      </c>
      <c r="I148" s="33">
        <f t="shared" si="98"/>
        <v>1</v>
      </c>
      <c r="J148" s="32">
        <f t="shared" si="59"/>
        <v>4162.2</v>
      </c>
      <c r="L148" s="23"/>
    </row>
    <row r="149" spans="1:12" ht="16.05" customHeight="1" x14ac:dyDescent="0.2">
      <c r="A149" s="30"/>
      <c r="B149" s="35"/>
      <c r="C149" s="19" t="s">
        <v>15</v>
      </c>
      <c r="D149" s="33">
        <f t="shared" ref="D149:I149" si="99">IF($J148=0,0,D148/$J148%)</f>
        <v>99.975974244389988</v>
      </c>
      <c r="E149" s="33">
        <f t="shared" si="99"/>
        <v>0</v>
      </c>
      <c r="F149" s="33">
        <f t="shared" si="99"/>
        <v>0</v>
      </c>
      <c r="G149" s="33">
        <f t="shared" si="99"/>
        <v>0</v>
      </c>
      <c r="H149" s="33">
        <f t="shared" si="99"/>
        <v>0</v>
      </c>
      <c r="I149" s="33">
        <f t="shared" si="99"/>
        <v>2.4025755610013935E-2</v>
      </c>
      <c r="J149" s="32">
        <f t="shared" si="59"/>
        <v>100</v>
      </c>
      <c r="L149" s="23"/>
    </row>
    <row r="150" spans="1:12" ht="16.05" customHeight="1" x14ac:dyDescent="0.2">
      <c r="A150" s="30"/>
      <c r="B150" s="30" t="s">
        <v>41</v>
      </c>
      <c r="C150" s="16" t="s">
        <v>14</v>
      </c>
      <c r="D150" s="33">
        <v>168.3</v>
      </c>
      <c r="E150" s="33">
        <v>24.9</v>
      </c>
      <c r="F150" s="33">
        <v>0.7</v>
      </c>
      <c r="G150" s="33">
        <v>0</v>
      </c>
      <c r="H150" s="33">
        <v>0</v>
      </c>
      <c r="I150" s="33">
        <v>0.1</v>
      </c>
      <c r="J150" s="32">
        <f t="shared" si="59"/>
        <v>194</v>
      </c>
      <c r="L150" s="23"/>
    </row>
    <row r="151" spans="1:12" ht="16.05" customHeight="1" x14ac:dyDescent="0.2">
      <c r="A151" s="30"/>
      <c r="B151" s="30"/>
      <c r="C151" s="19" t="s">
        <v>15</v>
      </c>
      <c r="D151" s="33">
        <f t="shared" ref="D151:I151" si="100">IF($J150=0,0,D150/$J150%)</f>
        <v>86.752577319587644</v>
      </c>
      <c r="E151" s="33">
        <f t="shared" si="100"/>
        <v>12.835051546391751</v>
      </c>
      <c r="F151" s="33">
        <f t="shared" si="100"/>
        <v>0.36082474226804123</v>
      </c>
      <c r="G151" s="33">
        <f t="shared" si="100"/>
        <v>0</v>
      </c>
      <c r="H151" s="33">
        <f t="shared" si="100"/>
        <v>0</v>
      </c>
      <c r="I151" s="33">
        <f t="shared" si="100"/>
        <v>5.1546391752577324E-2</v>
      </c>
      <c r="J151" s="32">
        <f t="shared" si="59"/>
        <v>100.00000000000001</v>
      </c>
      <c r="L151" s="23"/>
    </row>
    <row r="152" spans="1:12" ht="16.05" customHeight="1" x14ac:dyDescent="0.2">
      <c r="A152" s="30"/>
      <c r="B152" s="30"/>
      <c r="C152" s="16" t="s">
        <v>16</v>
      </c>
      <c r="D152" s="33">
        <v>202.2</v>
      </c>
      <c r="E152" s="33">
        <v>114</v>
      </c>
      <c r="F152" s="33">
        <v>0</v>
      </c>
      <c r="G152" s="33">
        <v>0</v>
      </c>
      <c r="H152" s="33">
        <v>0</v>
      </c>
      <c r="I152" s="33">
        <v>0</v>
      </c>
      <c r="J152" s="32">
        <f t="shared" si="59"/>
        <v>316.2</v>
      </c>
      <c r="L152" s="23"/>
    </row>
    <row r="153" spans="1:12" ht="16.05" customHeight="1" x14ac:dyDescent="0.2">
      <c r="A153" s="30"/>
      <c r="B153" s="30"/>
      <c r="C153" s="19" t="s">
        <v>15</v>
      </c>
      <c r="D153" s="33">
        <f t="shared" ref="D153:I153" si="101">IF($J152=0,0,D152/$J152%)</f>
        <v>63.946869070208727</v>
      </c>
      <c r="E153" s="33">
        <f t="shared" si="101"/>
        <v>36.053130929791273</v>
      </c>
      <c r="F153" s="33">
        <f t="shared" si="101"/>
        <v>0</v>
      </c>
      <c r="G153" s="33">
        <f t="shared" si="101"/>
        <v>0</v>
      </c>
      <c r="H153" s="33">
        <f t="shared" si="101"/>
        <v>0</v>
      </c>
      <c r="I153" s="33">
        <f t="shared" si="101"/>
        <v>0</v>
      </c>
      <c r="J153" s="32">
        <f t="shared" ref="J153:J216" si="102">SUM(D153:I153)</f>
        <v>100</v>
      </c>
      <c r="L153" s="23"/>
    </row>
    <row r="154" spans="1:12" ht="16.05" customHeight="1" x14ac:dyDescent="0.2">
      <c r="A154" s="30"/>
      <c r="B154" s="30"/>
      <c r="C154" s="16" t="s">
        <v>17</v>
      </c>
      <c r="D154" s="33">
        <f t="shared" ref="D154:I154" si="103">SUM(D152,D150)</f>
        <v>370.5</v>
      </c>
      <c r="E154" s="33">
        <f t="shared" si="103"/>
        <v>138.9</v>
      </c>
      <c r="F154" s="33">
        <f t="shared" si="103"/>
        <v>0.7</v>
      </c>
      <c r="G154" s="33">
        <f t="shared" si="103"/>
        <v>0</v>
      </c>
      <c r="H154" s="33">
        <f t="shared" si="103"/>
        <v>0</v>
      </c>
      <c r="I154" s="33">
        <f t="shared" si="103"/>
        <v>0.1</v>
      </c>
      <c r="J154" s="32">
        <f t="shared" si="102"/>
        <v>510.2</v>
      </c>
      <c r="L154" s="23"/>
    </row>
    <row r="155" spans="1:12" ht="16.05" customHeight="1" x14ac:dyDescent="0.2">
      <c r="A155" s="30"/>
      <c r="B155" s="35"/>
      <c r="C155" s="19" t="s">
        <v>15</v>
      </c>
      <c r="D155" s="33">
        <f t="shared" ref="D155:I155" si="104">IF($J154=0,0,D154/$J154%)</f>
        <v>72.61858094864759</v>
      </c>
      <c r="E155" s="33">
        <f t="shared" si="104"/>
        <v>27.224617796942375</v>
      </c>
      <c r="F155" s="33">
        <f t="shared" si="104"/>
        <v>0.13720109760878085</v>
      </c>
      <c r="G155" s="33">
        <f t="shared" si="104"/>
        <v>0</v>
      </c>
      <c r="H155" s="33">
        <f t="shared" si="104"/>
        <v>0</v>
      </c>
      <c r="I155" s="33">
        <f t="shared" si="104"/>
        <v>1.9600156801254411E-2</v>
      </c>
      <c r="J155" s="32">
        <f t="shared" si="102"/>
        <v>100.00000000000001</v>
      </c>
      <c r="L155" s="23"/>
    </row>
    <row r="156" spans="1:12" ht="16.05" customHeight="1" x14ac:dyDescent="0.2">
      <c r="A156" s="30"/>
      <c r="B156" s="30" t="s">
        <v>42</v>
      </c>
      <c r="C156" s="16" t="s">
        <v>14</v>
      </c>
      <c r="D156" s="33">
        <v>549.29999999999995</v>
      </c>
      <c r="E156" s="33">
        <v>20</v>
      </c>
      <c r="F156" s="33">
        <v>0.1</v>
      </c>
      <c r="G156" s="33">
        <v>0</v>
      </c>
      <c r="H156" s="33">
        <v>0</v>
      </c>
      <c r="I156" s="33">
        <v>0</v>
      </c>
      <c r="J156" s="32">
        <f t="shared" si="102"/>
        <v>569.4</v>
      </c>
      <c r="L156" s="23"/>
    </row>
    <row r="157" spans="1:12" ht="16.05" customHeight="1" x14ac:dyDescent="0.2">
      <c r="A157" s="30"/>
      <c r="B157" s="30"/>
      <c r="C157" s="19" t="s">
        <v>15</v>
      </c>
      <c r="D157" s="33">
        <f t="shared" ref="D157:I157" si="105">IF($J156=0,0,D156/$J156%)</f>
        <v>96.469968387776603</v>
      </c>
      <c r="E157" s="33">
        <f t="shared" si="105"/>
        <v>3.5124692658939236</v>
      </c>
      <c r="F157" s="33">
        <f t="shared" si="105"/>
        <v>1.7562346329469618E-2</v>
      </c>
      <c r="G157" s="33">
        <f t="shared" si="105"/>
        <v>0</v>
      </c>
      <c r="H157" s="33">
        <f t="shared" si="105"/>
        <v>0</v>
      </c>
      <c r="I157" s="33">
        <f t="shared" si="105"/>
        <v>0</v>
      </c>
      <c r="J157" s="32">
        <f t="shared" si="102"/>
        <v>100</v>
      </c>
      <c r="L157" s="23"/>
    </row>
    <row r="158" spans="1:12" ht="16.05" customHeight="1" x14ac:dyDescent="0.2">
      <c r="A158" s="30"/>
      <c r="B158" s="30"/>
      <c r="C158" s="16" t="s">
        <v>16</v>
      </c>
      <c r="D158" s="33">
        <v>2.9</v>
      </c>
      <c r="E158" s="33">
        <v>0</v>
      </c>
      <c r="F158" s="33">
        <v>0</v>
      </c>
      <c r="G158" s="33">
        <v>0</v>
      </c>
      <c r="H158" s="33">
        <v>0</v>
      </c>
      <c r="I158" s="33">
        <v>0</v>
      </c>
      <c r="J158" s="32">
        <f t="shared" si="102"/>
        <v>2.9</v>
      </c>
      <c r="L158" s="23"/>
    </row>
    <row r="159" spans="1:12" ht="16.05" customHeight="1" x14ac:dyDescent="0.2">
      <c r="A159" s="30"/>
      <c r="B159" s="30"/>
      <c r="C159" s="19" t="s">
        <v>15</v>
      </c>
      <c r="D159" s="33">
        <f t="shared" ref="D159:I159" si="106">IF($J158=0,0,D158/$J158%)</f>
        <v>100</v>
      </c>
      <c r="E159" s="33">
        <f t="shared" si="106"/>
        <v>0</v>
      </c>
      <c r="F159" s="33">
        <f t="shared" si="106"/>
        <v>0</v>
      </c>
      <c r="G159" s="33">
        <f t="shared" si="106"/>
        <v>0</v>
      </c>
      <c r="H159" s="33">
        <f t="shared" si="106"/>
        <v>0</v>
      </c>
      <c r="I159" s="33">
        <f t="shared" si="106"/>
        <v>0</v>
      </c>
      <c r="J159" s="32">
        <f t="shared" si="102"/>
        <v>100</v>
      </c>
      <c r="L159" s="23"/>
    </row>
    <row r="160" spans="1:12" ht="16.05" customHeight="1" x14ac:dyDescent="0.2">
      <c r="A160" s="30"/>
      <c r="B160" s="30"/>
      <c r="C160" s="16" t="s">
        <v>17</v>
      </c>
      <c r="D160" s="33">
        <f t="shared" ref="D160:I160" si="107">SUM(D158,D156)</f>
        <v>552.19999999999993</v>
      </c>
      <c r="E160" s="33">
        <f t="shared" si="107"/>
        <v>20</v>
      </c>
      <c r="F160" s="33">
        <f t="shared" si="107"/>
        <v>0.1</v>
      </c>
      <c r="G160" s="33">
        <f t="shared" si="107"/>
        <v>0</v>
      </c>
      <c r="H160" s="33">
        <f t="shared" si="107"/>
        <v>0</v>
      </c>
      <c r="I160" s="33">
        <f t="shared" si="107"/>
        <v>0</v>
      </c>
      <c r="J160" s="32">
        <f t="shared" si="102"/>
        <v>572.29999999999995</v>
      </c>
      <c r="L160" s="23"/>
    </row>
    <row r="161" spans="1:12" ht="16.05" customHeight="1" x14ac:dyDescent="0.2">
      <c r="A161" s="30"/>
      <c r="B161" s="35"/>
      <c r="C161" s="19" t="s">
        <v>15</v>
      </c>
      <c r="D161" s="33">
        <f t="shared" ref="D161:I161" si="108">IF($J160=0,0,D160/$J160%)</f>
        <v>96.487856019570145</v>
      </c>
      <c r="E161" s="33">
        <f t="shared" si="108"/>
        <v>3.4946706272933779</v>
      </c>
      <c r="F161" s="33">
        <f t="shared" si="108"/>
        <v>1.747335313646689E-2</v>
      </c>
      <c r="G161" s="33">
        <f t="shared" si="108"/>
        <v>0</v>
      </c>
      <c r="H161" s="33">
        <f t="shared" si="108"/>
        <v>0</v>
      </c>
      <c r="I161" s="33">
        <f t="shared" si="108"/>
        <v>0</v>
      </c>
      <c r="J161" s="32">
        <f t="shared" si="102"/>
        <v>99.999999999999986</v>
      </c>
      <c r="L161" s="23"/>
    </row>
    <row r="162" spans="1:12" ht="16.05" customHeight="1" x14ac:dyDescent="0.2">
      <c r="A162" s="30"/>
      <c r="B162" s="30" t="s">
        <v>43</v>
      </c>
      <c r="C162" s="16" t="s">
        <v>14</v>
      </c>
      <c r="D162" s="33">
        <v>1825.9999999999998</v>
      </c>
      <c r="E162" s="33">
        <v>327.60000000000002</v>
      </c>
      <c r="F162" s="33">
        <v>172</v>
      </c>
      <c r="G162" s="33">
        <v>59</v>
      </c>
      <c r="H162" s="33">
        <v>0</v>
      </c>
      <c r="I162" s="33">
        <v>339.4</v>
      </c>
      <c r="J162" s="32">
        <f t="shared" si="102"/>
        <v>2724</v>
      </c>
      <c r="L162" s="23"/>
    </row>
    <row r="163" spans="1:12" ht="16.05" customHeight="1" x14ac:dyDescent="0.2">
      <c r="A163" s="30"/>
      <c r="B163" s="30"/>
      <c r="C163" s="19" t="s">
        <v>15</v>
      </c>
      <c r="D163" s="33">
        <f t="shared" ref="D163:I163" si="109">IF($J162=0,0,D162/$J162%)</f>
        <v>67.033773861967688</v>
      </c>
      <c r="E163" s="33">
        <f t="shared" si="109"/>
        <v>12.026431718061675</v>
      </c>
      <c r="F163" s="33">
        <f t="shared" si="109"/>
        <v>6.3142437591776801</v>
      </c>
      <c r="G163" s="33">
        <f t="shared" si="109"/>
        <v>2.1659324522760648</v>
      </c>
      <c r="H163" s="33">
        <f t="shared" si="109"/>
        <v>0</v>
      </c>
      <c r="I163" s="33">
        <f t="shared" si="109"/>
        <v>12.459618208516886</v>
      </c>
      <c r="J163" s="32">
        <f t="shared" si="102"/>
        <v>100</v>
      </c>
      <c r="L163" s="23"/>
    </row>
    <row r="164" spans="1:12" ht="16.05" customHeight="1" x14ac:dyDescent="0.2">
      <c r="A164" s="30"/>
      <c r="B164" s="30"/>
      <c r="C164" s="16" t="s">
        <v>16</v>
      </c>
      <c r="D164" s="33">
        <v>98.899999999999991</v>
      </c>
      <c r="E164" s="33">
        <v>0</v>
      </c>
      <c r="F164" s="33">
        <v>6.9</v>
      </c>
      <c r="G164" s="33">
        <v>0</v>
      </c>
      <c r="H164" s="33">
        <v>0</v>
      </c>
      <c r="I164" s="33">
        <v>0</v>
      </c>
      <c r="J164" s="32">
        <f t="shared" si="102"/>
        <v>105.8</v>
      </c>
      <c r="L164" s="23"/>
    </row>
    <row r="165" spans="1:12" ht="16.05" customHeight="1" x14ac:dyDescent="0.2">
      <c r="A165" s="30"/>
      <c r="B165" s="30"/>
      <c r="C165" s="19" t="s">
        <v>15</v>
      </c>
      <c r="D165" s="33">
        <f t="shared" ref="D165:I165" si="110">IF($J164=0,0,D164/$J164%)</f>
        <v>93.478260869565204</v>
      </c>
      <c r="E165" s="33">
        <f t="shared" si="110"/>
        <v>0</v>
      </c>
      <c r="F165" s="33">
        <f t="shared" si="110"/>
        <v>6.5217391304347823</v>
      </c>
      <c r="G165" s="33">
        <f t="shared" si="110"/>
        <v>0</v>
      </c>
      <c r="H165" s="33">
        <f t="shared" si="110"/>
        <v>0</v>
      </c>
      <c r="I165" s="33">
        <f t="shared" si="110"/>
        <v>0</v>
      </c>
      <c r="J165" s="32">
        <f t="shared" si="102"/>
        <v>99.999999999999986</v>
      </c>
      <c r="L165" s="23"/>
    </row>
    <row r="166" spans="1:12" ht="16.05" customHeight="1" x14ac:dyDescent="0.2">
      <c r="A166" s="30"/>
      <c r="B166" s="30"/>
      <c r="C166" s="16" t="s">
        <v>17</v>
      </c>
      <c r="D166" s="33">
        <f t="shared" ref="D166:I166" si="111">SUM(D164,D162)</f>
        <v>1924.8999999999999</v>
      </c>
      <c r="E166" s="33">
        <f t="shared" si="111"/>
        <v>327.60000000000002</v>
      </c>
      <c r="F166" s="33">
        <f t="shared" si="111"/>
        <v>178.9</v>
      </c>
      <c r="G166" s="33">
        <f t="shared" si="111"/>
        <v>59</v>
      </c>
      <c r="H166" s="33">
        <f t="shared" si="111"/>
        <v>0</v>
      </c>
      <c r="I166" s="33">
        <f t="shared" si="111"/>
        <v>339.4</v>
      </c>
      <c r="J166" s="32">
        <f t="shared" si="102"/>
        <v>2829.8</v>
      </c>
      <c r="L166" s="23"/>
    </row>
    <row r="167" spans="1:12" ht="16.05" customHeight="1" x14ac:dyDescent="0.2">
      <c r="A167" s="30"/>
      <c r="B167" s="35"/>
      <c r="C167" s="19" t="s">
        <v>15</v>
      </c>
      <c r="D167" s="33">
        <f t="shared" ref="D167:I167" si="112">IF($J166=0,0,D166/$J166%)</f>
        <v>68.022475086578552</v>
      </c>
      <c r="E167" s="33">
        <f t="shared" si="112"/>
        <v>11.576789879143403</v>
      </c>
      <c r="F167" s="33">
        <f t="shared" si="112"/>
        <v>6.3220015548802033</v>
      </c>
      <c r="G167" s="33">
        <f t="shared" si="112"/>
        <v>2.0849530002120291</v>
      </c>
      <c r="H167" s="33">
        <f t="shared" si="112"/>
        <v>0</v>
      </c>
      <c r="I167" s="33">
        <f t="shared" si="112"/>
        <v>11.993780479185807</v>
      </c>
      <c r="J167" s="32">
        <f t="shared" si="102"/>
        <v>99.999999999999986</v>
      </c>
      <c r="L167" s="23"/>
    </row>
    <row r="168" spans="1:12" ht="16.05" customHeight="1" x14ac:dyDescent="0.2">
      <c r="A168" s="30"/>
      <c r="B168" s="30" t="s">
        <v>44</v>
      </c>
      <c r="C168" s="16" t="s">
        <v>14</v>
      </c>
      <c r="D168" s="33">
        <v>2440</v>
      </c>
      <c r="E168" s="33">
        <v>159.9</v>
      </c>
      <c r="F168" s="33">
        <v>14.3</v>
      </c>
      <c r="G168" s="33">
        <v>0</v>
      </c>
      <c r="H168" s="33">
        <v>0</v>
      </c>
      <c r="I168" s="33">
        <v>98</v>
      </c>
      <c r="J168" s="32">
        <f t="shared" si="102"/>
        <v>2712.2000000000003</v>
      </c>
      <c r="L168" s="23"/>
    </row>
    <row r="169" spans="1:12" ht="16.05" customHeight="1" x14ac:dyDescent="0.2">
      <c r="A169" s="30"/>
      <c r="B169" s="30"/>
      <c r="C169" s="19" t="s">
        <v>15</v>
      </c>
      <c r="D169" s="33">
        <f t="shared" ref="D169:I169" si="113">IF($J168=0,0,D168/$J168%)</f>
        <v>89.963866971462267</v>
      </c>
      <c r="E169" s="33">
        <f t="shared" si="113"/>
        <v>5.8955829216134497</v>
      </c>
      <c r="F169" s="33">
        <f t="shared" si="113"/>
        <v>0.52724725315242238</v>
      </c>
      <c r="G169" s="33">
        <f t="shared" si="113"/>
        <v>0</v>
      </c>
      <c r="H169" s="33">
        <f t="shared" si="113"/>
        <v>0</v>
      </c>
      <c r="I169" s="33">
        <f t="shared" si="113"/>
        <v>3.6133028537718452</v>
      </c>
      <c r="J169" s="32">
        <f t="shared" si="102"/>
        <v>99.999999999999986</v>
      </c>
      <c r="L169" s="23"/>
    </row>
    <row r="170" spans="1:12" ht="16.05" customHeight="1" x14ac:dyDescent="0.2">
      <c r="A170" s="30"/>
      <c r="B170" s="30"/>
      <c r="C170" s="16" t="s">
        <v>16</v>
      </c>
      <c r="D170" s="33">
        <v>2661.8</v>
      </c>
      <c r="E170" s="33">
        <v>0</v>
      </c>
      <c r="F170" s="33">
        <v>2</v>
      </c>
      <c r="G170" s="33">
        <v>0</v>
      </c>
      <c r="H170" s="33">
        <v>0</v>
      </c>
      <c r="I170" s="33">
        <v>0</v>
      </c>
      <c r="J170" s="32">
        <f t="shared" si="102"/>
        <v>2663.8</v>
      </c>
      <c r="L170" s="23"/>
    </row>
    <row r="171" spans="1:12" ht="16.05" customHeight="1" x14ac:dyDescent="0.2">
      <c r="A171" s="30"/>
      <c r="B171" s="30"/>
      <c r="C171" s="19" t="s">
        <v>15</v>
      </c>
      <c r="D171" s="33">
        <f t="shared" ref="D171:I171" si="114">IF($J170=0,0,D170/$J170%)</f>
        <v>99.924919288234847</v>
      </c>
      <c r="E171" s="33">
        <f t="shared" si="114"/>
        <v>0</v>
      </c>
      <c r="F171" s="33">
        <f t="shared" si="114"/>
        <v>7.5080711765147523E-2</v>
      </c>
      <c r="G171" s="33">
        <f t="shared" si="114"/>
        <v>0</v>
      </c>
      <c r="H171" s="33">
        <f t="shared" si="114"/>
        <v>0</v>
      </c>
      <c r="I171" s="33">
        <f t="shared" si="114"/>
        <v>0</v>
      </c>
      <c r="J171" s="32">
        <f t="shared" si="102"/>
        <v>100</v>
      </c>
      <c r="L171" s="23"/>
    </row>
    <row r="172" spans="1:12" ht="16.05" customHeight="1" x14ac:dyDescent="0.2">
      <c r="A172" s="30"/>
      <c r="B172" s="30"/>
      <c r="C172" s="16" t="s">
        <v>17</v>
      </c>
      <c r="D172" s="33">
        <f t="shared" ref="D172:I172" si="115">SUM(D170,D168)</f>
        <v>5101.8</v>
      </c>
      <c r="E172" s="33">
        <f t="shared" si="115"/>
        <v>159.9</v>
      </c>
      <c r="F172" s="33">
        <f t="shared" si="115"/>
        <v>16.3</v>
      </c>
      <c r="G172" s="33">
        <f t="shared" si="115"/>
        <v>0</v>
      </c>
      <c r="H172" s="33">
        <f t="shared" si="115"/>
        <v>0</v>
      </c>
      <c r="I172" s="33">
        <f t="shared" si="115"/>
        <v>98</v>
      </c>
      <c r="J172" s="32">
        <f t="shared" si="102"/>
        <v>5376</v>
      </c>
      <c r="L172" s="23"/>
    </row>
    <row r="173" spans="1:12" ht="16.05" customHeight="1" x14ac:dyDescent="0.2">
      <c r="A173" s="30"/>
      <c r="B173" s="35"/>
      <c r="C173" s="19" t="s">
        <v>15</v>
      </c>
      <c r="D173" s="33">
        <f t="shared" ref="D173:I173" si="116">IF($J172=0,0,D172/$J172%)</f>
        <v>94.899553571428584</v>
      </c>
      <c r="E173" s="33">
        <f t="shared" si="116"/>
        <v>2.9743303571428572</v>
      </c>
      <c r="F173" s="33">
        <f t="shared" si="116"/>
        <v>0.30319940476190477</v>
      </c>
      <c r="G173" s="33">
        <f t="shared" si="116"/>
        <v>0</v>
      </c>
      <c r="H173" s="33">
        <f t="shared" si="116"/>
        <v>0</v>
      </c>
      <c r="I173" s="33">
        <f t="shared" si="116"/>
        <v>1.8229166666666667</v>
      </c>
      <c r="J173" s="32">
        <f t="shared" si="102"/>
        <v>100.00000000000001</v>
      </c>
      <c r="L173" s="23"/>
    </row>
    <row r="174" spans="1:12" ht="16.05" customHeight="1" x14ac:dyDescent="0.2">
      <c r="A174" s="30"/>
      <c r="B174" s="30" t="s">
        <v>45</v>
      </c>
      <c r="C174" s="16" t="s">
        <v>14</v>
      </c>
      <c r="D174" s="33">
        <v>23.8</v>
      </c>
      <c r="E174" s="33">
        <v>11.6</v>
      </c>
      <c r="F174" s="33">
        <v>6.4</v>
      </c>
      <c r="G174" s="33">
        <v>0</v>
      </c>
      <c r="H174" s="33">
        <v>0</v>
      </c>
      <c r="I174" s="33">
        <v>0</v>
      </c>
      <c r="J174" s="32">
        <f t="shared" si="102"/>
        <v>41.8</v>
      </c>
      <c r="L174" s="23"/>
    </row>
    <row r="175" spans="1:12" ht="16.05" customHeight="1" x14ac:dyDescent="0.2">
      <c r="A175" s="30"/>
      <c r="B175" s="30"/>
      <c r="C175" s="19" t="s">
        <v>15</v>
      </c>
      <c r="D175" s="33">
        <f t="shared" ref="D175:I175" si="117">IF($J174=0,0,D174/$J174%)</f>
        <v>56.937799043062206</v>
      </c>
      <c r="E175" s="33">
        <f t="shared" si="117"/>
        <v>27.751196172248804</v>
      </c>
      <c r="F175" s="33">
        <f t="shared" si="117"/>
        <v>15.311004784688997</v>
      </c>
      <c r="G175" s="33">
        <f t="shared" si="117"/>
        <v>0</v>
      </c>
      <c r="H175" s="33">
        <f t="shared" si="117"/>
        <v>0</v>
      </c>
      <c r="I175" s="33">
        <f t="shared" si="117"/>
        <v>0</v>
      </c>
      <c r="J175" s="32">
        <f t="shared" si="102"/>
        <v>100</v>
      </c>
      <c r="L175" s="23"/>
    </row>
    <row r="176" spans="1:12" ht="16.05" customHeight="1" x14ac:dyDescent="0.2">
      <c r="A176" s="30"/>
      <c r="B176" s="30"/>
      <c r="C176" s="16" t="s">
        <v>16</v>
      </c>
      <c r="D176" s="33">
        <v>0</v>
      </c>
      <c r="E176" s="33">
        <v>0</v>
      </c>
      <c r="F176" s="33">
        <v>0</v>
      </c>
      <c r="G176" s="33">
        <v>0</v>
      </c>
      <c r="H176" s="33">
        <v>0</v>
      </c>
      <c r="I176" s="33">
        <v>0</v>
      </c>
      <c r="J176" s="32">
        <f t="shared" si="102"/>
        <v>0</v>
      </c>
      <c r="L176" s="23"/>
    </row>
    <row r="177" spans="1:12" ht="16.05" customHeight="1" x14ac:dyDescent="0.2">
      <c r="A177" s="30"/>
      <c r="B177" s="30"/>
      <c r="C177" s="19" t="s">
        <v>15</v>
      </c>
      <c r="D177" s="33">
        <f t="shared" ref="D177:I177" si="118">IF($J176=0,0,D176/$J176%)</f>
        <v>0</v>
      </c>
      <c r="E177" s="33">
        <f t="shared" si="118"/>
        <v>0</v>
      </c>
      <c r="F177" s="33">
        <f t="shared" si="118"/>
        <v>0</v>
      </c>
      <c r="G177" s="33">
        <f t="shared" si="118"/>
        <v>0</v>
      </c>
      <c r="H177" s="33">
        <f t="shared" si="118"/>
        <v>0</v>
      </c>
      <c r="I177" s="33">
        <f t="shared" si="118"/>
        <v>0</v>
      </c>
      <c r="J177" s="32">
        <f t="shared" si="102"/>
        <v>0</v>
      </c>
      <c r="L177" s="23"/>
    </row>
    <row r="178" spans="1:12" ht="16.05" customHeight="1" x14ac:dyDescent="0.2">
      <c r="A178" s="30"/>
      <c r="B178" s="30"/>
      <c r="C178" s="16" t="s">
        <v>17</v>
      </c>
      <c r="D178" s="33">
        <f t="shared" ref="D178:I178" si="119">SUM(D176,D174)</f>
        <v>23.8</v>
      </c>
      <c r="E178" s="33">
        <f t="shared" si="119"/>
        <v>11.6</v>
      </c>
      <c r="F178" s="33">
        <f t="shared" si="119"/>
        <v>6.4</v>
      </c>
      <c r="G178" s="33">
        <f t="shared" si="119"/>
        <v>0</v>
      </c>
      <c r="H178" s="33">
        <f t="shared" si="119"/>
        <v>0</v>
      </c>
      <c r="I178" s="33">
        <f t="shared" si="119"/>
        <v>0</v>
      </c>
      <c r="J178" s="32">
        <f t="shared" si="102"/>
        <v>41.8</v>
      </c>
      <c r="L178" s="23"/>
    </row>
    <row r="179" spans="1:12" ht="16.05" customHeight="1" x14ac:dyDescent="0.2">
      <c r="A179" s="30"/>
      <c r="B179" s="35"/>
      <c r="C179" s="19" t="s">
        <v>15</v>
      </c>
      <c r="D179" s="33">
        <f t="shared" ref="D179:I179" si="120">IF($J178=0,0,D178/$J178%)</f>
        <v>56.937799043062206</v>
      </c>
      <c r="E179" s="33">
        <f t="shared" si="120"/>
        <v>27.751196172248804</v>
      </c>
      <c r="F179" s="33">
        <f t="shared" si="120"/>
        <v>15.311004784688997</v>
      </c>
      <c r="G179" s="33">
        <f t="shared" si="120"/>
        <v>0</v>
      </c>
      <c r="H179" s="33">
        <f t="shared" si="120"/>
        <v>0</v>
      </c>
      <c r="I179" s="33">
        <f t="shared" si="120"/>
        <v>0</v>
      </c>
      <c r="J179" s="32">
        <f t="shared" si="102"/>
        <v>100</v>
      </c>
      <c r="L179" s="23"/>
    </row>
    <row r="180" spans="1:12" ht="16.05" customHeight="1" x14ac:dyDescent="0.2">
      <c r="A180" s="30"/>
      <c r="B180" s="30" t="s">
        <v>46</v>
      </c>
      <c r="C180" s="16" t="s">
        <v>14</v>
      </c>
      <c r="D180" s="33">
        <v>11.6</v>
      </c>
      <c r="E180" s="33">
        <v>0</v>
      </c>
      <c r="F180" s="33">
        <v>0</v>
      </c>
      <c r="G180" s="33">
        <v>0</v>
      </c>
      <c r="H180" s="33">
        <v>0</v>
      </c>
      <c r="I180" s="33">
        <v>0</v>
      </c>
      <c r="J180" s="32">
        <f t="shared" si="102"/>
        <v>11.6</v>
      </c>
      <c r="L180" s="23"/>
    </row>
    <row r="181" spans="1:12" ht="16.05" customHeight="1" x14ac:dyDescent="0.2">
      <c r="A181" s="30"/>
      <c r="B181" s="30"/>
      <c r="C181" s="19" t="s">
        <v>15</v>
      </c>
      <c r="D181" s="33">
        <f t="shared" ref="D181:I181" si="121">IF($J180=0,0,D180/$J180%)</f>
        <v>100</v>
      </c>
      <c r="E181" s="33">
        <f t="shared" si="121"/>
        <v>0</v>
      </c>
      <c r="F181" s="33">
        <f t="shared" si="121"/>
        <v>0</v>
      </c>
      <c r="G181" s="33">
        <f t="shared" si="121"/>
        <v>0</v>
      </c>
      <c r="H181" s="33">
        <f t="shared" si="121"/>
        <v>0</v>
      </c>
      <c r="I181" s="33">
        <f t="shared" si="121"/>
        <v>0</v>
      </c>
      <c r="J181" s="32">
        <f t="shared" si="102"/>
        <v>100</v>
      </c>
      <c r="L181" s="23"/>
    </row>
    <row r="182" spans="1:12" ht="16.05" customHeight="1" x14ac:dyDescent="0.2">
      <c r="A182" s="30"/>
      <c r="B182" s="30"/>
      <c r="C182" s="16" t="s">
        <v>16</v>
      </c>
      <c r="D182" s="33">
        <v>0</v>
      </c>
      <c r="E182" s="33">
        <v>0</v>
      </c>
      <c r="F182" s="33">
        <v>0</v>
      </c>
      <c r="G182" s="33">
        <v>0</v>
      </c>
      <c r="H182" s="33">
        <v>0</v>
      </c>
      <c r="I182" s="33">
        <v>0</v>
      </c>
      <c r="J182" s="32">
        <f t="shared" si="102"/>
        <v>0</v>
      </c>
      <c r="L182" s="23"/>
    </row>
    <row r="183" spans="1:12" ht="16.05" customHeight="1" x14ac:dyDescent="0.2">
      <c r="A183" s="30"/>
      <c r="B183" s="30"/>
      <c r="C183" s="19" t="s">
        <v>15</v>
      </c>
      <c r="D183" s="33">
        <f t="shared" ref="D183:I183" si="122">IF($J182=0,0,D182/$J182%)</f>
        <v>0</v>
      </c>
      <c r="E183" s="33">
        <f t="shared" si="122"/>
        <v>0</v>
      </c>
      <c r="F183" s="33">
        <f t="shared" si="122"/>
        <v>0</v>
      </c>
      <c r="G183" s="33">
        <f t="shared" si="122"/>
        <v>0</v>
      </c>
      <c r="H183" s="33">
        <f t="shared" si="122"/>
        <v>0</v>
      </c>
      <c r="I183" s="33">
        <f t="shared" si="122"/>
        <v>0</v>
      </c>
      <c r="J183" s="32">
        <f t="shared" si="102"/>
        <v>0</v>
      </c>
      <c r="L183" s="23"/>
    </row>
    <row r="184" spans="1:12" ht="16.05" customHeight="1" x14ac:dyDescent="0.2">
      <c r="A184" s="30"/>
      <c r="B184" s="30"/>
      <c r="C184" s="16" t="s">
        <v>17</v>
      </c>
      <c r="D184" s="33">
        <f t="shared" ref="D184:I184" si="123">SUM(D182,D180)</f>
        <v>11.6</v>
      </c>
      <c r="E184" s="33">
        <f t="shared" si="123"/>
        <v>0</v>
      </c>
      <c r="F184" s="33">
        <f t="shared" si="123"/>
        <v>0</v>
      </c>
      <c r="G184" s="33">
        <f t="shared" si="123"/>
        <v>0</v>
      </c>
      <c r="H184" s="33">
        <f t="shared" si="123"/>
        <v>0</v>
      </c>
      <c r="I184" s="33">
        <f t="shared" si="123"/>
        <v>0</v>
      </c>
      <c r="J184" s="32">
        <f t="shared" si="102"/>
        <v>11.6</v>
      </c>
      <c r="L184" s="23"/>
    </row>
    <row r="185" spans="1:12" ht="16.05" customHeight="1" x14ac:dyDescent="0.2">
      <c r="A185" s="30"/>
      <c r="B185" s="35"/>
      <c r="C185" s="19" t="s">
        <v>15</v>
      </c>
      <c r="D185" s="33">
        <f t="shared" ref="D185:I185" si="124">IF($J184=0,0,D184/$J184%)</f>
        <v>100</v>
      </c>
      <c r="E185" s="33">
        <f t="shared" si="124"/>
        <v>0</v>
      </c>
      <c r="F185" s="33">
        <f t="shared" si="124"/>
        <v>0</v>
      </c>
      <c r="G185" s="33">
        <f t="shared" si="124"/>
        <v>0</v>
      </c>
      <c r="H185" s="33">
        <f t="shared" si="124"/>
        <v>0</v>
      </c>
      <c r="I185" s="33">
        <f t="shared" si="124"/>
        <v>0</v>
      </c>
      <c r="J185" s="32">
        <f t="shared" si="102"/>
        <v>100</v>
      </c>
      <c r="L185" s="23"/>
    </row>
    <row r="186" spans="1:12" ht="16.05" customHeight="1" x14ac:dyDescent="0.2">
      <c r="A186" s="30"/>
      <c r="B186" s="30" t="s">
        <v>47</v>
      </c>
      <c r="C186" s="16" t="s">
        <v>14</v>
      </c>
      <c r="D186" s="33">
        <v>43.3</v>
      </c>
      <c r="E186" s="33">
        <v>0</v>
      </c>
      <c r="F186" s="33">
        <v>0</v>
      </c>
      <c r="G186" s="33">
        <v>0</v>
      </c>
      <c r="H186" s="33">
        <v>0</v>
      </c>
      <c r="I186" s="33">
        <v>0</v>
      </c>
      <c r="J186" s="32">
        <f t="shared" si="102"/>
        <v>43.3</v>
      </c>
      <c r="L186" s="23"/>
    </row>
    <row r="187" spans="1:12" ht="16.05" customHeight="1" x14ac:dyDescent="0.2">
      <c r="A187" s="30"/>
      <c r="B187" s="30"/>
      <c r="C187" s="19" t="s">
        <v>15</v>
      </c>
      <c r="D187" s="33">
        <f t="shared" ref="D187:I187" si="125">IF($J186=0,0,D186/$J186%)</f>
        <v>100</v>
      </c>
      <c r="E187" s="33">
        <f t="shared" si="125"/>
        <v>0</v>
      </c>
      <c r="F187" s="33">
        <f t="shared" si="125"/>
        <v>0</v>
      </c>
      <c r="G187" s="33">
        <f t="shared" si="125"/>
        <v>0</v>
      </c>
      <c r="H187" s="33">
        <f t="shared" si="125"/>
        <v>0</v>
      </c>
      <c r="I187" s="33">
        <f t="shared" si="125"/>
        <v>0</v>
      </c>
      <c r="J187" s="32">
        <f t="shared" si="102"/>
        <v>100</v>
      </c>
      <c r="L187" s="23"/>
    </row>
    <row r="188" spans="1:12" ht="16.05" customHeight="1" x14ac:dyDescent="0.2">
      <c r="A188" s="30"/>
      <c r="B188" s="30"/>
      <c r="C188" s="16" t="s">
        <v>16</v>
      </c>
      <c r="D188" s="33">
        <v>0</v>
      </c>
      <c r="E188" s="33">
        <v>0.9</v>
      </c>
      <c r="F188" s="33">
        <v>0</v>
      </c>
      <c r="G188" s="33">
        <v>0</v>
      </c>
      <c r="H188" s="33">
        <v>0</v>
      </c>
      <c r="I188" s="33">
        <v>0</v>
      </c>
      <c r="J188" s="32">
        <f t="shared" si="102"/>
        <v>0.9</v>
      </c>
      <c r="L188" s="23"/>
    </row>
    <row r="189" spans="1:12" ht="16.05" customHeight="1" x14ac:dyDescent="0.2">
      <c r="A189" s="30"/>
      <c r="B189" s="30"/>
      <c r="C189" s="19" t="s">
        <v>15</v>
      </c>
      <c r="D189" s="33">
        <f t="shared" ref="D189:I189" si="126">IF($J188=0,0,D188/$J188%)</f>
        <v>0</v>
      </c>
      <c r="E189" s="33">
        <f t="shared" si="126"/>
        <v>99.999999999999986</v>
      </c>
      <c r="F189" s="33">
        <f t="shared" si="126"/>
        <v>0</v>
      </c>
      <c r="G189" s="33">
        <f t="shared" si="126"/>
        <v>0</v>
      </c>
      <c r="H189" s="33">
        <f t="shared" si="126"/>
        <v>0</v>
      </c>
      <c r="I189" s="33">
        <f t="shared" si="126"/>
        <v>0</v>
      </c>
      <c r="J189" s="32">
        <f t="shared" si="102"/>
        <v>99.999999999999986</v>
      </c>
      <c r="L189" s="23"/>
    </row>
    <row r="190" spans="1:12" ht="16.05" customHeight="1" x14ac:dyDescent="0.2">
      <c r="A190" s="30"/>
      <c r="B190" s="30"/>
      <c r="C190" s="16" t="s">
        <v>17</v>
      </c>
      <c r="D190" s="33">
        <f t="shared" ref="D190:I190" si="127">SUM(D188,D186)</f>
        <v>43.3</v>
      </c>
      <c r="E190" s="33">
        <f t="shared" si="127"/>
        <v>0.9</v>
      </c>
      <c r="F190" s="33">
        <f t="shared" si="127"/>
        <v>0</v>
      </c>
      <c r="G190" s="33">
        <f t="shared" si="127"/>
        <v>0</v>
      </c>
      <c r="H190" s="33">
        <f t="shared" si="127"/>
        <v>0</v>
      </c>
      <c r="I190" s="33">
        <f t="shared" si="127"/>
        <v>0</v>
      </c>
      <c r="J190" s="32">
        <f t="shared" si="102"/>
        <v>44.199999999999996</v>
      </c>
      <c r="L190" s="23"/>
    </row>
    <row r="191" spans="1:12" ht="16.05" customHeight="1" x14ac:dyDescent="0.2">
      <c r="A191" s="30"/>
      <c r="B191" s="35"/>
      <c r="C191" s="19" t="s">
        <v>15</v>
      </c>
      <c r="D191" s="33">
        <f t="shared" ref="D191:I191" si="128">IF($J190=0,0,D190/$J190%)</f>
        <v>97.963800904977376</v>
      </c>
      <c r="E191" s="33">
        <f t="shared" si="128"/>
        <v>2.0361990950226247</v>
      </c>
      <c r="F191" s="33">
        <f t="shared" si="128"/>
        <v>0</v>
      </c>
      <c r="G191" s="33">
        <f t="shared" si="128"/>
        <v>0</v>
      </c>
      <c r="H191" s="33">
        <f t="shared" si="128"/>
        <v>0</v>
      </c>
      <c r="I191" s="33">
        <f t="shared" si="128"/>
        <v>0</v>
      </c>
      <c r="J191" s="32">
        <f t="shared" si="102"/>
        <v>100</v>
      </c>
      <c r="L191" s="23"/>
    </row>
    <row r="192" spans="1:12" ht="16.05" customHeight="1" x14ac:dyDescent="0.2">
      <c r="A192" s="30"/>
      <c r="B192" s="30" t="s">
        <v>48</v>
      </c>
      <c r="C192" s="16" t="s">
        <v>14</v>
      </c>
      <c r="D192" s="33">
        <v>4.4000000000000004</v>
      </c>
      <c r="E192" s="33">
        <v>0</v>
      </c>
      <c r="F192" s="33">
        <v>0</v>
      </c>
      <c r="G192" s="33">
        <v>0</v>
      </c>
      <c r="H192" s="33">
        <v>0</v>
      </c>
      <c r="I192" s="33">
        <v>0</v>
      </c>
      <c r="J192" s="32">
        <f t="shared" si="102"/>
        <v>4.4000000000000004</v>
      </c>
      <c r="L192" s="23"/>
    </row>
    <row r="193" spans="1:12" ht="16.05" customHeight="1" x14ac:dyDescent="0.2">
      <c r="A193" s="30"/>
      <c r="B193" s="30"/>
      <c r="C193" s="19" t="s">
        <v>15</v>
      </c>
      <c r="D193" s="33">
        <f t="shared" ref="D193:I193" si="129">IF($J192=0,0,D192/$J192%)</f>
        <v>100</v>
      </c>
      <c r="E193" s="33">
        <f t="shared" si="129"/>
        <v>0</v>
      </c>
      <c r="F193" s="33">
        <f t="shared" si="129"/>
        <v>0</v>
      </c>
      <c r="G193" s="33">
        <f t="shared" si="129"/>
        <v>0</v>
      </c>
      <c r="H193" s="33">
        <f t="shared" si="129"/>
        <v>0</v>
      </c>
      <c r="I193" s="33">
        <f t="shared" si="129"/>
        <v>0</v>
      </c>
      <c r="J193" s="32">
        <f t="shared" si="102"/>
        <v>100</v>
      </c>
      <c r="L193" s="23"/>
    </row>
    <row r="194" spans="1:12" ht="16.05" customHeight="1" x14ac:dyDescent="0.2">
      <c r="A194" s="30"/>
      <c r="B194" s="30"/>
      <c r="C194" s="16" t="s">
        <v>16</v>
      </c>
      <c r="D194" s="33">
        <v>0</v>
      </c>
      <c r="E194" s="33">
        <v>0</v>
      </c>
      <c r="F194" s="33">
        <v>0</v>
      </c>
      <c r="G194" s="33">
        <v>0</v>
      </c>
      <c r="H194" s="33">
        <v>0</v>
      </c>
      <c r="I194" s="33">
        <v>0</v>
      </c>
      <c r="J194" s="32">
        <f t="shared" si="102"/>
        <v>0</v>
      </c>
      <c r="L194" s="23"/>
    </row>
    <row r="195" spans="1:12" ht="16.05" customHeight="1" x14ac:dyDescent="0.2">
      <c r="A195" s="30"/>
      <c r="B195" s="30"/>
      <c r="C195" s="19" t="s">
        <v>15</v>
      </c>
      <c r="D195" s="33">
        <f t="shared" ref="D195:I195" si="130">IF($J194=0,0,D194/$J194%)</f>
        <v>0</v>
      </c>
      <c r="E195" s="33">
        <f t="shared" si="130"/>
        <v>0</v>
      </c>
      <c r="F195" s="33">
        <f t="shared" si="130"/>
        <v>0</v>
      </c>
      <c r="G195" s="33">
        <f t="shared" si="130"/>
        <v>0</v>
      </c>
      <c r="H195" s="33">
        <f t="shared" si="130"/>
        <v>0</v>
      </c>
      <c r="I195" s="33">
        <f t="shared" si="130"/>
        <v>0</v>
      </c>
      <c r="J195" s="32">
        <f t="shared" si="102"/>
        <v>0</v>
      </c>
      <c r="L195" s="23"/>
    </row>
    <row r="196" spans="1:12" ht="16.05" customHeight="1" x14ac:dyDescent="0.2">
      <c r="A196" s="30"/>
      <c r="B196" s="30"/>
      <c r="C196" s="16" t="s">
        <v>17</v>
      </c>
      <c r="D196" s="33">
        <f t="shared" ref="D196:I196" si="131">SUM(D194,D192)</f>
        <v>4.4000000000000004</v>
      </c>
      <c r="E196" s="33">
        <f t="shared" si="131"/>
        <v>0</v>
      </c>
      <c r="F196" s="33">
        <f t="shared" si="131"/>
        <v>0</v>
      </c>
      <c r="G196" s="33">
        <f t="shared" si="131"/>
        <v>0</v>
      </c>
      <c r="H196" s="33">
        <f t="shared" si="131"/>
        <v>0</v>
      </c>
      <c r="I196" s="33">
        <f t="shared" si="131"/>
        <v>0</v>
      </c>
      <c r="J196" s="32">
        <f t="shared" si="102"/>
        <v>4.4000000000000004</v>
      </c>
      <c r="L196" s="23"/>
    </row>
    <row r="197" spans="1:12" ht="16.05" customHeight="1" x14ac:dyDescent="0.2">
      <c r="A197" s="30"/>
      <c r="B197" s="35"/>
      <c r="C197" s="19" t="s">
        <v>15</v>
      </c>
      <c r="D197" s="33">
        <f t="shared" ref="D197:I197" si="132">IF($J196=0,0,D196/$J196%)</f>
        <v>100</v>
      </c>
      <c r="E197" s="33">
        <f t="shared" si="132"/>
        <v>0</v>
      </c>
      <c r="F197" s="33">
        <f t="shared" si="132"/>
        <v>0</v>
      </c>
      <c r="G197" s="33">
        <f t="shared" si="132"/>
        <v>0</v>
      </c>
      <c r="H197" s="33">
        <f t="shared" si="132"/>
        <v>0</v>
      </c>
      <c r="I197" s="33">
        <f t="shared" si="132"/>
        <v>0</v>
      </c>
      <c r="J197" s="32">
        <f t="shared" si="102"/>
        <v>100</v>
      </c>
      <c r="L197" s="23"/>
    </row>
    <row r="198" spans="1:12" ht="16.05" customHeight="1" x14ac:dyDescent="0.2">
      <c r="A198" s="30"/>
      <c r="B198" s="30" t="s">
        <v>49</v>
      </c>
      <c r="C198" s="16" t="s">
        <v>14</v>
      </c>
      <c r="D198" s="33">
        <v>5.4</v>
      </c>
      <c r="E198" s="33">
        <v>0</v>
      </c>
      <c r="F198" s="33">
        <v>0</v>
      </c>
      <c r="G198" s="33">
        <v>265.8</v>
      </c>
      <c r="H198" s="33">
        <v>0</v>
      </c>
      <c r="I198" s="33">
        <v>0</v>
      </c>
      <c r="J198" s="32">
        <f t="shared" si="102"/>
        <v>271.2</v>
      </c>
      <c r="L198" s="23"/>
    </row>
    <row r="199" spans="1:12" ht="16.05" customHeight="1" x14ac:dyDescent="0.2">
      <c r="A199" s="30"/>
      <c r="B199" s="30"/>
      <c r="C199" s="19" t="s">
        <v>15</v>
      </c>
      <c r="D199" s="33">
        <f t="shared" ref="D199:I199" si="133">IF($J198=0,0,D198/$J198%)</f>
        <v>1.9911504424778763</v>
      </c>
      <c r="E199" s="33">
        <f t="shared" si="133"/>
        <v>0</v>
      </c>
      <c r="F199" s="33">
        <f t="shared" si="133"/>
        <v>0</v>
      </c>
      <c r="G199" s="33">
        <f t="shared" si="133"/>
        <v>98.00884955752214</v>
      </c>
      <c r="H199" s="33">
        <f t="shared" si="133"/>
        <v>0</v>
      </c>
      <c r="I199" s="33">
        <f t="shared" si="133"/>
        <v>0</v>
      </c>
      <c r="J199" s="32">
        <f t="shared" si="102"/>
        <v>100.00000000000001</v>
      </c>
      <c r="L199" s="23"/>
    </row>
    <row r="200" spans="1:12" ht="16.05" customHeight="1" x14ac:dyDescent="0.2">
      <c r="A200" s="30"/>
      <c r="B200" s="30"/>
      <c r="C200" s="16" t="s">
        <v>16</v>
      </c>
      <c r="D200" s="33">
        <v>11.999999999999998</v>
      </c>
      <c r="E200" s="33">
        <v>0</v>
      </c>
      <c r="F200" s="33">
        <v>0</v>
      </c>
      <c r="G200" s="33">
        <v>0</v>
      </c>
      <c r="H200" s="33">
        <v>0</v>
      </c>
      <c r="I200" s="33">
        <v>0</v>
      </c>
      <c r="J200" s="32">
        <f t="shared" si="102"/>
        <v>11.999999999999998</v>
      </c>
      <c r="L200" s="23"/>
    </row>
    <row r="201" spans="1:12" ht="16.05" customHeight="1" x14ac:dyDescent="0.2">
      <c r="A201" s="30"/>
      <c r="B201" s="30"/>
      <c r="C201" s="19" t="s">
        <v>15</v>
      </c>
      <c r="D201" s="33">
        <f t="shared" ref="D201:I201" si="134">IF($J200=0,0,D200/$J200%)</f>
        <v>100</v>
      </c>
      <c r="E201" s="33">
        <f t="shared" si="134"/>
        <v>0</v>
      </c>
      <c r="F201" s="33">
        <f t="shared" si="134"/>
        <v>0</v>
      </c>
      <c r="G201" s="33">
        <f t="shared" si="134"/>
        <v>0</v>
      </c>
      <c r="H201" s="33">
        <f t="shared" si="134"/>
        <v>0</v>
      </c>
      <c r="I201" s="33">
        <f t="shared" si="134"/>
        <v>0</v>
      </c>
      <c r="J201" s="32">
        <f t="shared" si="102"/>
        <v>100</v>
      </c>
      <c r="L201" s="23"/>
    </row>
    <row r="202" spans="1:12" ht="16.05" customHeight="1" x14ac:dyDescent="0.2">
      <c r="A202" s="30"/>
      <c r="B202" s="30"/>
      <c r="C202" s="16" t="s">
        <v>17</v>
      </c>
      <c r="D202" s="33">
        <f t="shared" ref="D202:I202" si="135">SUM(D200,D198)</f>
        <v>17.399999999999999</v>
      </c>
      <c r="E202" s="33">
        <f t="shared" si="135"/>
        <v>0</v>
      </c>
      <c r="F202" s="33">
        <f t="shared" si="135"/>
        <v>0</v>
      </c>
      <c r="G202" s="33">
        <f t="shared" si="135"/>
        <v>265.8</v>
      </c>
      <c r="H202" s="33">
        <f t="shared" si="135"/>
        <v>0</v>
      </c>
      <c r="I202" s="33">
        <f t="shared" si="135"/>
        <v>0</v>
      </c>
      <c r="J202" s="32">
        <f t="shared" si="102"/>
        <v>283.2</v>
      </c>
      <c r="L202" s="23"/>
    </row>
    <row r="203" spans="1:12" ht="16.05" customHeight="1" x14ac:dyDescent="0.2">
      <c r="A203" s="30"/>
      <c r="B203" s="35"/>
      <c r="C203" s="19" t="s">
        <v>15</v>
      </c>
      <c r="D203" s="33">
        <f t="shared" ref="D203:I203" si="136">IF($J202=0,0,D202/$J202%)</f>
        <v>6.1440677966101696</v>
      </c>
      <c r="E203" s="33">
        <f t="shared" si="136"/>
        <v>0</v>
      </c>
      <c r="F203" s="33">
        <f t="shared" si="136"/>
        <v>0</v>
      </c>
      <c r="G203" s="33">
        <f t="shared" si="136"/>
        <v>93.855932203389841</v>
      </c>
      <c r="H203" s="33">
        <f t="shared" si="136"/>
        <v>0</v>
      </c>
      <c r="I203" s="33">
        <f t="shared" si="136"/>
        <v>0</v>
      </c>
      <c r="J203" s="32">
        <f t="shared" si="102"/>
        <v>100.00000000000001</v>
      </c>
      <c r="L203" s="23"/>
    </row>
    <row r="204" spans="1:12" ht="16.05" customHeight="1" x14ac:dyDescent="0.2">
      <c r="A204" s="30"/>
      <c r="B204" s="30" t="s">
        <v>50</v>
      </c>
      <c r="C204" s="16" t="s">
        <v>14</v>
      </c>
      <c r="D204" s="33">
        <v>341.2</v>
      </c>
      <c r="E204" s="33">
        <v>24.2</v>
      </c>
      <c r="F204" s="33">
        <v>0</v>
      </c>
      <c r="G204" s="33">
        <v>0</v>
      </c>
      <c r="H204" s="33">
        <v>0</v>
      </c>
      <c r="I204" s="33">
        <v>0</v>
      </c>
      <c r="J204" s="32">
        <f t="shared" si="102"/>
        <v>365.4</v>
      </c>
      <c r="L204" s="23"/>
    </row>
    <row r="205" spans="1:12" ht="16.05" customHeight="1" x14ac:dyDescent="0.2">
      <c r="A205" s="30"/>
      <c r="B205" s="30"/>
      <c r="C205" s="19" t="s">
        <v>15</v>
      </c>
      <c r="D205" s="33">
        <f t="shared" ref="D205:I205" si="137">IF($J204=0,0,D204/$J204%)</f>
        <v>93.377120963327854</v>
      </c>
      <c r="E205" s="33">
        <f t="shared" si="137"/>
        <v>6.6228790366721402</v>
      </c>
      <c r="F205" s="33">
        <f t="shared" si="137"/>
        <v>0</v>
      </c>
      <c r="G205" s="33">
        <f t="shared" si="137"/>
        <v>0</v>
      </c>
      <c r="H205" s="33">
        <f t="shared" si="137"/>
        <v>0</v>
      </c>
      <c r="I205" s="33">
        <f t="shared" si="137"/>
        <v>0</v>
      </c>
      <c r="J205" s="32">
        <f t="shared" si="102"/>
        <v>100</v>
      </c>
      <c r="L205" s="23"/>
    </row>
    <row r="206" spans="1:12" ht="16.05" customHeight="1" x14ac:dyDescent="0.2">
      <c r="A206" s="30"/>
      <c r="B206" s="30"/>
      <c r="C206" s="16" t="s">
        <v>16</v>
      </c>
      <c r="D206" s="33">
        <v>0.1</v>
      </c>
      <c r="E206" s="33">
        <v>0</v>
      </c>
      <c r="F206" s="33">
        <v>0</v>
      </c>
      <c r="G206" s="33">
        <v>0</v>
      </c>
      <c r="H206" s="33">
        <v>0</v>
      </c>
      <c r="I206" s="33">
        <v>0</v>
      </c>
      <c r="J206" s="32">
        <f t="shared" si="102"/>
        <v>0.1</v>
      </c>
      <c r="L206" s="23"/>
    </row>
    <row r="207" spans="1:12" ht="16.05" customHeight="1" x14ac:dyDescent="0.2">
      <c r="A207" s="30"/>
      <c r="B207" s="30"/>
      <c r="C207" s="19" t="s">
        <v>15</v>
      </c>
      <c r="D207" s="33">
        <f t="shared" ref="D207:I207" si="138">IF($J206=0,0,D206/$J206%)</f>
        <v>100</v>
      </c>
      <c r="E207" s="33">
        <f t="shared" si="138"/>
        <v>0</v>
      </c>
      <c r="F207" s="33">
        <f t="shared" si="138"/>
        <v>0</v>
      </c>
      <c r="G207" s="33">
        <f t="shared" si="138"/>
        <v>0</v>
      </c>
      <c r="H207" s="33">
        <f t="shared" si="138"/>
        <v>0</v>
      </c>
      <c r="I207" s="33">
        <f t="shared" si="138"/>
        <v>0</v>
      </c>
      <c r="J207" s="32">
        <f t="shared" si="102"/>
        <v>100</v>
      </c>
      <c r="L207" s="23"/>
    </row>
    <row r="208" spans="1:12" ht="16.05" customHeight="1" x14ac:dyDescent="0.2">
      <c r="A208" s="30"/>
      <c r="B208" s="30"/>
      <c r="C208" s="16" t="s">
        <v>17</v>
      </c>
      <c r="D208" s="33">
        <f t="shared" ref="D208:I208" si="139">SUM(D206,D204)</f>
        <v>341.3</v>
      </c>
      <c r="E208" s="33">
        <f t="shared" si="139"/>
        <v>24.2</v>
      </c>
      <c r="F208" s="33">
        <f t="shared" si="139"/>
        <v>0</v>
      </c>
      <c r="G208" s="33">
        <f t="shared" si="139"/>
        <v>0</v>
      </c>
      <c r="H208" s="33">
        <f t="shared" si="139"/>
        <v>0</v>
      </c>
      <c r="I208" s="33">
        <f t="shared" si="139"/>
        <v>0</v>
      </c>
      <c r="J208" s="32">
        <f t="shared" si="102"/>
        <v>365.5</v>
      </c>
      <c r="L208" s="23"/>
    </row>
    <row r="209" spans="1:12" ht="16.05" customHeight="1" x14ac:dyDescent="0.2">
      <c r="A209" s="30"/>
      <c r="B209" s="35"/>
      <c r="C209" s="19" t="s">
        <v>15</v>
      </c>
      <c r="D209" s="33">
        <f t="shared" ref="D209:I209" si="140">IF($J208=0,0,D208/$J208%)</f>
        <v>93.378932968536262</v>
      </c>
      <c r="E209" s="33">
        <f t="shared" si="140"/>
        <v>6.6210670314637481</v>
      </c>
      <c r="F209" s="33">
        <f t="shared" si="140"/>
        <v>0</v>
      </c>
      <c r="G209" s="33">
        <f t="shared" si="140"/>
        <v>0</v>
      </c>
      <c r="H209" s="33">
        <f t="shared" si="140"/>
        <v>0</v>
      </c>
      <c r="I209" s="33">
        <f t="shared" si="140"/>
        <v>0</v>
      </c>
      <c r="J209" s="32">
        <f t="shared" si="102"/>
        <v>100.00000000000001</v>
      </c>
      <c r="L209" s="23"/>
    </row>
    <row r="210" spans="1:12" ht="16.05" customHeight="1" x14ac:dyDescent="0.2">
      <c r="A210" s="30"/>
      <c r="B210" s="30" t="s">
        <v>51</v>
      </c>
      <c r="C210" s="16" t="s">
        <v>14</v>
      </c>
      <c r="D210" s="33">
        <v>34</v>
      </c>
      <c r="E210" s="33">
        <v>0.3</v>
      </c>
      <c r="F210" s="33">
        <v>0.1</v>
      </c>
      <c r="G210" s="33">
        <v>0</v>
      </c>
      <c r="H210" s="33">
        <v>0</v>
      </c>
      <c r="I210" s="33">
        <v>0</v>
      </c>
      <c r="J210" s="32">
        <f t="shared" si="102"/>
        <v>34.4</v>
      </c>
      <c r="L210" s="23"/>
    </row>
    <row r="211" spans="1:12" ht="16.05" customHeight="1" x14ac:dyDescent="0.2">
      <c r="A211" s="30"/>
      <c r="B211" s="30"/>
      <c r="C211" s="19" t="s">
        <v>15</v>
      </c>
      <c r="D211" s="33">
        <f t="shared" ref="D211:I211" si="141">IF($J210=0,0,D210/$J210%)</f>
        <v>98.83720930232559</v>
      </c>
      <c r="E211" s="33">
        <f t="shared" si="141"/>
        <v>0.87209302325581395</v>
      </c>
      <c r="F211" s="33">
        <f t="shared" si="141"/>
        <v>0.29069767441860467</v>
      </c>
      <c r="G211" s="33">
        <f t="shared" si="141"/>
        <v>0</v>
      </c>
      <c r="H211" s="33">
        <f t="shared" si="141"/>
        <v>0</v>
      </c>
      <c r="I211" s="33">
        <f t="shared" si="141"/>
        <v>0</v>
      </c>
      <c r="J211" s="32">
        <f t="shared" si="102"/>
        <v>100.00000000000001</v>
      </c>
      <c r="L211" s="23"/>
    </row>
    <row r="212" spans="1:12" ht="16.05" customHeight="1" x14ac:dyDescent="0.2">
      <c r="A212" s="30"/>
      <c r="B212" s="30"/>
      <c r="C212" s="16" t="s">
        <v>16</v>
      </c>
      <c r="D212" s="33">
        <v>0.3</v>
      </c>
      <c r="E212" s="33">
        <v>0</v>
      </c>
      <c r="F212" s="33">
        <v>0</v>
      </c>
      <c r="G212" s="33">
        <v>0</v>
      </c>
      <c r="H212" s="33">
        <v>0</v>
      </c>
      <c r="I212" s="33">
        <v>0</v>
      </c>
      <c r="J212" s="32">
        <f t="shared" si="102"/>
        <v>0.3</v>
      </c>
      <c r="L212" s="23"/>
    </row>
    <row r="213" spans="1:12" ht="16.05" customHeight="1" x14ac:dyDescent="0.2">
      <c r="A213" s="30"/>
      <c r="B213" s="30"/>
      <c r="C213" s="19" t="s">
        <v>15</v>
      </c>
      <c r="D213" s="33">
        <f t="shared" ref="D213:I213" si="142">IF($J212=0,0,D212/$J212%)</f>
        <v>100</v>
      </c>
      <c r="E213" s="33">
        <f t="shared" si="142"/>
        <v>0</v>
      </c>
      <c r="F213" s="33">
        <f t="shared" si="142"/>
        <v>0</v>
      </c>
      <c r="G213" s="33">
        <f t="shared" si="142"/>
        <v>0</v>
      </c>
      <c r="H213" s="33">
        <f t="shared" si="142"/>
        <v>0</v>
      </c>
      <c r="I213" s="33">
        <f t="shared" si="142"/>
        <v>0</v>
      </c>
      <c r="J213" s="32">
        <f t="shared" si="102"/>
        <v>100</v>
      </c>
      <c r="L213" s="23"/>
    </row>
    <row r="214" spans="1:12" ht="16.05" customHeight="1" x14ac:dyDescent="0.2">
      <c r="A214" s="30"/>
      <c r="B214" s="30"/>
      <c r="C214" s="16" t="s">
        <v>17</v>
      </c>
      <c r="D214" s="33">
        <f t="shared" ref="D214:I214" si="143">SUM(D212,D210)</f>
        <v>34.299999999999997</v>
      </c>
      <c r="E214" s="33">
        <f t="shared" si="143"/>
        <v>0.3</v>
      </c>
      <c r="F214" s="33">
        <f t="shared" si="143"/>
        <v>0.1</v>
      </c>
      <c r="G214" s="33">
        <f t="shared" si="143"/>
        <v>0</v>
      </c>
      <c r="H214" s="33">
        <f t="shared" si="143"/>
        <v>0</v>
      </c>
      <c r="I214" s="33">
        <f t="shared" si="143"/>
        <v>0</v>
      </c>
      <c r="J214" s="32">
        <f t="shared" si="102"/>
        <v>34.699999999999996</v>
      </c>
      <c r="L214" s="23"/>
    </row>
    <row r="215" spans="1:12" ht="16.05" customHeight="1" x14ac:dyDescent="0.2">
      <c r="A215" s="30"/>
      <c r="B215" s="35"/>
      <c r="C215" s="19" t="s">
        <v>15</v>
      </c>
      <c r="D215" s="33">
        <f t="shared" ref="D215:I215" si="144">IF($J214=0,0,D214/$J214%)</f>
        <v>98.847262247838614</v>
      </c>
      <c r="E215" s="33">
        <f t="shared" si="144"/>
        <v>0.86455331412103753</v>
      </c>
      <c r="F215" s="33">
        <f t="shared" si="144"/>
        <v>0.28818443804034588</v>
      </c>
      <c r="G215" s="33">
        <f t="shared" si="144"/>
        <v>0</v>
      </c>
      <c r="H215" s="33">
        <f t="shared" si="144"/>
        <v>0</v>
      </c>
      <c r="I215" s="33">
        <f t="shared" si="144"/>
        <v>0</v>
      </c>
      <c r="J215" s="32">
        <f t="shared" si="102"/>
        <v>100</v>
      </c>
      <c r="L215" s="23"/>
    </row>
    <row r="216" spans="1:12" ht="16.05" customHeight="1" x14ac:dyDescent="0.2">
      <c r="A216" s="30"/>
      <c r="B216" s="30" t="s">
        <v>52</v>
      </c>
      <c r="C216" s="16" t="s">
        <v>14</v>
      </c>
      <c r="D216" s="33">
        <v>14.4</v>
      </c>
      <c r="E216" s="33">
        <v>0</v>
      </c>
      <c r="F216" s="33">
        <v>0</v>
      </c>
      <c r="G216" s="33">
        <v>0</v>
      </c>
      <c r="H216" s="33">
        <v>0</v>
      </c>
      <c r="I216" s="33">
        <v>0</v>
      </c>
      <c r="J216" s="32">
        <f t="shared" si="102"/>
        <v>14.4</v>
      </c>
      <c r="L216" s="23"/>
    </row>
    <row r="217" spans="1:12" ht="16.05" customHeight="1" x14ac:dyDescent="0.2">
      <c r="A217" s="30"/>
      <c r="B217" s="30"/>
      <c r="C217" s="19" t="s">
        <v>15</v>
      </c>
      <c r="D217" s="33">
        <f t="shared" ref="D217:I217" si="145">IF($J216=0,0,D216/$J216%)</f>
        <v>99.999999999999986</v>
      </c>
      <c r="E217" s="33">
        <f t="shared" si="145"/>
        <v>0</v>
      </c>
      <c r="F217" s="33">
        <f t="shared" si="145"/>
        <v>0</v>
      </c>
      <c r="G217" s="33">
        <f t="shared" si="145"/>
        <v>0</v>
      </c>
      <c r="H217" s="33">
        <f t="shared" si="145"/>
        <v>0</v>
      </c>
      <c r="I217" s="33">
        <f t="shared" si="145"/>
        <v>0</v>
      </c>
      <c r="J217" s="32">
        <f t="shared" ref="J217:J268" si="146">SUM(D217:I217)</f>
        <v>99.999999999999986</v>
      </c>
      <c r="L217" s="23"/>
    </row>
    <row r="218" spans="1:12" ht="16.05" customHeight="1" x14ac:dyDescent="0.2">
      <c r="A218" s="30"/>
      <c r="B218" s="30"/>
      <c r="C218" s="16" t="s">
        <v>16</v>
      </c>
      <c r="D218" s="33">
        <v>0</v>
      </c>
      <c r="E218" s="33">
        <v>0</v>
      </c>
      <c r="F218" s="33">
        <v>0</v>
      </c>
      <c r="G218" s="33">
        <v>0</v>
      </c>
      <c r="H218" s="33">
        <v>0</v>
      </c>
      <c r="I218" s="33">
        <v>0</v>
      </c>
      <c r="J218" s="32">
        <f t="shared" si="146"/>
        <v>0</v>
      </c>
      <c r="L218" s="23"/>
    </row>
    <row r="219" spans="1:12" ht="16.05" customHeight="1" x14ac:dyDescent="0.2">
      <c r="A219" s="30"/>
      <c r="B219" s="30"/>
      <c r="C219" s="19" t="s">
        <v>15</v>
      </c>
      <c r="D219" s="33">
        <f t="shared" ref="D219:I219" si="147">IF($J218=0,0,D218/$J218%)</f>
        <v>0</v>
      </c>
      <c r="E219" s="33">
        <f t="shared" si="147"/>
        <v>0</v>
      </c>
      <c r="F219" s="33">
        <f t="shared" si="147"/>
        <v>0</v>
      </c>
      <c r="G219" s="33">
        <f t="shared" si="147"/>
        <v>0</v>
      </c>
      <c r="H219" s="33">
        <f t="shared" si="147"/>
        <v>0</v>
      </c>
      <c r="I219" s="33">
        <f t="shared" si="147"/>
        <v>0</v>
      </c>
      <c r="J219" s="32">
        <f t="shared" si="146"/>
        <v>0</v>
      </c>
      <c r="L219" s="23"/>
    </row>
    <row r="220" spans="1:12" ht="16.05" customHeight="1" x14ac:dyDescent="0.2">
      <c r="A220" s="30"/>
      <c r="B220" s="30"/>
      <c r="C220" s="16" t="s">
        <v>17</v>
      </c>
      <c r="D220" s="33">
        <f t="shared" ref="D220:I220" si="148">SUM(D218,D216)</f>
        <v>14.4</v>
      </c>
      <c r="E220" s="33">
        <f t="shared" si="148"/>
        <v>0</v>
      </c>
      <c r="F220" s="33">
        <f t="shared" si="148"/>
        <v>0</v>
      </c>
      <c r="G220" s="33">
        <f t="shared" si="148"/>
        <v>0</v>
      </c>
      <c r="H220" s="33">
        <f t="shared" si="148"/>
        <v>0</v>
      </c>
      <c r="I220" s="33">
        <f t="shared" si="148"/>
        <v>0</v>
      </c>
      <c r="J220" s="32">
        <f t="shared" si="146"/>
        <v>14.4</v>
      </c>
      <c r="L220" s="23"/>
    </row>
    <row r="221" spans="1:12" ht="16.05" customHeight="1" x14ac:dyDescent="0.2">
      <c r="A221" s="30"/>
      <c r="B221" s="35"/>
      <c r="C221" s="19" t="s">
        <v>15</v>
      </c>
      <c r="D221" s="33">
        <f t="shared" ref="D221:I221" si="149">IF($J220=0,0,D220/$J220%)</f>
        <v>99.999999999999986</v>
      </c>
      <c r="E221" s="33">
        <f t="shared" si="149"/>
        <v>0</v>
      </c>
      <c r="F221" s="33">
        <f t="shared" si="149"/>
        <v>0</v>
      </c>
      <c r="G221" s="33">
        <f t="shared" si="149"/>
        <v>0</v>
      </c>
      <c r="H221" s="33">
        <f t="shared" si="149"/>
        <v>0</v>
      </c>
      <c r="I221" s="33">
        <f t="shared" si="149"/>
        <v>0</v>
      </c>
      <c r="J221" s="32">
        <f t="shared" si="146"/>
        <v>99.999999999999986</v>
      </c>
      <c r="L221" s="23"/>
    </row>
    <row r="222" spans="1:12" ht="16.05" customHeight="1" x14ac:dyDescent="0.2">
      <c r="A222" s="30"/>
      <c r="B222" s="30" t="s">
        <v>53</v>
      </c>
      <c r="C222" s="16" t="s">
        <v>14</v>
      </c>
      <c r="D222" s="33">
        <v>381.8</v>
      </c>
      <c r="E222" s="33">
        <v>87.3</v>
      </c>
      <c r="F222" s="33">
        <v>0</v>
      </c>
      <c r="G222" s="33">
        <v>0</v>
      </c>
      <c r="H222" s="33">
        <v>0</v>
      </c>
      <c r="I222" s="33">
        <v>0.1</v>
      </c>
      <c r="J222" s="32">
        <f t="shared" si="146"/>
        <v>469.20000000000005</v>
      </c>
      <c r="L222" s="23"/>
    </row>
    <row r="223" spans="1:12" ht="16.05" customHeight="1" x14ac:dyDescent="0.2">
      <c r="A223" s="30"/>
      <c r="B223" s="30"/>
      <c r="C223" s="19" t="s">
        <v>15</v>
      </c>
      <c r="D223" s="33">
        <f t="shared" ref="D223:I223" si="150">IF($J222=0,0,D222/$J222%)</f>
        <v>81.372549019607845</v>
      </c>
      <c r="E223" s="33">
        <f t="shared" si="150"/>
        <v>18.606138107416879</v>
      </c>
      <c r="F223" s="33">
        <f t="shared" si="150"/>
        <v>0</v>
      </c>
      <c r="G223" s="33">
        <f t="shared" si="150"/>
        <v>0</v>
      </c>
      <c r="H223" s="33">
        <f t="shared" si="150"/>
        <v>0</v>
      </c>
      <c r="I223" s="33">
        <f t="shared" si="150"/>
        <v>2.1312872975277068E-2</v>
      </c>
      <c r="J223" s="32">
        <f t="shared" si="146"/>
        <v>100</v>
      </c>
      <c r="L223" s="23"/>
    </row>
    <row r="224" spans="1:12" ht="16.05" customHeight="1" x14ac:dyDescent="0.2">
      <c r="A224" s="30"/>
      <c r="B224" s="30"/>
      <c r="C224" s="16" t="s">
        <v>16</v>
      </c>
      <c r="D224" s="33">
        <v>72.3</v>
      </c>
      <c r="E224" s="33">
        <v>0.8</v>
      </c>
      <c r="F224" s="33">
        <v>0</v>
      </c>
      <c r="G224" s="33">
        <v>0</v>
      </c>
      <c r="H224" s="33">
        <v>0</v>
      </c>
      <c r="I224" s="33">
        <v>0</v>
      </c>
      <c r="J224" s="32">
        <f t="shared" si="146"/>
        <v>73.099999999999994</v>
      </c>
      <c r="L224" s="23"/>
    </row>
    <row r="225" spans="1:12" ht="16.05" customHeight="1" x14ac:dyDescent="0.2">
      <c r="A225" s="30"/>
      <c r="B225" s="30"/>
      <c r="C225" s="19" t="s">
        <v>15</v>
      </c>
      <c r="D225" s="33">
        <f t="shared" ref="D225:I225" si="151">IF($J224=0,0,D224/$J224%)</f>
        <v>98.905608755129961</v>
      </c>
      <c r="E225" s="33">
        <f t="shared" si="151"/>
        <v>1.094391244870041</v>
      </c>
      <c r="F225" s="33">
        <f t="shared" si="151"/>
        <v>0</v>
      </c>
      <c r="G225" s="33">
        <f t="shared" si="151"/>
        <v>0</v>
      </c>
      <c r="H225" s="33">
        <f t="shared" si="151"/>
        <v>0</v>
      </c>
      <c r="I225" s="33">
        <f t="shared" si="151"/>
        <v>0</v>
      </c>
      <c r="J225" s="32">
        <f t="shared" si="146"/>
        <v>100</v>
      </c>
      <c r="L225" s="23"/>
    </row>
    <row r="226" spans="1:12" ht="16.05" customHeight="1" x14ac:dyDescent="0.2">
      <c r="A226" s="30"/>
      <c r="B226" s="30"/>
      <c r="C226" s="16" t="s">
        <v>17</v>
      </c>
      <c r="D226" s="33">
        <f t="shared" ref="D226:I226" si="152">SUM(D224,D222)</f>
        <v>454.1</v>
      </c>
      <c r="E226" s="33">
        <f t="shared" si="152"/>
        <v>88.1</v>
      </c>
      <c r="F226" s="33">
        <f t="shared" si="152"/>
        <v>0</v>
      </c>
      <c r="G226" s="33">
        <f t="shared" si="152"/>
        <v>0</v>
      </c>
      <c r="H226" s="33">
        <f t="shared" si="152"/>
        <v>0</v>
      </c>
      <c r="I226" s="33">
        <f t="shared" si="152"/>
        <v>0.1</v>
      </c>
      <c r="J226" s="32">
        <f t="shared" si="146"/>
        <v>542.30000000000007</v>
      </c>
      <c r="L226" s="23"/>
    </row>
    <row r="227" spans="1:12" ht="16.05" customHeight="1" x14ac:dyDescent="0.2">
      <c r="A227" s="42"/>
      <c r="B227" s="35"/>
      <c r="C227" s="19" t="s">
        <v>15</v>
      </c>
      <c r="D227" s="33">
        <f t="shared" ref="D227:I227" si="153">IF($J226=0,0,D226/$J226%)</f>
        <v>83.735939516872563</v>
      </c>
      <c r="E227" s="33">
        <f t="shared" si="153"/>
        <v>16.245620505255388</v>
      </c>
      <c r="F227" s="33">
        <f t="shared" si="153"/>
        <v>0</v>
      </c>
      <c r="G227" s="33">
        <f t="shared" si="153"/>
        <v>0</v>
      </c>
      <c r="H227" s="33">
        <f t="shared" si="153"/>
        <v>0</v>
      </c>
      <c r="I227" s="33">
        <f t="shared" si="153"/>
        <v>1.8439977872026551E-2</v>
      </c>
      <c r="J227" s="32">
        <f t="shared" si="146"/>
        <v>99.999999999999972</v>
      </c>
      <c r="L227" s="23"/>
    </row>
    <row r="228" spans="1:12" ht="16.05" customHeight="1" x14ac:dyDescent="0.2">
      <c r="A228" s="30" t="s">
        <v>54</v>
      </c>
      <c r="B228" s="31"/>
      <c r="C228" s="16" t="s">
        <v>14</v>
      </c>
      <c r="D228" s="33">
        <f t="shared" ref="D228:I230" si="154">SUM(D234,D240,D246,D252,D258,D264,D270,D276,D282,D288)</f>
        <v>11.4</v>
      </c>
      <c r="E228" s="33">
        <f t="shared" si="154"/>
        <v>0</v>
      </c>
      <c r="F228" s="33">
        <f t="shared" si="154"/>
        <v>0</v>
      </c>
      <c r="G228" s="33">
        <f t="shared" si="154"/>
        <v>0</v>
      </c>
      <c r="H228" s="33">
        <f t="shared" si="154"/>
        <v>0</v>
      </c>
      <c r="I228" s="33">
        <f t="shared" si="154"/>
        <v>0</v>
      </c>
      <c r="J228" s="32">
        <f t="shared" si="146"/>
        <v>11.4</v>
      </c>
      <c r="L228" s="23"/>
    </row>
    <row r="229" spans="1:12" ht="16.05" customHeight="1" x14ac:dyDescent="0.2">
      <c r="A229" s="30"/>
      <c r="B229" s="31"/>
      <c r="C229" s="19" t="s">
        <v>15</v>
      </c>
      <c r="D229" s="33">
        <f t="shared" ref="D229:I229" si="155">IF($J228=0,0,D228/$J228%)</f>
        <v>100</v>
      </c>
      <c r="E229" s="33">
        <f t="shared" si="155"/>
        <v>0</v>
      </c>
      <c r="F229" s="33">
        <f t="shared" si="155"/>
        <v>0</v>
      </c>
      <c r="G229" s="33">
        <f t="shared" si="155"/>
        <v>0</v>
      </c>
      <c r="H229" s="33">
        <f t="shared" si="155"/>
        <v>0</v>
      </c>
      <c r="I229" s="33">
        <f t="shared" si="155"/>
        <v>0</v>
      </c>
      <c r="J229" s="32">
        <f t="shared" si="146"/>
        <v>100</v>
      </c>
      <c r="L229" s="23"/>
    </row>
    <row r="230" spans="1:12" ht="16.05" customHeight="1" x14ac:dyDescent="0.2">
      <c r="A230" s="30"/>
      <c r="B230" s="31"/>
      <c r="C230" s="16" t="s">
        <v>16</v>
      </c>
      <c r="D230" s="33">
        <f t="shared" si="154"/>
        <v>0.2</v>
      </c>
      <c r="E230" s="33">
        <f t="shared" si="154"/>
        <v>0</v>
      </c>
      <c r="F230" s="33">
        <f t="shared" si="154"/>
        <v>0</v>
      </c>
      <c r="G230" s="33">
        <f t="shared" si="154"/>
        <v>0</v>
      </c>
      <c r="H230" s="33">
        <f t="shared" si="154"/>
        <v>0</v>
      </c>
      <c r="I230" s="33">
        <f t="shared" si="154"/>
        <v>0</v>
      </c>
      <c r="J230" s="32">
        <f t="shared" si="146"/>
        <v>0.2</v>
      </c>
      <c r="L230" s="23"/>
    </row>
    <row r="231" spans="1:12" ht="16.05" customHeight="1" x14ac:dyDescent="0.2">
      <c r="A231" s="30"/>
      <c r="B231" s="31"/>
      <c r="C231" s="19" t="s">
        <v>15</v>
      </c>
      <c r="D231" s="33">
        <f t="shared" ref="D231:I231" si="156">IF($J230=0,0,D230/$J230%)</f>
        <v>100</v>
      </c>
      <c r="E231" s="33">
        <f t="shared" si="156"/>
        <v>0</v>
      </c>
      <c r="F231" s="33">
        <f t="shared" si="156"/>
        <v>0</v>
      </c>
      <c r="G231" s="33">
        <f t="shared" si="156"/>
        <v>0</v>
      </c>
      <c r="H231" s="33">
        <f t="shared" si="156"/>
        <v>0</v>
      </c>
      <c r="I231" s="33">
        <f t="shared" si="156"/>
        <v>0</v>
      </c>
      <c r="J231" s="32">
        <f t="shared" si="146"/>
        <v>100</v>
      </c>
      <c r="L231" s="23"/>
    </row>
    <row r="232" spans="1:12" ht="16.05" customHeight="1" x14ac:dyDescent="0.2">
      <c r="A232" s="30"/>
      <c r="B232" s="31"/>
      <c r="C232" s="16" t="s">
        <v>17</v>
      </c>
      <c r="D232" s="33">
        <f t="shared" ref="D232:I232" si="157">SUM(D238,D244,D250,D256,D262,D268,D274,D280,D286,D292)</f>
        <v>11.6</v>
      </c>
      <c r="E232" s="33">
        <f t="shared" si="157"/>
        <v>0</v>
      </c>
      <c r="F232" s="33">
        <f t="shared" si="157"/>
        <v>0</v>
      </c>
      <c r="G232" s="33">
        <f t="shared" si="157"/>
        <v>0</v>
      </c>
      <c r="H232" s="33">
        <f t="shared" si="157"/>
        <v>0</v>
      </c>
      <c r="I232" s="33">
        <f t="shared" si="157"/>
        <v>0</v>
      </c>
      <c r="J232" s="32">
        <f t="shared" si="146"/>
        <v>11.6</v>
      </c>
      <c r="L232" s="23"/>
    </row>
    <row r="233" spans="1:12" ht="16.05" customHeight="1" x14ac:dyDescent="0.2">
      <c r="A233" s="30"/>
      <c r="B233" s="34"/>
      <c r="C233" s="19" t="s">
        <v>15</v>
      </c>
      <c r="D233" s="33">
        <f t="shared" ref="D233:I233" si="158">IF($J232=0,0,D232/$J232%)</f>
        <v>100</v>
      </c>
      <c r="E233" s="33">
        <f t="shared" si="158"/>
        <v>0</v>
      </c>
      <c r="F233" s="33">
        <f t="shared" si="158"/>
        <v>0</v>
      </c>
      <c r="G233" s="33">
        <f t="shared" si="158"/>
        <v>0</v>
      </c>
      <c r="H233" s="33">
        <f t="shared" si="158"/>
        <v>0</v>
      </c>
      <c r="I233" s="33">
        <f t="shared" si="158"/>
        <v>0</v>
      </c>
      <c r="J233" s="32">
        <f t="shared" si="146"/>
        <v>100</v>
      </c>
      <c r="L233" s="23"/>
    </row>
    <row r="234" spans="1:12" ht="16.05" customHeight="1" x14ac:dyDescent="0.2">
      <c r="A234" s="30"/>
      <c r="B234" s="52" t="s">
        <v>57</v>
      </c>
      <c r="C234" s="16" t="s">
        <v>14</v>
      </c>
      <c r="D234" s="33">
        <v>4.5</v>
      </c>
      <c r="E234" s="33">
        <v>0</v>
      </c>
      <c r="F234" s="33">
        <v>0</v>
      </c>
      <c r="G234" s="33">
        <v>0</v>
      </c>
      <c r="H234" s="33">
        <v>0</v>
      </c>
      <c r="I234" s="33">
        <v>0</v>
      </c>
      <c r="J234" s="32">
        <f t="shared" si="146"/>
        <v>4.5</v>
      </c>
      <c r="L234" s="23"/>
    </row>
    <row r="235" spans="1:12" ht="16.05" customHeight="1" x14ac:dyDescent="0.2">
      <c r="A235" s="30"/>
      <c r="B235" s="30"/>
      <c r="C235" s="19" t="s">
        <v>15</v>
      </c>
      <c r="D235" s="33">
        <f t="shared" ref="D235:I235" si="159">IF($J234=0,0,D234/$J234%)</f>
        <v>100</v>
      </c>
      <c r="E235" s="33">
        <f t="shared" si="159"/>
        <v>0</v>
      </c>
      <c r="F235" s="33">
        <f t="shared" si="159"/>
        <v>0</v>
      </c>
      <c r="G235" s="33">
        <f t="shared" si="159"/>
        <v>0</v>
      </c>
      <c r="H235" s="33">
        <f t="shared" si="159"/>
        <v>0</v>
      </c>
      <c r="I235" s="33">
        <f t="shared" si="159"/>
        <v>0</v>
      </c>
      <c r="J235" s="32">
        <f t="shared" si="146"/>
        <v>100</v>
      </c>
      <c r="L235" s="23"/>
    </row>
    <row r="236" spans="1:12" ht="16.05" customHeight="1" x14ac:dyDescent="0.2">
      <c r="A236" s="30"/>
      <c r="B236" s="30"/>
      <c r="C236" s="16" t="s">
        <v>16</v>
      </c>
      <c r="D236" s="33">
        <v>0</v>
      </c>
      <c r="E236" s="33">
        <v>0</v>
      </c>
      <c r="F236" s="33">
        <v>0</v>
      </c>
      <c r="G236" s="33">
        <v>0</v>
      </c>
      <c r="H236" s="33">
        <v>0</v>
      </c>
      <c r="I236" s="33">
        <v>0</v>
      </c>
      <c r="J236" s="32">
        <f t="shared" si="146"/>
        <v>0</v>
      </c>
      <c r="L236" s="23"/>
    </row>
    <row r="237" spans="1:12" ht="16.05" customHeight="1" x14ac:dyDescent="0.2">
      <c r="A237" s="30"/>
      <c r="B237" s="30"/>
      <c r="C237" s="19" t="s">
        <v>15</v>
      </c>
      <c r="D237" s="33">
        <f t="shared" ref="D237:I237" si="160">IF($J236=0,0,D236/$J236%)</f>
        <v>0</v>
      </c>
      <c r="E237" s="33">
        <f t="shared" si="160"/>
        <v>0</v>
      </c>
      <c r="F237" s="33">
        <f t="shared" si="160"/>
        <v>0</v>
      </c>
      <c r="G237" s="33">
        <f t="shared" si="160"/>
        <v>0</v>
      </c>
      <c r="H237" s="33">
        <f t="shared" si="160"/>
        <v>0</v>
      </c>
      <c r="I237" s="33">
        <f t="shared" si="160"/>
        <v>0</v>
      </c>
      <c r="J237" s="32">
        <f t="shared" si="146"/>
        <v>0</v>
      </c>
      <c r="L237" s="23"/>
    </row>
    <row r="238" spans="1:12" ht="16.05" customHeight="1" x14ac:dyDescent="0.2">
      <c r="A238" s="30"/>
      <c r="B238" s="30"/>
      <c r="C238" s="16" t="s">
        <v>17</v>
      </c>
      <c r="D238" s="33">
        <f t="shared" ref="D238:I238" si="161">SUM(D236,D234)</f>
        <v>4.5</v>
      </c>
      <c r="E238" s="33">
        <f t="shared" si="161"/>
        <v>0</v>
      </c>
      <c r="F238" s="33">
        <f t="shared" si="161"/>
        <v>0</v>
      </c>
      <c r="G238" s="33">
        <f t="shared" si="161"/>
        <v>0</v>
      </c>
      <c r="H238" s="33">
        <f t="shared" si="161"/>
        <v>0</v>
      </c>
      <c r="I238" s="33">
        <f t="shared" si="161"/>
        <v>0</v>
      </c>
      <c r="J238" s="32">
        <f t="shared" si="146"/>
        <v>4.5</v>
      </c>
      <c r="L238" s="23"/>
    </row>
    <row r="239" spans="1:12" ht="16.05" customHeight="1" x14ac:dyDescent="0.2">
      <c r="A239" s="30"/>
      <c r="B239" s="35"/>
      <c r="C239" s="19" t="s">
        <v>15</v>
      </c>
      <c r="D239" s="33">
        <f t="shared" ref="D239:I239" si="162">IF($J238=0,0,D238/$J238%)</f>
        <v>100</v>
      </c>
      <c r="E239" s="33">
        <f t="shared" si="162"/>
        <v>0</v>
      </c>
      <c r="F239" s="33">
        <f t="shared" si="162"/>
        <v>0</v>
      </c>
      <c r="G239" s="33">
        <f t="shared" si="162"/>
        <v>0</v>
      </c>
      <c r="H239" s="33">
        <f t="shared" si="162"/>
        <v>0</v>
      </c>
      <c r="I239" s="33">
        <f t="shared" si="162"/>
        <v>0</v>
      </c>
      <c r="J239" s="32">
        <f t="shared" si="146"/>
        <v>100</v>
      </c>
      <c r="L239" s="23"/>
    </row>
    <row r="240" spans="1:12" ht="16.05" customHeight="1" x14ac:dyDescent="0.2">
      <c r="A240" s="30"/>
      <c r="B240" s="30" t="s">
        <v>58</v>
      </c>
      <c r="C240" s="16" t="s">
        <v>14</v>
      </c>
      <c r="D240" s="33">
        <v>0</v>
      </c>
      <c r="E240" s="33">
        <v>0</v>
      </c>
      <c r="F240" s="33">
        <v>0</v>
      </c>
      <c r="G240" s="33">
        <v>0</v>
      </c>
      <c r="H240" s="33">
        <v>0</v>
      </c>
      <c r="I240" s="33">
        <v>0</v>
      </c>
      <c r="J240" s="32">
        <f t="shared" si="146"/>
        <v>0</v>
      </c>
      <c r="L240" s="23"/>
    </row>
    <row r="241" spans="1:12" ht="16.05" customHeight="1" x14ac:dyDescent="0.2">
      <c r="A241" s="30"/>
      <c r="B241" s="30"/>
      <c r="C241" s="19" t="s">
        <v>15</v>
      </c>
      <c r="D241" s="33">
        <f t="shared" ref="D241:I241" si="163">IF($J240=0,0,D240/$J240%)</f>
        <v>0</v>
      </c>
      <c r="E241" s="33">
        <f t="shared" si="163"/>
        <v>0</v>
      </c>
      <c r="F241" s="33">
        <f t="shared" si="163"/>
        <v>0</v>
      </c>
      <c r="G241" s="33">
        <f t="shared" si="163"/>
        <v>0</v>
      </c>
      <c r="H241" s="33">
        <f t="shared" si="163"/>
        <v>0</v>
      </c>
      <c r="I241" s="33">
        <f t="shared" si="163"/>
        <v>0</v>
      </c>
      <c r="J241" s="32">
        <f t="shared" si="146"/>
        <v>0</v>
      </c>
      <c r="L241" s="23"/>
    </row>
    <row r="242" spans="1:12" ht="16.05" customHeight="1" x14ac:dyDescent="0.2">
      <c r="A242" s="30"/>
      <c r="B242" s="30"/>
      <c r="C242" s="16" t="s">
        <v>16</v>
      </c>
      <c r="D242" s="33">
        <v>0</v>
      </c>
      <c r="E242" s="33">
        <v>0</v>
      </c>
      <c r="F242" s="33">
        <v>0</v>
      </c>
      <c r="G242" s="33">
        <v>0</v>
      </c>
      <c r="H242" s="33">
        <v>0</v>
      </c>
      <c r="I242" s="33">
        <v>0</v>
      </c>
      <c r="J242" s="32">
        <f t="shared" si="146"/>
        <v>0</v>
      </c>
      <c r="L242" s="23"/>
    </row>
    <row r="243" spans="1:12" ht="16.05" customHeight="1" x14ac:dyDescent="0.2">
      <c r="A243" s="30"/>
      <c r="B243" s="30"/>
      <c r="C243" s="19" t="s">
        <v>15</v>
      </c>
      <c r="D243" s="33">
        <f t="shared" ref="D243:I243" si="164">IF($J242=0,0,D242/$J242%)</f>
        <v>0</v>
      </c>
      <c r="E243" s="33">
        <f t="shared" si="164"/>
        <v>0</v>
      </c>
      <c r="F243" s="33">
        <f t="shared" si="164"/>
        <v>0</v>
      </c>
      <c r="G243" s="33">
        <f t="shared" si="164"/>
        <v>0</v>
      </c>
      <c r="H243" s="33">
        <f t="shared" si="164"/>
        <v>0</v>
      </c>
      <c r="I243" s="33">
        <f t="shared" si="164"/>
        <v>0</v>
      </c>
      <c r="J243" s="32">
        <f t="shared" si="146"/>
        <v>0</v>
      </c>
      <c r="L243" s="23"/>
    </row>
    <row r="244" spans="1:12" ht="16.05" customHeight="1" x14ac:dyDescent="0.2">
      <c r="A244" s="30"/>
      <c r="B244" s="30"/>
      <c r="C244" s="16" t="s">
        <v>17</v>
      </c>
      <c r="D244" s="33">
        <f t="shared" ref="D244:I244" si="165">SUM(D242,D240)</f>
        <v>0</v>
      </c>
      <c r="E244" s="33">
        <f t="shared" si="165"/>
        <v>0</v>
      </c>
      <c r="F244" s="33">
        <f t="shared" si="165"/>
        <v>0</v>
      </c>
      <c r="G244" s="33">
        <f t="shared" si="165"/>
        <v>0</v>
      </c>
      <c r="H244" s="33">
        <f t="shared" si="165"/>
        <v>0</v>
      </c>
      <c r="I244" s="33">
        <f t="shared" si="165"/>
        <v>0</v>
      </c>
      <c r="J244" s="32">
        <f t="shared" si="146"/>
        <v>0</v>
      </c>
      <c r="L244" s="23"/>
    </row>
    <row r="245" spans="1:12" ht="16.05" customHeight="1" x14ac:dyDescent="0.2">
      <c r="A245" s="30"/>
      <c r="B245" s="35"/>
      <c r="C245" s="19" t="s">
        <v>15</v>
      </c>
      <c r="D245" s="33">
        <f t="shared" ref="D245:I245" si="166">IF($J244=0,0,D244/$J244%)</f>
        <v>0</v>
      </c>
      <c r="E245" s="33">
        <f t="shared" si="166"/>
        <v>0</v>
      </c>
      <c r="F245" s="33">
        <f t="shared" si="166"/>
        <v>0</v>
      </c>
      <c r="G245" s="33">
        <f t="shared" si="166"/>
        <v>0</v>
      </c>
      <c r="H245" s="33">
        <f t="shared" si="166"/>
        <v>0</v>
      </c>
      <c r="I245" s="33">
        <f t="shared" si="166"/>
        <v>0</v>
      </c>
      <c r="J245" s="32">
        <f t="shared" si="146"/>
        <v>0</v>
      </c>
      <c r="L245" s="23"/>
    </row>
    <row r="246" spans="1:12" ht="16.05" customHeight="1" x14ac:dyDescent="0.2">
      <c r="A246" s="30"/>
      <c r="B246" s="30" t="s">
        <v>59</v>
      </c>
      <c r="C246" s="16" t="s">
        <v>14</v>
      </c>
      <c r="D246" s="33">
        <v>5.9</v>
      </c>
      <c r="E246" s="33">
        <v>0</v>
      </c>
      <c r="F246" s="33">
        <v>0</v>
      </c>
      <c r="G246" s="33">
        <v>0</v>
      </c>
      <c r="H246" s="33">
        <v>0</v>
      </c>
      <c r="I246" s="33">
        <v>0</v>
      </c>
      <c r="J246" s="32">
        <f t="shared" si="146"/>
        <v>5.9</v>
      </c>
      <c r="L246" s="23"/>
    </row>
    <row r="247" spans="1:12" ht="16.05" customHeight="1" x14ac:dyDescent="0.2">
      <c r="A247" s="30"/>
      <c r="B247" s="30"/>
      <c r="C247" s="19" t="s">
        <v>15</v>
      </c>
      <c r="D247" s="33">
        <f t="shared" ref="D247:I247" si="167">IF($J246=0,0,D246/$J246%)</f>
        <v>100</v>
      </c>
      <c r="E247" s="33">
        <f t="shared" si="167"/>
        <v>0</v>
      </c>
      <c r="F247" s="33">
        <f t="shared" si="167"/>
        <v>0</v>
      </c>
      <c r="G247" s="33">
        <f t="shared" si="167"/>
        <v>0</v>
      </c>
      <c r="H247" s="33">
        <f t="shared" si="167"/>
        <v>0</v>
      </c>
      <c r="I247" s="33">
        <f t="shared" si="167"/>
        <v>0</v>
      </c>
      <c r="J247" s="32">
        <f t="shared" si="146"/>
        <v>100</v>
      </c>
      <c r="L247" s="23"/>
    </row>
    <row r="248" spans="1:12" ht="16.05" customHeight="1" x14ac:dyDescent="0.2">
      <c r="A248" s="30"/>
      <c r="B248" s="30"/>
      <c r="C248" s="16" t="s">
        <v>16</v>
      </c>
      <c r="D248" s="33">
        <v>0</v>
      </c>
      <c r="E248" s="33">
        <v>0</v>
      </c>
      <c r="F248" s="33">
        <v>0</v>
      </c>
      <c r="G248" s="33">
        <v>0</v>
      </c>
      <c r="H248" s="33">
        <v>0</v>
      </c>
      <c r="I248" s="33">
        <v>0</v>
      </c>
      <c r="J248" s="32">
        <f t="shared" si="146"/>
        <v>0</v>
      </c>
      <c r="L248" s="23"/>
    </row>
    <row r="249" spans="1:12" ht="16.05" customHeight="1" x14ac:dyDescent="0.2">
      <c r="A249" s="30"/>
      <c r="B249" s="30"/>
      <c r="C249" s="19" t="s">
        <v>15</v>
      </c>
      <c r="D249" s="33">
        <f t="shared" ref="D249:I249" si="168">IF($J248=0,0,D248/$J248%)</f>
        <v>0</v>
      </c>
      <c r="E249" s="33">
        <f t="shared" si="168"/>
        <v>0</v>
      </c>
      <c r="F249" s="33">
        <f t="shared" si="168"/>
        <v>0</v>
      </c>
      <c r="G249" s="33">
        <f t="shared" si="168"/>
        <v>0</v>
      </c>
      <c r="H249" s="33">
        <f t="shared" si="168"/>
        <v>0</v>
      </c>
      <c r="I249" s="33">
        <f t="shared" si="168"/>
        <v>0</v>
      </c>
      <c r="J249" s="32">
        <f t="shared" si="146"/>
        <v>0</v>
      </c>
      <c r="L249" s="23"/>
    </row>
    <row r="250" spans="1:12" ht="16.05" customHeight="1" x14ac:dyDescent="0.2">
      <c r="A250" s="30"/>
      <c r="B250" s="30"/>
      <c r="C250" s="16" t="s">
        <v>17</v>
      </c>
      <c r="D250" s="33">
        <f t="shared" ref="D250:I250" si="169">SUM(D248,D246)</f>
        <v>5.9</v>
      </c>
      <c r="E250" s="33">
        <f t="shared" si="169"/>
        <v>0</v>
      </c>
      <c r="F250" s="33">
        <f t="shared" si="169"/>
        <v>0</v>
      </c>
      <c r="G250" s="33">
        <f t="shared" si="169"/>
        <v>0</v>
      </c>
      <c r="H250" s="33">
        <f t="shared" si="169"/>
        <v>0</v>
      </c>
      <c r="I250" s="33">
        <f t="shared" si="169"/>
        <v>0</v>
      </c>
      <c r="J250" s="32">
        <f t="shared" si="146"/>
        <v>5.9</v>
      </c>
      <c r="L250" s="23"/>
    </row>
    <row r="251" spans="1:12" ht="16.05" customHeight="1" x14ac:dyDescent="0.2">
      <c r="A251" s="30"/>
      <c r="B251" s="35"/>
      <c r="C251" s="19" t="s">
        <v>15</v>
      </c>
      <c r="D251" s="33">
        <f t="shared" ref="D251:I251" si="170">IF($J250=0,0,D250/$J250%)</f>
        <v>100</v>
      </c>
      <c r="E251" s="33">
        <f t="shared" si="170"/>
        <v>0</v>
      </c>
      <c r="F251" s="33">
        <f t="shared" si="170"/>
        <v>0</v>
      </c>
      <c r="G251" s="33">
        <f t="shared" si="170"/>
        <v>0</v>
      </c>
      <c r="H251" s="33">
        <f t="shared" si="170"/>
        <v>0</v>
      </c>
      <c r="I251" s="33">
        <f t="shared" si="170"/>
        <v>0</v>
      </c>
      <c r="J251" s="32">
        <f t="shared" si="146"/>
        <v>100</v>
      </c>
      <c r="L251" s="23"/>
    </row>
    <row r="252" spans="1:12" ht="16.05" customHeight="1" x14ac:dyDescent="0.2">
      <c r="A252" s="30"/>
      <c r="B252" s="30" t="s">
        <v>60</v>
      </c>
      <c r="C252" s="16" t="s">
        <v>14</v>
      </c>
      <c r="D252" s="33">
        <v>1</v>
      </c>
      <c r="E252" s="33">
        <v>0</v>
      </c>
      <c r="F252" s="33">
        <v>0</v>
      </c>
      <c r="G252" s="33">
        <v>0</v>
      </c>
      <c r="H252" s="33">
        <v>0</v>
      </c>
      <c r="I252" s="33">
        <v>0</v>
      </c>
      <c r="J252" s="32">
        <f t="shared" si="146"/>
        <v>1</v>
      </c>
      <c r="L252" s="23"/>
    </row>
    <row r="253" spans="1:12" ht="16.05" customHeight="1" x14ac:dyDescent="0.2">
      <c r="A253" s="30"/>
      <c r="B253" s="30"/>
      <c r="C253" s="19" t="s">
        <v>15</v>
      </c>
      <c r="D253" s="33">
        <f t="shared" ref="D253:I253" si="171">IF($J252=0,0,D252/$J252%)</f>
        <v>100</v>
      </c>
      <c r="E253" s="33">
        <f t="shared" si="171"/>
        <v>0</v>
      </c>
      <c r="F253" s="33">
        <f t="shared" si="171"/>
        <v>0</v>
      </c>
      <c r="G253" s="33">
        <f t="shared" si="171"/>
        <v>0</v>
      </c>
      <c r="H253" s="33">
        <f t="shared" si="171"/>
        <v>0</v>
      </c>
      <c r="I253" s="33">
        <f t="shared" si="171"/>
        <v>0</v>
      </c>
      <c r="J253" s="32">
        <f t="shared" si="146"/>
        <v>100</v>
      </c>
      <c r="L253" s="23"/>
    </row>
    <row r="254" spans="1:12" ht="16.05" customHeight="1" x14ac:dyDescent="0.2">
      <c r="A254" s="30"/>
      <c r="B254" s="30"/>
      <c r="C254" s="16" t="s">
        <v>16</v>
      </c>
      <c r="D254" s="33">
        <v>0.2</v>
      </c>
      <c r="E254" s="33">
        <v>0</v>
      </c>
      <c r="F254" s="33">
        <v>0</v>
      </c>
      <c r="G254" s="33">
        <v>0</v>
      </c>
      <c r="H254" s="33">
        <v>0</v>
      </c>
      <c r="I254" s="33">
        <v>0</v>
      </c>
      <c r="J254" s="32">
        <f t="shared" si="146"/>
        <v>0.2</v>
      </c>
      <c r="L254" s="23"/>
    </row>
    <row r="255" spans="1:12" ht="16.05" customHeight="1" x14ac:dyDescent="0.2">
      <c r="A255" s="30"/>
      <c r="B255" s="30"/>
      <c r="C255" s="19" t="s">
        <v>15</v>
      </c>
      <c r="D255" s="33">
        <f t="shared" ref="D255:I255" si="172">IF($J254=0,0,D254/$J254%)</f>
        <v>100</v>
      </c>
      <c r="E255" s="33">
        <f t="shared" si="172"/>
        <v>0</v>
      </c>
      <c r="F255" s="33">
        <f t="shared" si="172"/>
        <v>0</v>
      </c>
      <c r="G255" s="33">
        <f t="shared" si="172"/>
        <v>0</v>
      </c>
      <c r="H255" s="33">
        <f t="shared" si="172"/>
        <v>0</v>
      </c>
      <c r="I255" s="33">
        <f t="shared" si="172"/>
        <v>0</v>
      </c>
      <c r="J255" s="32">
        <f t="shared" si="146"/>
        <v>100</v>
      </c>
      <c r="L255" s="23"/>
    </row>
    <row r="256" spans="1:12" ht="16.05" customHeight="1" x14ac:dyDescent="0.2">
      <c r="A256" s="30"/>
      <c r="B256" s="30"/>
      <c r="C256" s="16" t="s">
        <v>17</v>
      </c>
      <c r="D256" s="33">
        <f t="shared" ref="D256:I256" si="173">SUM(D254,D252)</f>
        <v>1.2</v>
      </c>
      <c r="E256" s="33">
        <f t="shared" si="173"/>
        <v>0</v>
      </c>
      <c r="F256" s="33">
        <f t="shared" si="173"/>
        <v>0</v>
      </c>
      <c r="G256" s="33">
        <f t="shared" si="173"/>
        <v>0</v>
      </c>
      <c r="H256" s="33">
        <f t="shared" si="173"/>
        <v>0</v>
      </c>
      <c r="I256" s="33">
        <f t="shared" si="173"/>
        <v>0</v>
      </c>
      <c r="J256" s="32">
        <f t="shared" si="146"/>
        <v>1.2</v>
      </c>
      <c r="L256" s="23"/>
    </row>
    <row r="257" spans="1:12" ht="16.05" customHeight="1" x14ac:dyDescent="0.2">
      <c r="A257" s="30"/>
      <c r="B257" s="35"/>
      <c r="C257" s="19" t="s">
        <v>15</v>
      </c>
      <c r="D257" s="33">
        <f t="shared" ref="D257:I257" si="174">IF($J256=0,0,D256/$J256%)</f>
        <v>100</v>
      </c>
      <c r="E257" s="33">
        <f t="shared" si="174"/>
        <v>0</v>
      </c>
      <c r="F257" s="33">
        <f t="shared" si="174"/>
        <v>0</v>
      </c>
      <c r="G257" s="33">
        <f t="shared" si="174"/>
        <v>0</v>
      </c>
      <c r="H257" s="33">
        <f t="shared" si="174"/>
        <v>0</v>
      </c>
      <c r="I257" s="33">
        <f t="shared" si="174"/>
        <v>0</v>
      </c>
      <c r="J257" s="32">
        <f t="shared" si="146"/>
        <v>100</v>
      </c>
      <c r="L257" s="23"/>
    </row>
    <row r="258" spans="1:12" ht="16.05" customHeight="1" x14ac:dyDescent="0.2">
      <c r="A258" s="30"/>
      <c r="B258" s="30" t="s">
        <v>61</v>
      </c>
      <c r="C258" s="16" t="s">
        <v>14</v>
      </c>
      <c r="D258" s="33">
        <v>0</v>
      </c>
      <c r="E258" s="33">
        <v>0</v>
      </c>
      <c r="F258" s="33">
        <v>0</v>
      </c>
      <c r="G258" s="33">
        <v>0</v>
      </c>
      <c r="H258" s="33">
        <v>0</v>
      </c>
      <c r="I258" s="33">
        <v>0</v>
      </c>
      <c r="J258" s="32">
        <f t="shared" si="146"/>
        <v>0</v>
      </c>
      <c r="L258" s="23"/>
    </row>
    <row r="259" spans="1:12" ht="16.05" customHeight="1" x14ac:dyDescent="0.2">
      <c r="A259" s="30"/>
      <c r="B259" s="30"/>
      <c r="C259" s="19" t="s">
        <v>15</v>
      </c>
      <c r="D259" s="33">
        <f t="shared" ref="D259:I259" si="175">IF($J258=0,0,D258/$J258%)</f>
        <v>0</v>
      </c>
      <c r="E259" s="33">
        <f t="shared" si="175"/>
        <v>0</v>
      </c>
      <c r="F259" s="33">
        <f t="shared" si="175"/>
        <v>0</v>
      </c>
      <c r="G259" s="33">
        <f t="shared" si="175"/>
        <v>0</v>
      </c>
      <c r="H259" s="33">
        <f t="shared" si="175"/>
        <v>0</v>
      </c>
      <c r="I259" s="33">
        <f t="shared" si="175"/>
        <v>0</v>
      </c>
      <c r="J259" s="32">
        <f t="shared" si="146"/>
        <v>0</v>
      </c>
      <c r="L259" s="23"/>
    </row>
    <row r="260" spans="1:12" ht="16.05" customHeight="1" x14ac:dyDescent="0.2">
      <c r="A260" s="30"/>
      <c r="B260" s="30"/>
      <c r="C260" s="16" t="s">
        <v>16</v>
      </c>
      <c r="D260" s="33">
        <v>0</v>
      </c>
      <c r="E260" s="33">
        <v>0</v>
      </c>
      <c r="F260" s="33">
        <v>0</v>
      </c>
      <c r="G260" s="33">
        <v>0</v>
      </c>
      <c r="H260" s="33">
        <v>0</v>
      </c>
      <c r="I260" s="33">
        <v>0</v>
      </c>
      <c r="J260" s="32">
        <f t="shared" si="146"/>
        <v>0</v>
      </c>
      <c r="L260" s="23"/>
    </row>
    <row r="261" spans="1:12" ht="16.05" customHeight="1" x14ac:dyDescent="0.2">
      <c r="A261" s="30"/>
      <c r="B261" s="30"/>
      <c r="C261" s="19" t="s">
        <v>15</v>
      </c>
      <c r="D261" s="33">
        <f t="shared" ref="D261:I261" si="176">IF($J260=0,0,D260/$J260%)</f>
        <v>0</v>
      </c>
      <c r="E261" s="33">
        <f t="shared" si="176"/>
        <v>0</v>
      </c>
      <c r="F261" s="33">
        <f t="shared" si="176"/>
        <v>0</v>
      </c>
      <c r="G261" s="33">
        <f t="shared" si="176"/>
        <v>0</v>
      </c>
      <c r="H261" s="33">
        <f t="shared" si="176"/>
        <v>0</v>
      </c>
      <c r="I261" s="33">
        <f t="shared" si="176"/>
        <v>0</v>
      </c>
      <c r="J261" s="32">
        <f t="shared" si="146"/>
        <v>0</v>
      </c>
      <c r="L261" s="23"/>
    </row>
    <row r="262" spans="1:12" ht="16.05" customHeight="1" x14ac:dyDescent="0.2">
      <c r="A262" s="30"/>
      <c r="B262" s="30"/>
      <c r="C262" s="16" t="s">
        <v>17</v>
      </c>
      <c r="D262" s="33">
        <f t="shared" ref="D262:I262" si="177">SUM(D260,D258)</f>
        <v>0</v>
      </c>
      <c r="E262" s="33">
        <f t="shared" si="177"/>
        <v>0</v>
      </c>
      <c r="F262" s="33">
        <f t="shared" si="177"/>
        <v>0</v>
      </c>
      <c r="G262" s="33">
        <f t="shared" si="177"/>
        <v>0</v>
      </c>
      <c r="H262" s="33">
        <f t="shared" si="177"/>
        <v>0</v>
      </c>
      <c r="I262" s="33">
        <f t="shared" si="177"/>
        <v>0</v>
      </c>
      <c r="J262" s="32">
        <f t="shared" si="146"/>
        <v>0</v>
      </c>
      <c r="L262" s="23"/>
    </row>
    <row r="263" spans="1:12" ht="16.05" customHeight="1" x14ac:dyDescent="0.2">
      <c r="A263" s="30"/>
      <c r="B263" s="35"/>
      <c r="C263" s="19" t="s">
        <v>15</v>
      </c>
      <c r="D263" s="33">
        <f t="shared" ref="D263:I263" si="178">IF($J262=0,0,D262/$J262%)</f>
        <v>0</v>
      </c>
      <c r="E263" s="33">
        <f t="shared" si="178"/>
        <v>0</v>
      </c>
      <c r="F263" s="33">
        <f t="shared" si="178"/>
        <v>0</v>
      </c>
      <c r="G263" s="33">
        <f t="shared" si="178"/>
        <v>0</v>
      </c>
      <c r="H263" s="33">
        <f t="shared" si="178"/>
        <v>0</v>
      </c>
      <c r="I263" s="33">
        <f t="shared" si="178"/>
        <v>0</v>
      </c>
      <c r="J263" s="32">
        <f t="shared" si="146"/>
        <v>0</v>
      </c>
      <c r="L263" s="23"/>
    </row>
    <row r="264" spans="1:12" ht="16.05" customHeight="1" x14ac:dyDescent="0.2">
      <c r="A264" s="30"/>
      <c r="B264" s="30" t="s">
        <v>62</v>
      </c>
      <c r="C264" s="16" t="s">
        <v>14</v>
      </c>
      <c r="D264" s="33">
        <v>0</v>
      </c>
      <c r="E264" s="33">
        <v>0</v>
      </c>
      <c r="F264" s="33">
        <v>0</v>
      </c>
      <c r="G264" s="33">
        <v>0</v>
      </c>
      <c r="H264" s="33">
        <v>0</v>
      </c>
      <c r="I264" s="33">
        <v>0</v>
      </c>
      <c r="J264" s="32">
        <f t="shared" si="146"/>
        <v>0</v>
      </c>
      <c r="L264" s="23"/>
    </row>
    <row r="265" spans="1:12" ht="16.05" customHeight="1" x14ac:dyDescent="0.2">
      <c r="A265" s="30"/>
      <c r="B265" s="30"/>
      <c r="C265" s="19" t="s">
        <v>15</v>
      </c>
      <c r="D265" s="33">
        <f t="shared" ref="D265:I265" si="179">IF($J264=0,0,D264/$J264%)</f>
        <v>0</v>
      </c>
      <c r="E265" s="33">
        <f t="shared" si="179"/>
        <v>0</v>
      </c>
      <c r="F265" s="33">
        <f t="shared" si="179"/>
        <v>0</v>
      </c>
      <c r="G265" s="33">
        <f t="shared" si="179"/>
        <v>0</v>
      </c>
      <c r="H265" s="33">
        <f t="shared" si="179"/>
        <v>0</v>
      </c>
      <c r="I265" s="33">
        <f t="shared" si="179"/>
        <v>0</v>
      </c>
      <c r="J265" s="32">
        <f t="shared" si="146"/>
        <v>0</v>
      </c>
      <c r="L265" s="23"/>
    </row>
    <row r="266" spans="1:12" ht="16.05" customHeight="1" x14ac:dyDescent="0.2">
      <c r="A266" s="30"/>
      <c r="B266" s="30"/>
      <c r="C266" s="16" t="s">
        <v>16</v>
      </c>
      <c r="D266" s="33">
        <v>0</v>
      </c>
      <c r="E266" s="33">
        <v>0</v>
      </c>
      <c r="F266" s="33">
        <v>0</v>
      </c>
      <c r="G266" s="33">
        <v>0</v>
      </c>
      <c r="H266" s="33">
        <v>0</v>
      </c>
      <c r="I266" s="33">
        <v>0</v>
      </c>
      <c r="J266" s="32">
        <f t="shared" si="146"/>
        <v>0</v>
      </c>
      <c r="L266" s="23"/>
    </row>
    <row r="267" spans="1:12" ht="16.05" customHeight="1" x14ac:dyDescent="0.2">
      <c r="A267" s="30"/>
      <c r="B267" s="30"/>
      <c r="C267" s="19" t="s">
        <v>15</v>
      </c>
      <c r="D267" s="33">
        <f t="shared" ref="D267:I267" si="180">IF($J266=0,0,D266/$J266%)</f>
        <v>0</v>
      </c>
      <c r="E267" s="33">
        <f t="shared" si="180"/>
        <v>0</v>
      </c>
      <c r="F267" s="33">
        <f t="shared" si="180"/>
        <v>0</v>
      </c>
      <c r="G267" s="33">
        <f t="shared" si="180"/>
        <v>0</v>
      </c>
      <c r="H267" s="33">
        <f t="shared" si="180"/>
        <v>0</v>
      </c>
      <c r="I267" s="33">
        <f t="shared" si="180"/>
        <v>0</v>
      </c>
      <c r="J267" s="32">
        <f t="shared" si="146"/>
        <v>0</v>
      </c>
      <c r="L267" s="23"/>
    </row>
    <row r="268" spans="1:12" ht="16.05" customHeight="1" x14ac:dyDescent="0.2">
      <c r="A268" s="30"/>
      <c r="B268" s="30"/>
      <c r="C268" s="16" t="s">
        <v>17</v>
      </c>
      <c r="D268" s="33">
        <f t="shared" ref="D268:I268" si="181">SUM(D266,D264)</f>
        <v>0</v>
      </c>
      <c r="E268" s="33">
        <f t="shared" si="181"/>
        <v>0</v>
      </c>
      <c r="F268" s="33">
        <f t="shared" si="181"/>
        <v>0</v>
      </c>
      <c r="G268" s="33">
        <f t="shared" si="181"/>
        <v>0</v>
      </c>
      <c r="H268" s="33">
        <f t="shared" si="181"/>
        <v>0</v>
      </c>
      <c r="I268" s="33">
        <f t="shared" si="181"/>
        <v>0</v>
      </c>
      <c r="J268" s="32">
        <f t="shared" si="146"/>
        <v>0</v>
      </c>
      <c r="L268" s="23"/>
    </row>
    <row r="269" spans="1:12" ht="16.05" customHeight="1" x14ac:dyDescent="0.2">
      <c r="A269" s="30"/>
      <c r="B269" s="35"/>
      <c r="C269" s="19" t="s">
        <v>15</v>
      </c>
      <c r="D269" s="33">
        <f t="shared" ref="D269:I269" si="182">IF($J268=0,0,D268/$J268%)</f>
        <v>0</v>
      </c>
      <c r="E269" s="33">
        <f t="shared" si="182"/>
        <v>0</v>
      </c>
      <c r="F269" s="33">
        <f t="shared" si="182"/>
        <v>0</v>
      </c>
      <c r="G269" s="33">
        <f t="shared" si="182"/>
        <v>0</v>
      </c>
      <c r="H269" s="33">
        <f t="shared" si="182"/>
        <v>0</v>
      </c>
      <c r="I269" s="33">
        <f t="shared" si="182"/>
        <v>0</v>
      </c>
      <c r="J269" s="32">
        <f t="shared" ref="J269:J332" si="183">SUM(D269:I269)</f>
        <v>0</v>
      </c>
      <c r="L269" s="23"/>
    </row>
    <row r="270" spans="1:12" ht="16.05" customHeight="1" x14ac:dyDescent="0.2">
      <c r="A270" s="30"/>
      <c r="B270" s="30" t="s">
        <v>63</v>
      </c>
      <c r="C270" s="16" t="s">
        <v>14</v>
      </c>
      <c r="D270" s="33">
        <v>0</v>
      </c>
      <c r="E270" s="33">
        <v>0</v>
      </c>
      <c r="F270" s="33">
        <v>0</v>
      </c>
      <c r="G270" s="33">
        <v>0</v>
      </c>
      <c r="H270" s="33">
        <v>0</v>
      </c>
      <c r="I270" s="33">
        <v>0</v>
      </c>
      <c r="J270" s="32">
        <f t="shared" si="183"/>
        <v>0</v>
      </c>
      <c r="L270" s="23"/>
    </row>
    <row r="271" spans="1:12" ht="16.05" customHeight="1" x14ac:dyDescent="0.2">
      <c r="A271" s="30"/>
      <c r="B271" s="30"/>
      <c r="C271" s="19" t="s">
        <v>15</v>
      </c>
      <c r="D271" s="33">
        <f t="shared" ref="D271:I271" si="184">IF($J270=0,0,D270/$J270%)</f>
        <v>0</v>
      </c>
      <c r="E271" s="33">
        <f t="shared" si="184"/>
        <v>0</v>
      </c>
      <c r="F271" s="33">
        <f t="shared" si="184"/>
        <v>0</v>
      </c>
      <c r="G271" s="33">
        <f t="shared" si="184"/>
        <v>0</v>
      </c>
      <c r="H271" s="33">
        <f t="shared" si="184"/>
        <v>0</v>
      </c>
      <c r="I271" s="33">
        <f t="shared" si="184"/>
        <v>0</v>
      </c>
      <c r="J271" s="32">
        <f t="shared" si="183"/>
        <v>0</v>
      </c>
      <c r="L271" s="23"/>
    </row>
    <row r="272" spans="1:12" ht="16.05" customHeight="1" x14ac:dyDescent="0.2">
      <c r="A272" s="30"/>
      <c r="B272" s="30"/>
      <c r="C272" s="16" t="s">
        <v>16</v>
      </c>
      <c r="D272" s="33">
        <v>0</v>
      </c>
      <c r="E272" s="33">
        <v>0</v>
      </c>
      <c r="F272" s="33">
        <v>0</v>
      </c>
      <c r="G272" s="33">
        <v>0</v>
      </c>
      <c r="H272" s="33">
        <v>0</v>
      </c>
      <c r="I272" s="33">
        <v>0</v>
      </c>
      <c r="J272" s="32">
        <f t="shared" si="183"/>
        <v>0</v>
      </c>
      <c r="L272" s="23"/>
    </row>
    <row r="273" spans="1:12" ht="16.05" customHeight="1" x14ac:dyDescent="0.2">
      <c r="A273" s="30"/>
      <c r="B273" s="30"/>
      <c r="C273" s="19" t="s">
        <v>15</v>
      </c>
      <c r="D273" s="33">
        <f t="shared" ref="D273:I273" si="185">IF($J272=0,0,D272/$J272%)</f>
        <v>0</v>
      </c>
      <c r="E273" s="33">
        <f t="shared" si="185"/>
        <v>0</v>
      </c>
      <c r="F273" s="33">
        <f t="shared" si="185"/>
        <v>0</v>
      </c>
      <c r="G273" s="33">
        <f t="shared" si="185"/>
        <v>0</v>
      </c>
      <c r="H273" s="33">
        <f t="shared" si="185"/>
        <v>0</v>
      </c>
      <c r="I273" s="33">
        <f t="shared" si="185"/>
        <v>0</v>
      </c>
      <c r="J273" s="32">
        <f t="shared" si="183"/>
        <v>0</v>
      </c>
      <c r="L273" s="23"/>
    </row>
    <row r="274" spans="1:12" ht="16.05" customHeight="1" x14ac:dyDescent="0.2">
      <c r="A274" s="30"/>
      <c r="B274" s="30"/>
      <c r="C274" s="16" t="s">
        <v>17</v>
      </c>
      <c r="D274" s="33">
        <f t="shared" ref="D274:I274" si="186">SUM(D272,D270)</f>
        <v>0</v>
      </c>
      <c r="E274" s="33">
        <f t="shared" si="186"/>
        <v>0</v>
      </c>
      <c r="F274" s="33">
        <f t="shared" si="186"/>
        <v>0</v>
      </c>
      <c r="G274" s="33">
        <f t="shared" si="186"/>
        <v>0</v>
      </c>
      <c r="H274" s="33">
        <f t="shared" si="186"/>
        <v>0</v>
      </c>
      <c r="I274" s="33">
        <f t="shared" si="186"/>
        <v>0</v>
      </c>
      <c r="J274" s="32">
        <f t="shared" si="183"/>
        <v>0</v>
      </c>
      <c r="L274" s="23"/>
    </row>
    <row r="275" spans="1:12" ht="16.05" customHeight="1" x14ac:dyDescent="0.2">
      <c r="A275" s="30"/>
      <c r="B275" s="35"/>
      <c r="C275" s="19" t="s">
        <v>15</v>
      </c>
      <c r="D275" s="33">
        <f t="shared" ref="D275:I275" si="187">IF($J274=0,0,D274/$J274%)</f>
        <v>0</v>
      </c>
      <c r="E275" s="33">
        <f t="shared" si="187"/>
        <v>0</v>
      </c>
      <c r="F275" s="33">
        <f t="shared" si="187"/>
        <v>0</v>
      </c>
      <c r="G275" s="33">
        <f t="shared" si="187"/>
        <v>0</v>
      </c>
      <c r="H275" s="33">
        <f t="shared" si="187"/>
        <v>0</v>
      </c>
      <c r="I275" s="33">
        <f t="shared" si="187"/>
        <v>0</v>
      </c>
      <c r="J275" s="32">
        <f t="shared" si="183"/>
        <v>0</v>
      </c>
      <c r="L275" s="23"/>
    </row>
    <row r="276" spans="1:12" ht="16.05" customHeight="1" x14ac:dyDescent="0.2">
      <c r="A276" s="30"/>
      <c r="B276" s="30" t="s">
        <v>64</v>
      </c>
      <c r="C276" s="16" t="s">
        <v>14</v>
      </c>
      <c r="D276" s="33">
        <v>0</v>
      </c>
      <c r="E276" s="33">
        <v>0</v>
      </c>
      <c r="F276" s="33">
        <v>0</v>
      </c>
      <c r="G276" s="33">
        <v>0</v>
      </c>
      <c r="H276" s="33">
        <v>0</v>
      </c>
      <c r="I276" s="33">
        <v>0</v>
      </c>
      <c r="J276" s="32">
        <f t="shared" si="183"/>
        <v>0</v>
      </c>
      <c r="L276" s="23"/>
    </row>
    <row r="277" spans="1:12" ht="16.05" customHeight="1" x14ac:dyDescent="0.2">
      <c r="A277" s="30"/>
      <c r="B277" s="30"/>
      <c r="C277" s="19" t="s">
        <v>15</v>
      </c>
      <c r="D277" s="33">
        <f t="shared" ref="D277:I277" si="188">IF($J276=0,0,D276/$J276%)</f>
        <v>0</v>
      </c>
      <c r="E277" s="33">
        <f t="shared" si="188"/>
        <v>0</v>
      </c>
      <c r="F277" s="33">
        <f t="shared" si="188"/>
        <v>0</v>
      </c>
      <c r="G277" s="33">
        <f t="shared" si="188"/>
        <v>0</v>
      </c>
      <c r="H277" s="33">
        <f t="shared" si="188"/>
        <v>0</v>
      </c>
      <c r="I277" s="33">
        <f t="shared" si="188"/>
        <v>0</v>
      </c>
      <c r="J277" s="32">
        <f t="shared" si="183"/>
        <v>0</v>
      </c>
      <c r="L277" s="23"/>
    </row>
    <row r="278" spans="1:12" ht="16.05" customHeight="1" x14ac:dyDescent="0.2">
      <c r="A278" s="30"/>
      <c r="B278" s="30"/>
      <c r="C278" s="16" t="s">
        <v>16</v>
      </c>
      <c r="D278" s="33">
        <v>0</v>
      </c>
      <c r="E278" s="33">
        <v>0</v>
      </c>
      <c r="F278" s="33">
        <v>0</v>
      </c>
      <c r="G278" s="33">
        <v>0</v>
      </c>
      <c r="H278" s="33">
        <v>0</v>
      </c>
      <c r="I278" s="33">
        <v>0</v>
      </c>
      <c r="J278" s="32">
        <f t="shared" si="183"/>
        <v>0</v>
      </c>
      <c r="L278" s="23"/>
    </row>
    <row r="279" spans="1:12" ht="16.05" customHeight="1" x14ac:dyDescent="0.2">
      <c r="A279" s="30"/>
      <c r="B279" s="30"/>
      <c r="C279" s="19" t="s">
        <v>15</v>
      </c>
      <c r="D279" s="33">
        <f t="shared" ref="D279:I279" si="189">IF($J278=0,0,D278/$J278%)</f>
        <v>0</v>
      </c>
      <c r="E279" s="33">
        <f t="shared" si="189"/>
        <v>0</v>
      </c>
      <c r="F279" s="33">
        <f t="shared" si="189"/>
        <v>0</v>
      </c>
      <c r="G279" s="33">
        <f t="shared" si="189"/>
        <v>0</v>
      </c>
      <c r="H279" s="33">
        <f t="shared" si="189"/>
        <v>0</v>
      </c>
      <c r="I279" s="33">
        <f t="shared" si="189"/>
        <v>0</v>
      </c>
      <c r="J279" s="32">
        <f t="shared" si="183"/>
        <v>0</v>
      </c>
      <c r="L279" s="23"/>
    </row>
    <row r="280" spans="1:12" ht="16.05" customHeight="1" x14ac:dyDescent="0.2">
      <c r="A280" s="30"/>
      <c r="B280" s="30"/>
      <c r="C280" s="16" t="s">
        <v>17</v>
      </c>
      <c r="D280" s="33">
        <f t="shared" ref="D280:I280" si="190">SUM(D278,D276)</f>
        <v>0</v>
      </c>
      <c r="E280" s="33">
        <f t="shared" si="190"/>
        <v>0</v>
      </c>
      <c r="F280" s="33">
        <f t="shared" si="190"/>
        <v>0</v>
      </c>
      <c r="G280" s="33">
        <f t="shared" si="190"/>
        <v>0</v>
      </c>
      <c r="H280" s="33">
        <f t="shared" si="190"/>
        <v>0</v>
      </c>
      <c r="I280" s="33">
        <f t="shared" si="190"/>
        <v>0</v>
      </c>
      <c r="J280" s="32">
        <f t="shared" si="183"/>
        <v>0</v>
      </c>
      <c r="L280" s="23"/>
    </row>
    <row r="281" spans="1:12" ht="16.05" customHeight="1" x14ac:dyDescent="0.2">
      <c r="A281" s="30"/>
      <c r="B281" s="35"/>
      <c r="C281" s="19" t="s">
        <v>15</v>
      </c>
      <c r="D281" s="33">
        <f t="shared" ref="D281:I281" si="191">IF($J280=0,0,D280/$J280%)</f>
        <v>0</v>
      </c>
      <c r="E281" s="33">
        <f t="shared" si="191"/>
        <v>0</v>
      </c>
      <c r="F281" s="33">
        <f t="shared" si="191"/>
        <v>0</v>
      </c>
      <c r="G281" s="33">
        <f t="shared" si="191"/>
        <v>0</v>
      </c>
      <c r="H281" s="33">
        <f t="shared" si="191"/>
        <v>0</v>
      </c>
      <c r="I281" s="33">
        <f t="shared" si="191"/>
        <v>0</v>
      </c>
      <c r="J281" s="32">
        <f t="shared" si="183"/>
        <v>0</v>
      </c>
      <c r="L281" s="23"/>
    </row>
    <row r="282" spans="1:12" ht="16.05" customHeight="1" x14ac:dyDescent="0.2">
      <c r="A282" s="30"/>
      <c r="B282" s="30" t="s">
        <v>65</v>
      </c>
      <c r="C282" s="16" t="s">
        <v>14</v>
      </c>
      <c r="D282" s="33">
        <v>0</v>
      </c>
      <c r="E282" s="33">
        <v>0</v>
      </c>
      <c r="F282" s="33">
        <v>0</v>
      </c>
      <c r="G282" s="33">
        <v>0</v>
      </c>
      <c r="H282" s="33">
        <v>0</v>
      </c>
      <c r="I282" s="33">
        <v>0</v>
      </c>
      <c r="J282" s="32">
        <f t="shared" si="183"/>
        <v>0</v>
      </c>
      <c r="L282" s="23"/>
    </row>
    <row r="283" spans="1:12" ht="16.05" customHeight="1" x14ac:dyDescent="0.2">
      <c r="A283" s="30"/>
      <c r="B283" s="30"/>
      <c r="C283" s="19" t="s">
        <v>15</v>
      </c>
      <c r="D283" s="33">
        <f t="shared" ref="D283:I283" si="192">IF($J282=0,0,D282/$J282%)</f>
        <v>0</v>
      </c>
      <c r="E283" s="33">
        <f t="shared" si="192"/>
        <v>0</v>
      </c>
      <c r="F283" s="33">
        <f t="shared" si="192"/>
        <v>0</v>
      </c>
      <c r="G283" s="33">
        <f t="shared" si="192"/>
        <v>0</v>
      </c>
      <c r="H283" s="33">
        <f t="shared" si="192"/>
        <v>0</v>
      </c>
      <c r="I283" s="33">
        <f t="shared" si="192"/>
        <v>0</v>
      </c>
      <c r="J283" s="32">
        <f t="shared" si="183"/>
        <v>0</v>
      </c>
      <c r="L283" s="23"/>
    </row>
    <row r="284" spans="1:12" ht="16.05" customHeight="1" x14ac:dyDescent="0.2">
      <c r="A284" s="30"/>
      <c r="B284" s="30"/>
      <c r="C284" s="16" t="s">
        <v>16</v>
      </c>
      <c r="D284" s="33">
        <v>0</v>
      </c>
      <c r="E284" s="33">
        <v>0</v>
      </c>
      <c r="F284" s="33">
        <v>0</v>
      </c>
      <c r="G284" s="33">
        <v>0</v>
      </c>
      <c r="H284" s="33">
        <v>0</v>
      </c>
      <c r="I284" s="33">
        <v>0</v>
      </c>
      <c r="J284" s="32">
        <f t="shared" si="183"/>
        <v>0</v>
      </c>
      <c r="L284" s="23"/>
    </row>
    <row r="285" spans="1:12" ht="16.05" customHeight="1" x14ac:dyDescent="0.2">
      <c r="A285" s="30"/>
      <c r="B285" s="30"/>
      <c r="C285" s="19" t="s">
        <v>15</v>
      </c>
      <c r="D285" s="33">
        <f t="shared" ref="D285:I285" si="193">IF($J284=0,0,D284/$J284%)</f>
        <v>0</v>
      </c>
      <c r="E285" s="33">
        <f t="shared" si="193"/>
        <v>0</v>
      </c>
      <c r="F285" s="33">
        <f t="shared" si="193"/>
        <v>0</v>
      </c>
      <c r="G285" s="33">
        <f t="shared" si="193"/>
        <v>0</v>
      </c>
      <c r="H285" s="33">
        <f t="shared" si="193"/>
        <v>0</v>
      </c>
      <c r="I285" s="33">
        <f t="shared" si="193"/>
        <v>0</v>
      </c>
      <c r="J285" s="32">
        <f t="shared" si="183"/>
        <v>0</v>
      </c>
      <c r="L285" s="23"/>
    </row>
    <row r="286" spans="1:12" ht="16.05" customHeight="1" x14ac:dyDescent="0.2">
      <c r="A286" s="30"/>
      <c r="B286" s="30"/>
      <c r="C286" s="16" t="s">
        <v>17</v>
      </c>
      <c r="D286" s="33">
        <f t="shared" ref="D286:I286" si="194">SUM(D284,D282)</f>
        <v>0</v>
      </c>
      <c r="E286" s="33">
        <f t="shared" si="194"/>
        <v>0</v>
      </c>
      <c r="F286" s="33">
        <f t="shared" si="194"/>
        <v>0</v>
      </c>
      <c r="G286" s="33">
        <f t="shared" si="194"/>
        <v>0</v>
      </c>
      <c r="H286" s="33">
        <f t="shared" si="194"/>
        <v>0</v>
      </c>
      <c r="I286" s="33">
        <f t="shared" si="194"/>
        <v>0</v>
      </c>
      <c r="J286" s="32">
        <f t="shared" si="183"/>
        <v>0</v>
      </c>
      <c r="L286" s="23"/>
    </row>
    <row r="287" spans="1:12" ht="16.05" customHeight="1" x14ac:dyDescent="0.2">
      <c r="A287" s="30"/>
      <c r="B287" s="35"/>
      <c r="C287" s="19" t="s">
        <v>15</v>
      </c>
      <c r="D287" s="33">
        <f t="shared" ref="D287:I287" si="195">IF($J286=0,0,D286/$J286%)</f>
        <v>0</v>
      </c>
      <c r="E287" s="33">
        <f t="shared" si="195"/>
        <v>0</v>
      </c>
      <c r="F287" s="33">
        <f t="shared" si="195"/>
        <v>0</v>
      </c>
      <c r="G287" s="33">
        <f t="shared" si="195"/>
        <v>0</v>
      </c>
      <c r="H287" s="33">
        <f t="shared" si="195"/>
        <v>0</v>
      </c>
      <c r="I287" s="33">
        <f t="shared" si="195"/>
        <v>0</v>
      </c>
      <c r="J287" s="32">
        <f t="shared" si="183"/>
        <v>0</v>
      </c>
      <c r="L287" s="23"/>
    </row>
    <row r="288" spans="1:12" ht="16.05" customHeight="1" x14ac:dyDescent="0.2">
      <c r="A288" s="30"/>
      <c r="B288" s="30" t="s">
        <v>66</v>
      </c>
      <c r="C288" s="16" t="s">
        <v>14</v>
      </c>
      <c r="D288" s="33">
        <v>0</v>
      </c>
      <c r="E288" s="33">
        <v>0</v>
      </c>
      <c r="F288" s="33">
        <v>0</v>
      </c>
      <c r="G288" s="33">
        <v>0</v>
      </c>
      <c r="H288" s="33">
        <v>0</v>
      </c>
      <c r="I288" s="33">
        <v>0</v>
      </c>
      <c r="J288" s="32">
        <f t="shared" si="183"/>
        <v>0</v>
      </c>
      <c r="L288" s="23"/>
    </row>
    <row r="289" spans="1:12" ht="16.05" customHeight="1" x14ac:dyDescent="0.2">
      <c r="A289" s="30"/>
      <c r="B289" s="30"/>
      <c r="C289" s="19" t="s">
        <v>15</v>
      </c>
      <c r="D289" s="33">
        <f t="shared" ref="D289:I289" si="196">IF($J288=0,0,D288/$J288%)</f>
        <v>0</v>
      </c>
      <c r="E289" s="33">
        <f t="shared" si="196"/>
        <v>0</v>
      </c>
      <c r="F289" s="33">
        <f t="shared" si="196"/>
        <v>0</v>
      </c>
      <c r="G289" s="33">
        <f t="shared" si="196"/>
        <v>0</v>
      </c>
      <c r="H289" s="33">
        <f t="shared" si="196"/>
        <v>0</v>
      </c>
      <c r="I289" s="33">
        <f t="shared" si="196"/>
        <v>0</v>
      </c>
      <c r="J289" s="32">
        <f t="shared" si="183"/>
        <v>0</v>
      </c>
      <c r="L289" s="23"/>
    </row>
    <row r="290" spans="1:12" ht="16.05" customHeight="1" x14ac:dyDescent="0.2">
      <c r="A290" s="30"/>
      <c r="B290" s="30"/>
      <c r="C290" s="16" t="s">
        <v>16</v>
      </c>
      <c r="D290" s="33">
        <v>0</v>
      </c>
      <c r="E290" s="33">
        <v>0</v>
      </c>
      <c r="F290" s="33">
        <v>0</v>
      </c>
      <c r="G290" s="33">
        <v>0</v>
      </c>
      <c r="H290" s="33">
        <v>0</v>
      </c>
      <c r="I290" s="33">
        <v>0</v>
      </c>
      <c r="J290" s="32">
        <f t="shared" si="183"/>
        <v>0</v>
      </c>
      <c r="L290" s="23"/>
    </row>
    <row r="291" spans="1:12" ht="16.05" customHeight="1" x14ac:dyDescent="0.2">
      <c r="A291" s="30"/>
      <c r="B291" s="30"/>
      <c r="C291" s="19" t="s">
        <v>15</v>
      </c>
      <c r="D291" s="33">
        <f t="shared" ref="D291:I291" si="197">IF($J290=0,0,D290/$J290%)</f>
        <v>0</v>
      </c>
      <c r="E291" s="33">
        <f t="shared" si="197"/>
        <v>0</v>
      </c>
      <c r="F291" s="33">
        <f t="shared" si="197"/>
        <v>0</v>
      </c>
      <c r="G291" s="33">
        <f t="shared" si="197"/>
        <v>0</v>
      </c>
      <c r="H291" s="33">
        <f t="shared" si="197"/>
        <v>0</v>
      </c>
      <c r="I291" s="33">
        <f t="shared" si="197"/>
        <v>0</v>
      </c>
      <c r="J291" s="32">
        <f t="shared" si="183"/>
        <v>0</v>
      </c>
      <c r="L291" s="23"/>
    </row>
    <row r="292" spans="1:12" ht="16.05" customHeight="1" x14ac:dyDescent="0.2">
      <c r="A292" s="30"/>
      <c r="B292" s="30"/>
      <c r="C292" s="16" t="s">
        <v>17</v>
      </c>
      <c r="D292" s="33">
        <f t="shared" ref="D292:I292" si="198">SUM(D290,D288)</f>
        <v>0</v>
      </c>
      <c r="E292" s="33">
        <f t="shared" si="198"/>
        <v>0</v>
      </c>
      <c r="F292" s="33">
        <f t="shared" si="198"/>
        <v>0</v>
      </c>
      <c r="G292" s="33">
        <f t="shared" si="198"/>
        <v>0</v>
      </c>
      <c r="H292" s="33">
        <f t="shared" si="198"/>
        <v>0</v>
      </c>
      <c r="I292" s="33">
        <f t="shared" si="198"/>
        <v>0</v>
      </c>
      <c r="J292" s="32">
        <f t="shared" si="183"/>
        <v>0</v>
      </c>
      <c r="L292" s="23"/>
    </row>
    <row r="293" spans="1:12" ht="16.05" customHeight="1" x14ac:dyDescent="0.2">
      <c r="A293" s="30"/>
      <c r="B293" s="35"/>
      <c r="C293" s="19" t="s">
        <v>15</v>
      </c>
      <c r="D293" s="33">
        <f t="shared" ref="D293:I293" si="199">IF($J292=0,0,D292/$J292%)</f>
        <v>0</v>
      </c>
      <c r="E293" s="33">
        <f t="shared" si="199"/>
        <v>0</v>
      </c>
      <c r="F293" s="33">
        <f t="shared" si="199"/>
        <v>0</v>
      </c>
      <c r="G293" s="33">
        <f t="shared" si="199"/>
        <v>0</v>
      </c>
      <c r="H293" s="33">
        <f t="shared" si="199"/>
        <v>0</v>
      </c>
      <c r="I293" s="33">
        <f t="shared" si="199"/>
        <v>0</v>
      </c>
      <c r="J293" s="32">
        <f t="shared" si="183"/>
        <v>0</v>
      </c>
      <c r="L293" s="23"/>
    </row>
    <row r="294" spans="1:12" ht="16.05" customHeight="1" x14ac:dyDescent="0.2">
      <c r="A294" s="36" t="s">
        <v>67</v>
      </c>
      <c r="B294" s="43"/>
      <c r="C294" s="16" t="s">
        <v>14</v>
      </c>
      <c r="D294" s="33">
        <v>0</v>
      </c>
      <c r="E294" s="33">
        <v>0</v>
      </c>
      <c r="F294" s="33">
        <v>0</v>
      </c>
      <c r="G294" s="33">
        <v>53087.199999999997</v>
      </c>
      <c r="H294" s="33">
        <v>0</v>
      </c>
      <c r="I294" s="33">
        <v>0</v>
      </c>
      <c r="J294" s="32">
        <f t="shared" si="183"/>
        <v>53087.199999999997</v>
      </c>
      <c r="L294" s="23"/>
    </row>
    <row r="295" spans="1:12" ht="16.05" customHeight="1" x14ac:dyDescent="0.2">
      <c r="A295" s="30"/>
      <c r="B295" s="44"/>
      <c r="C295" s="19" t="s">
        <v>15</v>
      </c>
      <c r="D295" s="33">
        <f t="shared" ref="D295:I295" si="200">IF($J294=0,0,D294/$J294%)</f>
        <v>0</v>
      </c>
      <c r="E295" s="33">
        <f t="shared" si="200"/>
        <v>0</v>
      </c>
      <c r="F295" s="33">
        <f t="shared" si="200"/>
        <v>0</v>
      </c>
      <c r="G295" s="33">
        <f t="shared" si="200"/>
        <v>100</v>
      </c>
      <c r="H295" s="33">
        <f t="shared" si="200"/>
        <v>0</v>
      </c>
      <c r="I295" s="33">
        <f t="shared" si="200"/>
        <v>0</v>
      </c>
      <c r="J295" s="32">
        <f t="shared" si="183"/>
        <v>100</v>
      </c>
      <c r="L295" s="23"/>
    </row>
    <row r="296" spans="1:12" ht="16.05" customHeight="1" x14ac:dyDescent="0.2">
      <c r="A296" s="30"/>
      <c r="B296" s="44"/>
      <c r="C296" s="16" t="s">
        <v>16</v>
      </c>
      <c r="D296" s="33">
        <v>0</v>
      </c>
      <c r="E296" s="33">
        <v>0</v>
      </c>
      <c r="F296" s="33">
        <v>0</v>
      </c>
      <c r="G296" s="33">
        <v>0</v>
      </c>
      <c r="H296" s="33">
        <v>0</v>
      </c>
      <c r="I296" s="33">
        <v>0</v>
      </c>
      <c r="J296" s="32">
        <f t="shared" si="183"/>
        <v>0</v>
      </c>
      <c r="L296" s="23"/>
    </row>
    <row r="297" spans="1:12" ht="16.05" customHeight="1" x14ac:dyDescent="0.2">
      <c r="A297" s="30"/>
      <c r="B297" s="44"/>
      <c r="C297" s="19" t="s">
        <v>15</v>
      </c>
      <c r="D297" s="33">
        <f t="shared" ref="D297:I297" si="201">IF($J296=0,0,D296/$J296%)</f>
        <v>0</v>
      </c>
      <c r="E297" s="33">
        <f t="shared" si="201"/>
        <v>0</v>
      </c>
      <c r="F297" s="33">
        <f t="shared" si="201"/>
        <v>0</v>
      </c>
      <c r="G297" s="33">
        <f t="shared" si="201"/>
        <v>0</v>
      </c>
      <c r="H297" s="33">
        <f t="shared" si="201"/>
        <v>0</v>
      </c>
      <c r="I297" s="33">
        <f t="shared" si="201"/>
        <v>0</v>
      </c>
      <c r="J297" s="32">
        <f t="shared" si="183"/>
        <v>0</v>
      </c>
      <c r="L297" s="23"/>
    </row>
    <row r="298" spans="1:12" ht="16.05" customHeight="1" x14ac:dyDescent="0.2">
      <c r="A298" s="30"/>
      <c r="B298" s="44"/>
      <c r="C298" s="16" t="s">
        <v>17</v>
      </c>
      <c r="D298" s="33">
        <f t="shared" ref="D298:I298" si="202">SUM(D296,D294)</f>
        <v>0</v>
      </c>
      <c r="E298" s="33">
        <f t="shared" si="202"/>
        <v>0</v>
      </c>
      <c r="F298" s="33">
        <f t="shared" si="202"/>
        <v>0</v>
      </c>
      <c r="G298" s="33">
        <f t="shared" si="202"/>
        <v>53087.199999999997</v>
      </c>
      <c r="H298" s="33">
        <f t="shared" si="202"/>
        <v>0</v>
      </c>
      <c r="I298" s="33">
        <f t="shared" si="202"/>
        <v>0</v>
      </c>
      <c r="J298" s="32">
        <f t="shared" si="183"/>
        <v>53087.199999999997</v>
      </c>
      <c r="L298" s="23"/>
    </row>
    <row r="299" spans="1:12" ht="16.05" customHeight="1" x14ac:dyDescent="0.2">
      <c r="A299" s="35"/>
      <c r="B299" s="34"/>
      <c r="C299" s="19" t="s">
        <v>15</v>
      </c>
      <c r="D299" s="33">
        <f t="shared" ref="D299:I299" si="203">IF($J298=0,0,D298/$J298%)</f>
        <v>0</v>
      </c>
      <c r="E299" s="33">
        <f t="shared" si="203"/>
        <v>0</v>
      </c>
      <c r="F299" s="33">
        <f t="shared" si="203"/>
        <v>0</v>
      </c>
      <c r="G299" s="33">
        <f t="shared" si="203"/>
        <v>100</v>
      </c>
      <c r="H299" s="33">
        <f t="shared" si="203"/>
        <v>0</v>
      </c>
      <c r="I299" s="33">
        <f t="shared" si="203"/>
        <v>0</v>
      </c>
      <c r="J299" s="32">
        <f t="shared" si="183"/>
        <v>100</v>
      </c>
      <c r="L299" s="23"/>
    </row>
    <row r="300" spans="1:12" ht="16.05" customHeight="1" x14ac:dyDescent="0.2">
      <c r="A300" s="30" t="s">
        <v>68</v>
      </c>
      <c r="B300" s="43"/>
      <c r="C300" s="16" t="s">
        <v>14</v>
      </c>
      <c r="D300" s="33">
        <f t="shared" ref="D300:I300" si="204">SUM(D306,D312,D318,D324,D330,D336,D342,D348,D354)</f>
        <v>0</v>
      </c>
      <c r="E300" s="33">
        <f t="shared" si="204"/>
        <v>0</v>
      </c>
      <c r="F300" s="33">
        <f t="shared" si="204"/>
        <v>4564.6000000000004</v>
      </c>
      <c r="G300" s="33">
        <f t="shared" si="204"/>
        <v>0</v>
      </c>
      <c r="H300" s="33">
        <f t="shared" si="204"/>
        <v>0</v>
      </c>
      <c r="I300" s="33">
        <f t="shared" si="204"/>
        <v>0</v>
      </c>
      <c r="J300" s="32">
        <f t="shared" si="183"/>
        <v>4564.6000000000004</v>
      </c>
      <c r="L300" s="23"/>
    </row>
    <row r="301" spans="1:12" ht="16.05" customHeight="1" x14ac:dyDescent="0.2">
      <c r="A301" s="30"/>
      <c r="B301" s="44"/>
      <c r="C301" s="19" t="s">
        <v>15</v>
      </c>
      <c r="D301" s="33">
        <f t="shared" ref="D301:I301" si="205">IF($J300=0,0,D300/$J300%)</f>
        <v>0</v>
      </c>
      <c r="E301" s="33">
        <f t="shared" si="205"/>
        <v>0</v>
      </c>
      <c r="F301" s="33">
        <f t="shared" si="205"/>
        <v>100</v>
      </c>
      <c r="G301" s="33">
        <f t="shared" si="205"/>
        <v>0</v>
      </c>
      <c r="H301" s="33">
        <f t="shared" si="205"/>
        <v>0</v>
      </c>
      <c r="I301" s="33">
        <f t="shared" si="205"/>
        <v>0</v>
      </c>
      <c r="J301" s="32">
        <f t="shared" si="183"/>
        <v>100</v>
      </c>
      <c r="L301" s="23"/>
    </row>
    <row r="302" spans="1:12" ht="16.05" customHeight="1" x14ac:dyDescent="0.2">
      <c r="A302" s="30"/>
      <c r="B302" s="44"/>
      <c r="C302" s="16" t="s">
        <v>16</v>
      </c>
      <c r="D302" s="33">
        <f t="shared" ref="D302:I302" si="206">SUM(D308,D314,D320,D326,D332,D338,D344,D350,D356)</f>
        <v>0</v>
      </c>
      <c r="E302" s="33">
        <f t="shared" si="206"/>
        <v>0</v>
      </c>
      <c r="F302" s="33">
        <f t="shared" si="206"/>
        <v>10858.3</v>
      </c>
      <c r="G302" s="33">
        <f t="shared" si="206"/>
        <v>0</v>
      </c>
      <c r="H302" s="33">
        <f t="shared" si="206"/>
        <v>0</v>
      </c>
      <c r="I302" s="33">
        <f t="shared" si="206"/>
        <v>0</v>
      </c>
      <c r="J302" s="32">
        <f t="shared" si="183"/>
        <v>10858.3</v>
      </c>
      <c r="L302" s="23"/>
    </row>
    <row r="303" spans="1:12" ht="16.05" customHeight="1" x14ac:dyDescent="0.2">
      <c r="A303" s="30"/>
      <c r="B303" s="44"/>
      <c r="C303" s="19" t="s">
        <v>15</v>
      </c>
      <c r="D303" s="33">
        <f t="shared" ref="D303:I303" si="207">IF($J302=0,0,D302/$J302%)</f>
        <v>0</v>
      </c>
      <c r="E303" s="33">
        <f t="shared" si="207"/>
        <v>0</v>
      </c>
      <c r="F303" s="33">
        <f t="shared" si="207"/>
        <v>100</v>
      </c>
      <c r="G303" s="33">
        <f t="shared" si="207"/>
        <v>0</v>
      </c>
      <c r="H303" s="33">
        <f t="shared" si="207"/>
        <v>0</v>
      </c>
      <c r="I303" s="33">
        <f t="shared" si="207"/>
        <v>0</v>
      </c>
      <c r="J303" s="32">
        <f t="shared" si="183"/>
        <v>100</v>
      </c>
      <c r="L303" s="23"/>
    </row>
    <row r="304" spans="1:12" ht="16.05" customHeight="1" x14ac:dyDescent="0.2">
      <c r="A304" s="30"/>
      <c r="B304" s="44"/>
      <c r="C304" s="16" t="s">
        <v>17</v>
      </c>
      <c r="D304" s="33">
        <f t="shared" ref="D304:I304" si="208">SUM(D310,D316,D322,D328,D334,D340,D346,D352,D358)</f>
        <v>0</v>
      </c>
      <c r="E304" s="33">
        <f t="shared" si="208"/>
        <v>0</v>
      </c>
      <c r="F304" s="33">
        <f t="shared" si="208"/>
        <v>15422.9</v>
      </c>
      <c r="G304" s="33">
        <f t="shared" si="208"/>
        <v>0</v>
      </c>
      <c r="H304" s="33">
        <f t="shared" si="208"/>
        <v>0</v>
      </c>
      <c r="I304" s="33">
        <f t="shared" si="208"/>
        <v>0</v>
      </c>
      <c r="J304" s="32">
        <f t="shared" si="183"/>
        <v>15422.9</v>
      </c>
      <c r="L304" s="23"/>
    </row>
    <row r="305" spans="1:12" ht="16.05" customHeight="1" x14ac:dyDescent="0.2">
      <c r="A305" s="30"/>
      <c r="B305" s="34"/>
      <c r="C305" s="19" t="s">
        <v>15</v>
      </c>
      <c r="D305" s="33">
        <f t="shared" ref="D305:I305" si="209">IF($J304=0,0,D304/$J304%)</f>
        <v>0</v>
      </c>
      <c r="E305" s="33">
        <f t="shared" si="209"/>
        <v>0</v>
      </c>
      <c r="F305" s="33">
        <f t="shared" si="209"/>
        <v>100.00000000000001</v>
      </c>
      <c r="G305" s="33">
        <f t="shared" si="209"/>
        <v>0</v>
      </c>
      <c r="H305" s="33">
        <f t="shared" si="209"/>
        <v>0</v>
      </c>
      <c r="I305" s="33">
        <f t="shared" si="209"/>
        <v>0</v>
      </c>
      <c r="J305" s="32">
        <f t="shared" si="183"/>
        <v>100.00000000000001</v>
      </c>
      <c r="L305" s="23"/>
    </row>
    <row r="306" spans="1:12" ht="16.05" customHeight="1" x14ac:dyDescent="0.2">
      <c r="A306" s="30"/>
      <c r="B306" s="30" t="s">
        <v>69</v>
      </c>
      <c r="C306" s="16" t="s">
        <v>14</v>
      </c>
      <c r="D306" s="33">
        <v>0</v>
      </c>
      <c r="E306" s="33">
        <v>0</v>
      </c>
      <c r="F306" s="33">
        <v>0</v>
      </c>
      <c r="G306" s="33">
        <v>0</v>
      </c>
      <c r="H306" s="33">
        <v>0</v>
      </c>
      <c r="I306" s="33">
        <v>0</v>
      </c>
      <c r="J306" s="32">
        <f t="shared" si="183"/>
        <v>0</v>
      </c>
      <c r="L306" s="23"/>
    </row>
    <row r="307" spans="1:12" ht="16.05" customHeight="1" x14ac:dyDescent="0.2">
      <c r="A307" s="30"/>
      <c r="B307" s="30"/>
      <c r="C307" s="19" t="s">
        <v>15</v>
      </c>
      <c r="D307" s="33">
        <f t="shared" ref="D307:I307" si="210">IF($J306=0,0,D306/$J306%)</f>
        <v>0</v>
      </c>
      <c r="E307" s="33">
        <f t="shared" si="210"/>
        <v>0</v>
      </c>
      <c r="F307" s="33">
        <f t="shared" si="210"/>
        <v>0</v>
      </c>
      <c r="G307" s="33">
        <f t="shared" si="210"/>
        <v>0</v>
      </c>
      <c r="H307" s="33">
        <f t="shared" si="210"/>
        <v>0</v>
      </c>
      <c r="I307" s="33">
        <f t="shared" si="210"/>
        <v>0</v>
      </c>
      <c r="J307" s="32">
        <f t="shared" si="183"/>
        <v>0</v>
      </c>
      <c r="L307" s="23"/>
    </row>
    <row r="308" spans="1:12" ht="16.05" customHeight="1" x14ac:dyDescent="0.2">
      <c r="A308" s="30"/>
      <c r="B308" s="30"/>
      <c r="C308" s="16" t="s">
        <v>16</v>
      </c>
      <c r="D308" s="33">
        <v>0</v>
      </c>
      <c r="E308" s="33">
        <v>0</v>
      </c>
      <c r="F308" s="33">
        <v>0</v>
      </c>
      <c r="G308" s="33">
        <v>0</v>
      </c>
      <c r="H308" s="33">
        <v>0</v>
      </c>
      <c r="I308" s="33">
        <v>0</v>
      </c>
      <c r="J308" s="32">
        <f t="shared" si="183"/>
        <v>0</v>
      </c>
      <c r="L308" s="23"/>
    </row>
    <row r="309" spans="1:12" ht="16.05" customHeight="1" x14ac:dyDescent="0.2">
      <c r="A309" s="30"/>
      <c r="B309" s="30"/>
      <c r="C309" s="19" t="s">
        <v>15</v>
      </c>
      <c r="D309" s="33">
        <f t="shared" ref="D309:I309" si="211">IF($J308=0,0,D308/$J308%)</f>
        <v>0</v>
      </c>
      <c r="E309" s="33">
        <f t="shared" si="211"/>
        <v>0</v>
      </c>
      <c r="F309" s="33">
        <f t="shared" si="211"/>
        <v>0</v>
      </c>
      <c r="G309" s="33">
        <f t="shared" si="211"/>
        <v>0</v>
      </c>
      <c r="H309" s="33">
        <f t="shared" si="211"/>
        <v>0</v>
      </c>
      <c r="I309" s="33">
        <f t="shared" si="211"/>
        <v>0</v>
      </c>
      <c r="J309" s="32">
        <f t="shared" si="183"/>
        <v>0</v>
      </c>
      <c r="L309" s="23"/>
    </row>
    <row r="310" spans="1:12" ht="16.05" customHeight="1" x14ac:dyDescent="0.2">
      <c r="A310" s="30"/>
      <c r="B310" s="30"/>
      <c r="C310" s="16" t="s">
        <v>17</v>
      </c>
      <c r="D310" s="33">
        <f t="shared" ref="D310:I310" si="212">SUM(D308,D306)</f>
        <v>0</v>
      </c>
      <c r="E310" s="33">
        <f t="shared" si="212"/>
        <v>0</v>
      </c>
      <c r="F310" s="33">
        <f t="shared" si="212"/>
        <v>0</v>
      </c>
      <c r="G310" s="33">
        <f t="shared" si="212"/>
        <v>0</v>
      </c>
      <c r="H310" s="33">
        <f t="shared" si="212"/>
        <v>0</v>
      </c>
      <c r="I310" s="33">
        <f t="shared" si="212"/>
        <v>0</v>
      </c>
      <c r="J310" s="32">
        <f t="shared" si="183"/>
        <v>0</v>
      </c>
      <c r="L310" s="23"/>
    </row>
    <row r="311" spans="1:12" ht="16.05" customHeight="1" x14ac:dyDescent="0.2">
      <c r="A311" s="30"/>
      <c r="B311" s="35"/>
      <c r="C311" s="19" t="s">
        <v>15</v>
      </c>
      <c r="D311" s="33">
        <f t="shared" ref="D311:I311" si="213">IF($J310=0,0,D310/$J310%)</f>
        <v>0</v>
      </c>
      <c r="E311" s="33">
        <f t="shared" si="213"/>
        <v>0</v>
      </c>
      <c r="F311" s="33">
        <f t="shared" si="213"/>
        <v>0</v>
      </c>
      <c r="G311" s="33">
        <f t="shared" si="213"/>
        <v>0</v>
      </c>
      <c r="H311" s="33">
        <f t="shared" si="213"/>
        <v>0</v>
      </c>
      <c r="I311" s="33">
        <f t="shared" si="213"/>
        <v>0</v>
      </c>
      <c r="J311" s="32">
        <f t="shared" si="183"/>
        <v>0</v>
      </c>
      <c r="L311" s="23"/>
    </row>
    <row r="312" spans="1:12" ht="16.05" customHeight="1" x14ac:dyDescent="0.2">
      <c r="A312" s="30"/>
      <c r="B312" s="30" t="s">
        <v>70</v>
      </c>
      <c r="C312" s="16" t="s">
        <v>14</v>
      </c>
      <c r="D312" s="33">
        <v>0</v>
      </c>
      <c r="E312" s="33">
        <v>0</v>
      </c>
      <c r="F312" s="33">
        <v>4564.6000000000004</v>
      </c>
      <c r="G312" s="33">
        <v>0</v>
      </c>
      <c r="H312" s="33">
        <v>0</v>
      </c>
      <c r="I312" s="33">
        <v>0</v>
      </c>
      <c r="J312" s="32">
        <f t="shared" si="183"/>
        <v>4564.6000000000004</v>
      </c>
      <c r="L312" s="23"/>
    </row>
    <row r="313" spans="1:12" ht="16.05" customHeight="1" x14ac:dyDescent="0.2">
      <c r="A313" s="30"/>
      <c r="B313" s="30"/>
      <c r="C313" s="19" t="s">
        <v>15</v>
      </c>
      <c r="D313" s="33">
        <f t="shared" ref="D313:I313" si="214">IF($J312=0,0,D312/$J312%)</f>
        <v>0</v>
      </c>
      <c r="E313" s="33">
        <f t="shared" si="214"/>
        <v>0</v>
      </c>
      <c r="F313" s="33">
        <f t="shared" si="214"/>
        <v>100</v>
      </c>
      <c r="G313" s="33">
        <f t="shared" si="214"/>
        <v>0</v>
      </c>
      <c r="H313" s="33">
        <f t="shared" si="214"/>
        <v>0</v>
      </c>
      <c r="I313" s="33">
        <f t="shared" si="214"/>
        <v>0</v>
      </c>
      <c r="J313" s="32">
        <f t="shared" si="183"/>
        <v>100</v>
      </c>
      <c r="L313" s="23"/>
    </row>
    <row r="314" spans="1:12" ht="16.05" customHeight="1" x14ac:dyDescent="0.2">
      <c r="A314" s="30"/>
      <c r="B314" s="30"/>
      <c r="C314" s="16" t="s">
        <v>16</v>
      </c>
      <c r="D314" s="33">
        <v>0</v>
      </c>
      <c r="E314" s="33">
        <v>0</v>
      </c>
      <c r="F314" s="33">
        <v>10858.3</v>
      </c>
      <c r="G314" s="33">
        <v>0</v>
      </c>
      <c r="H314" s="33">
        <v>0</v>
      </c>
      <c r="I314" s="33">
        <v>0</v>
      </c>
      <c r="J314" s="32">
        <f t="shared" si="183"/>
        <v>10858.3</v>
      </c>
      <c r="L314" s="23"/>
    </row>
    <row r="315" spans="1:12" ht="16.05" customHeight="1" x14ac:dyDescent="0.2">
      <c r="A315" s="30"/>
      <c r="B315" s="30"/>
      <c r="C315" s="19" t="s">
        <v>15</v>
      </c>
      <c r="D315" s="33">
        <f t="shared" ref="D315:I315" si="215">IF($J314=0,0,D314/$J314%)</f>
        <v>0</v>
      </c>
      <c r="E315" s="33">
        <f t="shared" si="215"/>
        <v>0</v>
      </c>
      <c r="F315" s="33">
        <f t="shared" si="215"/>
        <v>100</v>
      </c>
      <c r="G315" s="33">
        <f t="shared" si="215"/>
        <v>0</v>
      </c>
      <c r="H315" s="33">
        <f t="shared" si="215"/>
        <v>0</v>
      </c>
      <c r="I315" s="33">
        <f t="shared" si="215"/>
        <v>0</v>
      </c>
      <c r="J315" s="32">
        <f t="shared" si="183"/>
        <v>100</v>
      </c>
      <c r="L315" s="23"/>
    </row>
    <row r="316" spans="1:12" ht="16.05" customHeight="1" x14ac:dyDescent="0.2">
      <c r="A316" s="30"/>
      <c r="B316" s="30"/>
      <c r="C316" s="16" t="s">
        <v>17</v>
      </c>
      <c r="D316" s="33">
        <f t="shared" ref="D316:I316" si="216">SUM(D314,D312)</f>
        <v>0</v>
      </c>
      <c r="E316" s="33">
        <f t="shared" si="216"/>
        <v>0</v>
      </c>
      <c r="F316" s="33">
        <f t="shared" si="216"/>
        <v>15422.9</v>
      </c>
      <c r="G316" s="33">
        <f t="shared" si="216"/>
        <v>0</v>
      </c>
      <c r="H316" s="33">
        <f t="shared" si="216"/>
        <v>0</v>
      </c>
      <c r="I316" s="33">
        <f t="shared" si="216"/>
        <v>0</v>
      </c>
      <c r="J316" s="32">
        <f t="shared" si="183"/>
        <v>15422.9</v>
      </c>
      <c r="L316" s="23"/>
    </row>
    <row r="317" spans="1:12" ht="16.05" customHeight="1" x14ac:dyDescent="0.2">
      <c r="A317" s="30"/>
      <c r="B317" s="35"/>
      <c r="C317" s="19" t="s">
        <v>15</v>
      </c>
      <c r="D317" s="33">
        <f t="shared" ref="D317:I317" si="217">IF($J316=0,0,D316/$J316%)</f>
        <v>0</v>
      </c>
      <c r="E317" s="33">
        <f t="shared" si="217"/>
        <v>0</v>
      </c>
      <c r="F317" s="33">
        <f t="shared" si="217"/>
        <v>100.00000000000001</v>
      </c>
      <c r="G317" s="33">
        <f t="shared" si="217"/>
        <v>0</v>
      </c>
      <c r="H317" s="33">
        <f t="shared" si="217"/>
        <v>0</v>
      </c>
      <c r="I317" s="33">
        <f t="shared" si="217"/>
        <v>0</v>
      </c>
      <c r="J317" s="32">
        <f t="shared" si="183"/>
        <v>100.00000000000001</v>
      </c>
      <c r="L317" s="23"/>
    </row>
    <row r="318" spans="1:12" ht="16.05" customHeight="1" x14ac:dyDescent="0.2">
      <c r="A318" s="30"/>
      <c r="B318" s="30" t="s">
        <v>71</v>
      </c>
      <c r="C318" s="16" t="s">
        <v>14</v>
      </c>
      <c r="D318" s="33">
        <v>0</v>
      </c>
      <c r="E318" s="33">
        <v>0</v>
      </c>
      <c r="F318" s="33">
        <v>0</v>
      </c>
      <c r="G318" s="33">
        <v>0</v>
      </c>
      <c r="H318" s="33">
        <v>0</v>
      </c>
      <c r="I318" s="33">
        <v>0</v>
      </c>
      <c r="J318" s="32">
        <f t="shared" si="183"/>
        <v>0</v>
      </c>
      <c r="L318" s="23"/>
    </row>
    <row r="319" spans="1:12" ht="16.05" customHeight="1" x14ac:dyDescent="0.2">
      <c r="A319" s="30"/>
      <c r="B319" s="30"/>
      <c r="C319" s="19" t="s">
        <v>15</v>
      </c>
      <c r="D319" s="33">
        <f t="shared" ref="D319:I319" si="218">IF($J318=0,0,D318/$J318%)</f>
        <v>0</v>
      </c>
      <c r="E319" s="33">
        <f t="shared" si="218"/>
        <v>0</v>
      </c>
      <c r="F319" s="33">
        <f t="shared" si="218"/>
        <v>0</v>
      </c>
      <c r="G319" s="33">
        <f t="shared" si="218"/>
        <v>0</v>
      </c>
      <c r="H319" s="33">
        <f t="shared" si="218"/>
        <v>0</v>
      </c>
      <c r="I319" s="33">
        <f t="shared" si="218"/>
        <v>0</v>
      </c>
      <c r="J319" s="32">
        <f t="shared" si="183"/>
        <v>0</v>
      </c>
      <c r="L319" s="23"/>
    </row>
    <row r="320" spans="1:12" ht="16.05" customHeight="1" x14ac:dyDescent="0.2">
      <c r="A320" s="30"/>
      <c r="B320" s="30"/>
      <c r="C320" s="16" t="s">
        <v>16</v>
      </c>
      <c r="D320" s="33">
        <v>0</v>
      </c>
      <c r="E320" s="33">
        <v>0</v>
      </c>
      <c r="F320" s="33">
        <v>0</v>
      </c>
      <c r="G320" s="33">
        <v>0</v>
      </c>
      <c r="H320" s="33">
        <v>0</v>
      </c>
      <c r="I320" s="33">
        <v>0</v>
      </c>
      <c r="J320" s="32">
        <f t="shared" si="183"/>
        <v>0</v>
      </c>
      <c r="L320" s="23"/>
    </row>
    <row r="321" spans="1:12" ht="16.05" customHeight="1" x14ac:dyDescent="0.2">
      <c r="A321" s="30"/>
      <c r="B321" s="30"/>
      <c r="C321" s="19" t="s">
        <v>15</v>
      </c>
      <c r="D321" s="33">
        <f t="shared" ref="D321:I321" si="219">IF($J320=0,0,D320/$J320%)</f>
        <v>0</v>
      </c>
      <c r="E321" s="33">
        <f t="shared" si="219"/>
        <v>0</v>
      </c>
      <c r="F321" s="33">
        <f t="shared" si="219"/>
        <v>0</v>
      </c>
      <c r="G321" s="33">
        <f t="shared" si="219"/>
        <v>0</v>
      </c>
      <c r="H321" s="33">
        <f t="shared" si="219"/>
        <v>0</v>
      </c>
      <c r="I321" s="33">
        <f t="shared" si="219"/>
        <v>0</v>
      </c>
      <c r="J321" s="32">
        <f t="shared" si="183"/>
        <v>0</v>
      </c>
      <c r="L321" s="23"/>
    </row>
    <row r="322" spans="1:12" ht="16.05" customHeight="1" x14ac:dyDescent="0.2">
      <c r="A322" s="30"/>
      <c r="B322" s="30"/>
      <c r="C322" s="16" t="s">
        <v>17</v>
      </c>
      <c r="D322" s="33">
        <f t="shared" ref="D322:I322" si="220">SUM(D320,D318)</f>
        <v>0</v>
      </c>
      <c r="E322" s="33">
        <f t="shared" si="220"/>
        <v>0</v>
      </c>
      <c r="F322" s="33">
        <f t="shared" si="220"/>
        <v>0</v>
      </c>
      <c r="G322" s="33">
        <f t="shared" si="220"/>
        <v>0</v>
      </c>
      <c r="H322" s="33">
        <f t="shared" si="220"/>
        <v>0</v>
      </c>
      <c r="I322" s="33">
        <f t="shared" si="220"/>
        <v>0</v>
      </c>
      <c r="J322" s="32">
        <f t="shared" si="183"/>
        <v>0</v>
      </c>
      <c r="L322" s="23"/>
    </row>
    <row r="323" spans="1:12" ht="16.05" customHeight="1" x14ac:dyDescent="0.2">
      <c r="A323" s="30"/>
      <c r="B323" s="35"/>
      <c r="C323" s="19" t="s">
        <v>15</v>
      </c>
      <c r="D323" s="33">
        <f t="shared" ref="D323:I323" si="221">IF($J322=0,0,D322/$J322%)</f>
        <v>0</v>
      </c>
      <c r="E323" s="33">
        <f t="shared" si="221"/>
        <v>0</v>
      </c>
      <c r="F323" s="33">
        <f t="shared" si="221"/>
        <v>0</v>
      </c>
      <c r="G323" s="33">
        <f t="shared" si="221"/>
        <v>0</v>
      </c>
      <c r="H323" s="33">
        <f t="shared" si="221"/>
        <v>0</v>
      </c>
      <c r="I323" s="33">
        <f t="shared" si="221"/>
        <v>0</v>
      </c>
      <c r="J323" s="32">
        <f t="shared" si="183"/>
        <v>0</v>
      </c>
      <c r="L323" s="23"/>
    </row>
    <row r="324" spans="1:12" ht="16.05" customHeight="1" x14ac:dyDescent="0.2">
      <c r="A324" s="30"/>
      <c r="B324" s="30" t="s">
        <v>72</v>
      </c>
      <c r="C324" s="16" t="s">
        <v>14</v>
      </c>
      <c r="D324" s="33">
        <v>0</v>
      </c>
      <c r="E324" s="33">
        <v>0</v>
      </c>
      <c r="F324" s="33">
        <v>0</v>
      </c>
      <c r="G324" s="33">
        <v>0</v>
      </c>
      <c r="H324" s="33">
        <v>0</v>
      </c>
      <c r="I324" s="33">
        <v>0</v>
      </c>
      <c r="J324" s="32">
        <f t="shared" si="183"/>
        <v>0</v>
      </c>
      <c r="L324" s="23"/>
    </row>
    <row r="325" spans="1:12" ht="16.05" customHeight="1" x14ac:dyDescent="0.2">
      <c r="A325" s="30"/>
      <c r="B325" s="30"/>
      <c r="C325" s="19" t="s">
        <v>15</v>
      </c>
      <c r="D325" s="33">
        <f t="shared" ref="D325:I325" si="222">IF($J324=0,0,D324/$J324%)</f>
        <v>0</v>
      </c>
      <c r="E325" s="33">
        <f t="shared" si="222"/>
        <v>0</v>
      </c>
      <c r="F325" s="33">
        <f t="shared" si="222"/>
        <v>0</v>
      </c>
      <c r="G325" s="33">
        <f t="shared" si="222"/>
        <v>0</v>
      </c>
      <c r="H325" s="33">
        <f t="shared" si="222"/>
        <v>0</v>
      </c>
      <c r="I325" s="33">
        <f t="shared" si="222"/>
        <v>0</v>
      </c>
      <c r="J325" s="32">
        <f t="shared" si="183"/>
        <v>0</v>
      </c>
      <c r="L325" s="23"/>
    </row>
    <row r="326" spans="1:12" ht="16.05" customHeight="1" x14ac:dyDescent="0.2">
      <c r="A326" s="30"/>
      <c r="B326" s="30"/>
      <c r="C326" s="16" t="s">
        <v>16</v>
      </c>
      <c r="D326" s="33">
        <v>0</v>
      </c>
      <c r="E326" s="33">
        <v>0</v>
      </c>
      <c r="F326" s="33">
        <v>0</v>
      </c>
      <c r="G326" s="33">
        <v>0</v>
      </c>
      <c r="H326" s="33">
        <v>0</v>
      </c>
      <c r="I326" s="33">
        <v>0</v>
      </c>
      <c r="J326" s="32">
        <f t="shared" si="183"/>
        <v>0</v>
      </c>
      <c r="L326" s="23"/>
    </row>
    <row r="327" spans="1:12" ht="16.05" customHeight="1" x14ac:dyDescent="0.2">
      <c r="A327" s="30"/>
      <c r="B327" s="30"/>
      <c r="C327" s="19" t="s">
        <v>15</v>
      </c>
      <c r="D327" s="33">
        <f t="shared" ref="D327:I327" si="223">IF($J326=0,0,D326/$J326%)</f>
        <v>0</v>
      </c>
      <c r="E327" s="33">
        <f t="shared" si="223"/>
        <v>0</v>
      </c>
      <c r="F327" s="33">
        <f t="shared" si="223"/>
        <v>0</v>
      </c>
      <c r="G327" s="33">
        <f t="shared" si="223"/>
        <v>0</v>
      </c>
      <c r="H327" s="33">
        <f t="shared" si="223"/>
        <v>0</v>
      </c>
      <c r="I327" s="33">
        <f t="shared" si="223"/>
        <v>0</v>
      </c>
      <c r="J327" s="32">
        <f t="shared" si="183"/>
        <v>0</v>
      </c>
      <c r="L327" s="23"/>
    </row>
    <row r="328" spans="1:12" ht="16.05" customHeight="1" x14ac:dyDescent="0.2">
      <c r="A328" s="30"/>
      <c r="B328" s="30"/>
      <c r="C328" s="16" t="s">
        <v>17</v>
      </c>
      <c r="D328" s="33">
        <f t="shared" ref="D328:I328" si="224">SUM(D326,D324)</f>
        <v>0</v>
      </c>
      <c r="E328" s="33">
        <f t="shared" si="224"/>
        <v>0</v>
      </c>
      <c r="F328" s="33">
        <f t="shared" si="224"/>
        <v>0</v>
      </c>
      <c r="G328" s="33">
        <f t="shared" si="224"/>
        <v>0</v>
      </c>
      <c r="H328" s="33">
        <f t="shared" si="224"/>
        <v>0</v>
      </c>
      <c r="I328" s="33">
        <f t="shared" si="224"/>
        <v>0</v>
      </c>
      <c r="J328" s="32">
        <f t="shared" si="183"/>
        <v>0</v>
      </c>
      <c r="L328" s="23"/>
    </row>
    <row r="329" spans="1:12" ht="16.05" customHeight="1" x14ac:dyDescent="0.2">
      <c r="A329" s="30"/>
      <c r="B329" s="35"/>
      <c r="C329" s="19" t="s">
        <v>15</v>
      </c>
      <c r="D329" s="33">
        <f t="shared" ref="D329:I329" si="225">IF($J328=0,0,D328/$J328%)</f>
        <v>0</v>
      </c>
      <c r="E329" s="33">
        <f t="shared" si="225"/>
        <v>0</v>
      </c>
      <c r="F329" s="33">
        <f t="shared" si="225"/>
        <v>0</v>
      </c>
      <c r="G329" s="33">
        <f t="shared" si="225"/>
        <v>0</v>
      </c>
      <c r="H329" s="33">
        <f t="shared" si="225"/>
        <v>0</v>
      </c>
      <c r="I329" s="33">
        <f t="shared" si="225"/>
        <v>0</v>
      </c>
      <c r="J329" s="32">
        <f t="shared" si="183"/>
        <v>0</v>
      </c>
      <c r="L329" s="23"/>
    </row>
    <row r="330" spans="1:12" ht="16.05" customHeight="1" x14ac:dyDescent="0.2">
      <c r="A330" s="30"/>
      <c r="B330" s="30" t="s">
        <v>73</v>
      </c>
      <c r="C330" s="16" t="s">
        <v>14</v>
      </c>
      <c r="D330" s="33">
        <v>0</v>
      </c>
      <c r="E330" s="33">
        <v>0</v>
      </c>
      <c r="F330" s="33">
        <v>0</v>
      </c>
      <c r="G330" s="33">
        <v>0</v>
      </c>
      <c r="H330" s="33">
        <v>0</v>
      </c>
      <c r="I330" s="33">
        <v>0</v>
      </c>
      <c r="J330" s="32">
        <f t="shared" si="183"/>
        <v>0</v>
      </c>
      <c r="L330" s="23"/>
    </row>
    <row r="331" spans="1:12" ht="16.05" customHeight="1" x14ac:dyDescent="0.2">
      <c r="A331" s="30"/>
      <c r="B331" s="30"/>
      <c r="C331" s="19" t="s">
        <v>15</v>
      </c>
      <c r="D331" s="33">
        <f t="shared" ref="D331:I331" si="226">IF($J330=0,0,D330/$J330%)</f>
        <v>0</v>
      </c>
      <c r="E331" s="33">
        <f t="shared" si="226"/>
        <v>0</v>
      </c>
      <c r="F331" s="33">
        <f t="shared" si="226"/>
        <v>0</v>
      </c>
      <c r="G331" s="33">
        <f t="shared" si="226"/>
        <v>0</v>
      </c>
      <c r="H331" s="33">
        <f t="shared" si="226"/>
        <v>0</v>
      </c>
      <c r="I331" s="33">
        <f t="shared" si="226"/>
        <v>0</v>
      </c>
      <c r="J331" s="32">
        <f t="shared" si="183"/>
        <v>0</v>
      </c>
      <c r="L331" s="23"/>
    </row>
    <row r="332" spans="1:12" ht="16.05" customHeight="1" x14ac:dyDescent="0.2">
      <c r="A332" s="30"/>
      <c r="B332" s="30"/>
      <c r="C332" s="16" t="s">
        <v>16</v>
      </c>
      <c r="D332" s="33">
        <v>0</v>
      </c>
      <c r="E332" s="33">
        <v>0</v>
      </c>
      <c r="F332" s="33">
        <v>0</v>
      </c>
      <c r="G332" s="33">
        <v>0</v>
      </c>
      <c r="H332" s="33">
        <v>0</v>
      </c>
      <c r="I332" s="33">
        <v>0</v>
      </c>
      <c r="J332" s="32">
        <f t="shared" si="183"/>
        <v>0</v>
      </c>
      <c r="L332" s="23"/>
    </row>
    <row r="333" spans="1:12" ht="16.05" customHeight="1" x14ac:dyDescent="0.2">
      <c r="A333" s="30"/>
      <c r="B333" s="30"/>
      <c r="C333" s="19" t="s">
        <v>15</v>
      </c>
      <c r="D333" s="33">
        <f t="shared" ref="D333:I333" si="227">IF($J332=0,0,D332/$J332%)</f>
        <v>0</v>
      </c>
      <c r="E333" s="33">
        <f t="shared" si="227"/>
        <v>0</v>
      </c>
      <c r="F333" s="33">
        <f t="shared" si="227"/>
        <v>0</v>
      </c>
      <c r="G333" s="33">
        <f t="shared" si="227"/>
        <v>0</v>
      </c>
      <c r="H333" s="33">
        <f t="shared" si="227"/>
        <v>0</v>
      </c>
      <c r="I333" s="33">
        <f t="shared" si="227"/>
        <v>0</v>
      </c>
      <c r="J333" s="32">
        <f t="shared" ref="J333:J383" si="228">SUM(D333:I333)</f>
        <v>0</v>
      </c>
      <c r="L333" s="23"/>
    </row>
    <row r="334" spans="1:12" ht="16.05" customHeight="1" x14ac:dyDescent="0.2">
      <c r="A334" s="30"/>
      <c r="B334" s="30"/>
      <c r="C334" s="16" t="s">
        <v>17</v>
      </c>
      <c r="D334" s="33">
        <f t="shared" ref="D334:I334" si="229">SUM(D332,D330)</f>
        <v>0</v>
      </c>
      <c r="E334" s="33">
        <f t="shared" si="229"/>
        <v>0</v>
      </c>
      <c r="F334" s="33">
        <f t="shared" si="229"/>
        <v>0</v>
      </c>
      <c r="G334" s="33">
        <f t="shared" si="229"/>
        <v>0</v>
      </c>
      <c r="H334" s="33">
        <f t="shared" si="229"/>
        <v>0</v>
      </c>
      <c r="I334" s="33">
        <f t="shared" si="229"/>
        <v>0</v>
      </c>
      <c r="J334" s="32">
        <f t="shared" si="228"/>
        <v>0</v>
      </c>
      <c r="L334" s="23"/>
    </row>
    <row r="335" spans="1:12" ht="16.05" customHeight="1" x14ac:dyDescent="0.2">
      <c r="A335" s="30"/>
      <c r="B335" s="35"/>
      <c r="C335" s="19" t="s">
        <v>15</v>
      </c>
      <c r="D335" s="33">
        <f t="shared" ref="D335:I335" si="230">IF($J334=0,0,D334/$J334%)</f>
        <v>0</v>
      </c>
      <c r="E335" s="33">
        <f t="shared" si="230"/>
        <v>0</v>
      </c>
      <c r="F335" s="33">
        <f t="shared" si="230"/>
        <v>0</v>
      </c>
      <c r="G335" s="33">
        <f t="shared" si="230"/>
        <v>0</v>
      </c>
      <c r="H335" s="33">
        <f t="shared" si="230"/>
        <v>0</v>
      </c>
      <c r="I335" s="33">
        <f t="shared" si="230"/>
        <v>0</v>
      </c>
      <c r="J335" s="32">
        <f t="shared" si="228"/>
        <v>0</v>
      </c>
      <c r="L335" s="23"/>
    </row>
    <row r="336" spans="1:12" ht="16.05" customHeight="1" x14ac:dyDescent="0.2">
      <c r="A336" s="30"/>
      <c r="B336" s="30" t="s">
        <v>74</v>
      </c>
      <c r="C336" s="16" t="s">
        <v>14</v>
      </c>
      <c r="D336" s="33">
        <v>0</v>
      </c>
      <c r="E336" s="33">
        <v>0</v>
      </c>
      <c r="F336" s="33">
        <v>0</v>
      </c>
      <c r="G336" s="33">
        <v>0</v>
      </c>
      <c r="H336" s="33">
        <v>0</v>
      </c>
      <c r="I336" s="33">
        <v>0</v>
      </c>
      <c r="J336" s="32">
        <f t="shared" si="228"/>
        <v>0</v>
      </c>
      <c r="L336" s="23"/>
    </row>
    <row r="337" spans="1:12" ht="16.05" customHeight="1" x14ac:dyDescent="0.2">
      <c r="A337" s="30"/>
      <c r="B337" s="30"/>
      <c r="C337" s="19" t="s">
        <v>15</v>
      </c>
      <c r="D337" s="33">
        <f t="shared" ref="D337:I337" si="231">IF($J336=0,0,D336/$J336%)</f>
        <v>0</v>
      </c>
      <c r="E337" s="33">
        <f t="shared" si="231"/>
        <v>0</v>
      </c>
      <c r="F337" s="33">
        <f t="shared" si="231"/>
        <v>0</v>
      </c>
      <c r="G337" s="33">
        <f t="shared" si="231"/>
        <v>0</v>
      </c>
      <c r="H337" s="33">
        <f t="shared" si="231"/>
        <v>0</v>
      </c>
      <c r="I337" s="33">
        <f t="shared" si="231"/>
        <v>0</v>
      </c>
      <c r="J337" s="32">
        <f t="shared" si="228"/>
        <v>0</v>
      </c>
      <c r="L337" s="23"/>
    </row>
    <row r="338" spans="1:12" ht="16.05" customHeight="1" x14ac:dyDescent="0.2">
      <c r="A338" s="30"/>
      <c r="B338" s="30"/>
      <c r="C338" s="16" t="s">
        <v>16</v>
      </c>
      <c r="D338" s="33">
        <v>0</v>
      </c>
      <c r="E338" s="33">
        <v>0</v>
      </c>
      <c r="F338" s="33">
        <v>0</v>
      </c>
      <c r="G338" s="33">
        <v>0</v>
      </c>
      <c r="H338" s="33">
        <v>0</v>
      </c>
      <c r="I338" s="33">
        <v>0</v>
      </c>
      <c r="J338" s="32">
        <f t="shared" si="228"/>
        <v>0</v>
      </c>
      <c r="L338" s="23"/>
    </row>
    <row r="339" spans="1:12" ht="16.05" customHeight="1" x14ac:dyDescent="0.2">
      <c r="A339" s="30"/>
      <c r="B339" s="30"/>
      <c r="C339" s="19" t="s">
        <v>15</v>
      </c>
      <c r="D339" s="33">
        <f t="shared" ref="D339:I339" si="232">IF($J338=0,0,D338/$J338%)</f>
        <v>0</v>
      </c>
      <c r="E339" s="33">
        <f t="shared" si="232"/>
        <v>0</v>
      </c>
      <c r="F339" s="33">
        <f t="shared" si="232"/>
        <v>0</v>
      </c>
      <c r="G339" s="33">
        <f t="shared" si="232"/>
        <v>0</v>
      </c>
      <c r="H339" s="33">
        <f t="shared" si="232"/>
        <v>0</v>
      </c>
      <c r="I339" s="33">
        <f t="shared" si="232"/>
        <v>0</v>
      </c>
      <c r="J339" s="32">
        <f t="shared" si="228"/>
        <v>0</v>
      </c>
      <c r="L339" s="23"/>
    </row>
    <row r="340" spans="1:12" ht="16.05" customHeight="1" x14ac:dyDescent="0.2">
      <c r="A340" s="30"/>
      <c r="B340" s="30"/>
      <c r="C340" s="16" t="s">
        <v>17</v>
      </c>
      <c r="D340" s="33">
        <f t="shared" ref="D340:I340" si="233">SUM(D338,D336)</f>
        <v>0</v>
      </c>
      <c r="E340" s="33">
        <f t="shared" si="233"/>
        <v>0</v>
      </c>
      <c r="F340" s="33">
        <f t="shared" si="233"/>
        <v>0</v>
      </c>
      <c r="G340" s="33">
        <f t="shared" si="233"/>
        <v>0</v>
      </c>
      <c r="H340" s="33">
        <f t="shared" si="233"/>
        <v>0</v>
      </c>
      <c r="I340" s="33">
        <f t="shared" si="233"/>
        <v>0</v>
      </c>
      <c r="J340" s="32">
        <f t="shared" si="228"/>
        <v>0</v>
      </c>
      <c r="L340" s="23"/>
    </row>
    <row r="341" spans="1:12" ht="16.05" customHeight="1" x14ac:dyDescent="0.2">
      <c r="A341" s="30"/>
      <c r="B341" s="35"/>
      <c r="C341" s="19" t="s">
        <v>15</v>
      </c>
      <c r="D341" s="33">
        <f t="shared" ref="D341:I341" si="234">IF($J340=0,0,D340/$J340%)</f>
        <v>0</v>
      </c>
      <c r="E341" s="33">
        <f t="shared" si="234"/>
        <v>0</v>
      </c>
      <c r="F341" s="33">
        <f t="shared" si="234"/>
        <v>0</v>
      </c>
      <c r="G341" s="33">
        <f t="shared" si="234"/>
        <v>0</v>
      </c>
      <c r="H341" s="33">
        <f t="shared" si="234"/>
        <v>0</v>
      </c>
      <c r="I341" s="33">
        <f t="shared" si="234"/>
        <v>0</v>
      </c>
      <c r="J341" s="32">
        <f t="shared" si="228"/>
        <v>0</v>
      </c>
      <c r="L341" s="23"/>
    </row>
    <row r="342" spans="1:12" ht="16.05" customHeight="1" x14ac:dyDescent="0.2">
      <c r="A342" s="30"/>
      <c r="B342" s="30" t="s">
        <v>75</v>
      </c>
      <c r="C342" s="16" t="s">
        <v>14</v>
      </c>
      <c r="D342" s="33">
        <v>0</v>
      </c>
      <c r="E342" s="33">
        <v>0</v>
      </c>
      <c r="F342" s="33">
        <v>0</v>
      </c>
      <c r="G342" s="33">
        <v>0</v>
      </c>
      <c r="H342" s="33">
        <v>0</v>
      </c>
      <c r="I342" s="33">
        <v>0</v>
      </c>
      <c r="J342" s="32">
        <f t="shared" si="228"/>
        <v>0</v>
      </c>
      <c r="L342" s="23"/>
    </row>
    <row r="343" spans="1:12" ht="16.05" customHeight="1" x14ac:dyDescent="0.2">
      <c r="A343" s="30"/>
      <c r="B343" s="30"/>
      <c r="C343" s="19" t="s">
        <v>15</v>
      </c>
      <c r="D343" s="33">
        <f t="shared" ref="D343:I343" si="235">IF($J342=0,0,D342/$J342%)</f>
        <v>0</v>
      </c>
      <c r="E343" s="33">
        <f t="shared" si="235"/>
        <v>0</v>
      </c>
      <c r="F343" s="33">
        <f t="shared" si="235"/>
        <v>0</v>
      </c>
      <c r="G343" s="33">
        <f t="shared" si="235"/>
        <v>0</v>
      </c>
      <c r="H343" s="33">
        <f t="shared" si="235"/>
        <v>0</v>
      </c>
      <c r="I343" s="33">
        <f t="shared" si="235"/>
        <v>0</v>
      </c>
      <c r="J343" s="32">
        <f t="shared" si="228"/>
        <v>0</v>
      </c>
      <c r="L343" s="23"/>
    </row>
    <row r="344" spans="1:12" ht="16.05" customHeight="1" x14ac:dyDescent="0.2">
      <c r="A344" s="30"/>
      <c r="B344" s="30"/>
      <c r="C344" s="16" t="s">
        <v>16</v>
      </c>
      <c r="D344" s="33">
        <v>0</v>
      </c>
      <c r="E344" s="33">
        <v>0</v>
      </c>
      <c r="F344" s="33">
        <v>0</v>
      </c>
      <c r="G344" s="33">
        <v>0</v>
      </c>
      <c r="H344" s="33">
        <v>0</v>
      </c>
      <c r="I344" s="33">
        <v>0</v>
      </c>
      <c r="J344" s="32">
        <f t="shared" si="228"/>
        <v>0</v>
      </c>
      <c r="L344" s="23"/>
    </row>
    <row r="345" spans="1:12" ht="16.05" customHeight="1" x14ac:dyDescent="0.2">
      <c r="A345" s="30"/>
      <c r="B345" s="30"/>
      <c r="C345" s="19" t="s">
        <v>15</v>
      </c>
      <c r="D345" s="33">
        <f t="shared" ref="D345:I345" si="236">IF($J344=0,0,D344/$J344%)</f>
        <v>0</v>
      </c>
      <c r="E345" s="33">
        <f t="shared" si="236"/>
        <v>0</v>
      </c>
      <c r="F345" s="33">
        <f t="shared" si="236"/>
        <v>0</v>
      </c>
      <c r="G345" s="33">
        <f t="shared" si="236"/>
        <v>0</v>
      </c>
      <c r="H345" s="33">
        <f t="shared" si="236"/>
        <v>0</v>
      </c>
      <c r="I345" s="33">
        <f t="shared" si="236"/>
        <v>0</v>
      </c>
      <c r="J345" s="32">
        <f t="shared" si="228"/>
        <v>0</v>
      </c>
      <c r="L345" s="23"/>
    </row>
    <row r="346" spans="1:12" ht="16.05" customHeight="1" x14ac:dyDescent="0.2">
      <c r="A346" s="30"/>
      <c r="B346" s="30"/>
      <c r="C346" s="16" t="s">
        <v>17</v>
      </c>
      <c r="D346" s="33">
        <f t="shared" ref="D346:I346" si="237">SUM(D344,D342)</f>
        <v>0</v>
      </c>
      <c r="E346" s="33">
        <f t="shared" si="237"/>
        <v>0</v>
      </c>
      <c r="F346" s="33">
        <f t="shared" si="237"/>
        <v>0</v>
      </c>
      <c r="G346" s="33">
        <f t="shared" si="237"/>
        <v>0</v>
      </c>
      <c r="H346" s="33">
        <f t="shared" si="237"/>
        <v>0</v>
      </c>
      <c r="I346" s="33">
        <f t="shared" si="237"/>
        <v>0</v>
      </c>
      <c r="J346" s="32">
        <f t="shared" si="228"/>
        <v>0</v>
      </c>
      <c r="L346" s="23"/>
    </row>
    <row r="347" spans="1:12" ht="16.05" customHeight="1" x14ac:dyDescent="0.2">
      <c r="A347" s="30"/>
      <c r="B347" s="35"/>
      <c r="C347" s="19" t="s">
        <v>15</v>
      </c>
      <c r="D347" s="33">
        <f t="shared" ref="D347:I347" si="238">IF($J346=0,0,D346/$J346%)</f>
        <v>0</v>
      </c>
      <c r="E347" s="33">
        <f t="shared" si="238"/>
        <v>0</v>
      </c>
      <c r="F347" s="33">
        <f t="shared" si="238"/>
        <v>0</v>
      </c>
      <c r="G347" s="33">
        <f t="shared" si="238"/>
        <v>0</v>
      </c>
      <c r="H347" s="33">
        <f t="shared" si="238"/>
        <v>0</v>
      </c>
      <c r="I347" s="33">
        <f t="shared" si="238"/>
        <v>0</v>
      </c>
      <c r="J347" s="32">
        <f t="shared" si="228"/>
        <v>0</v>
      </c>
      <c r="L347" s="23"/>
    </row>
    <row r="348" spans="1:12" ht="16.05" customHeight="1" x14ac:dyDescent="0.2">
      <c r="A348" s="30"/>
      <c r="B348" s="30" t="s">
        <v>76</v>
      </c>
      <c r="C348" s="16" t="s">
        <v>14</v>
      </c>
      <c r="D348" s="33">
        <v>0</v>
      </c>
      <c r="E348" s="33">
        <v>0</v>
      </c>
      <c r="F348" s="33">
        <v>0</v>
      </c>
      <c r="G348" s="33">
        <v>0</v>
      </c>
      <c r="H348" s="33">
        <v>0</v>
      </c>
      <c r="I348" s="33">
        <v>0</v>
      </c>
      <c r="J348" s="32">
        <f t="shared" si="228"/>
        <v>0</v>
      </c>
      <c r="L348" s="23"/>
    </row>
    <row r="349" spans="1:12" ht="16.05" customHeight="1" x14ac:dyDescent="0.2">
      <c r="A349" s="30"/>
      <c r="B349" s="30"/>
      <c r="C349" s="19" t="s">
        <v>15</v>
      </c>
      <c r="D349" s="33">
        <f t="shared" ref="D349:I349" si="239">IF($J348=0,0,D348/$J348%)</f>
        <v>0</v>
      </c>
      <c r="E349" s="33">
        <f t="shared" si="239"/>
        <v>0</v>
      </c>
      <c r="F349" s="33">
        <f t="shared" si="239"/>
        <v>0</v>
      </c>
      <c r="G349" s="33">
        <f t="shared" si="239"/>
        <v>0</v>
      </c>
      <c r="H349" s="33">
        <f t="shared" si="239"/>
        <v>0</v>
      </c>
      <c r="I349" s="33">
        <f t="shared" si="239"/>
        <v>0</v>
      </c>
      <c r="J349" s="32">
        <f t="shared" si="228"/>
        <v>0</v>
      </c>
      <c r="L349" s="23"/>
    </row>
    <row r="350" spans="1:12" ht="16.05" customHeight="1" x14ac:dyDescent="0.2">
      <c r="A350" s="30"/>
      <c r="B350" s="30"/>
      <c r="C350" s="16" t="s">
        <v>16</v>
      </c>
      <c r="D350" s="33">
        <v>0</v>
      </c>
      <c r="E350" s="33">
        <v>0</v>
      </c>
      <c r="F350" s="33">
        <v>0</v>
      </c>
      <c r="G350" s="33">
        <v>0</v>
      </c>
      <c r="H350" s="33">
        <v>0</v>
      </c>
      <c r="I350" s="33">
        <v>0</v>
      </c>
      <c r="J350" s="32">
        <f t="shared" si="228"/>
        <v>0</v>
      </c>
      <c r="L350" s="23"/>
    </row>
    <row r="351" spans="1:12" ht="16.05" customHeight="1" x14ac:dyDescent="0.2">
      <c r="A351" s="30"/>
      <c r="B351" s="30"/>
      <c r="C351" s="19" t="s">
        <v>15</v>
      </c>
      <c r="D351" s="33">
        <f t="shared" ref="D351:I351" si="240">IF($J350=0,0,D350/$J350%)</f>
        <v>0</v>
      </c>
      <c r="E351" s="33">
        <f t="shared" si="240"/>
        <v>0</v>
      </c>
      <c r="F351" s="33">
        <f t="shared" si="240"/>
        <v>0</v>
      </c>
      <c r="G351" s="33">
        <f t="shared" si="240"/>
        <v>0</v>
      </c>
      <c r="H351" s="33">
        <f t="shared" si="240"/>
        <v>0</v>
      </c>
      <c r="I351" s="33">
        <f t="shared" si="240"/>
        <v>0</v>
      </c>
      <c r="J351" s="32">
        <f t="shared" si="228"/>
        <v>0</v>
      </c>
      <c r="L351" s="23"/>
    </row>
    <row r="352" spans="1:12" ht="16.05" customHeight="1" x14ac:dyDescent="0.2">
      <c r="A352" s="30"/>
      <c r="B352" s="30"/>
      <c r="C352" s="16" t="s">
        <v>17</v>
      </c>
      <c r="D352" s="33">
        <f t="shared" ref="D352:I352" si="241">SUM(D350,D348)</f>
        <v>0</v>
      </c>
      <c r="E352" s="33">
        <f t="shared" si="241"/>
        <v>0</v>
      </c>
      <c r="F352" s="33">
        <f t="shared" si="241"/>
        <v>0</v>
      </c>
      <c r="G352" s="33">
        <f t="shared" si="241"/>
        <v>0</v>
      </c>
      <c r="H352" s="33">
        <f t="shared" si="241"/>
        <v>0</v>
      </c>
      <c r="I352" s="33">
        <f t="shared" si="241"/>
        <v>0</v>
      </c>
      <c r="J352" s="32">
        <f t="shared" si="228"/>
        <v>0</v>
      </c>
      <c r="L352" s="23"/>
    </row>
    <row r="353" spans="1:12" ht="16.05" customHeight="1" x14ac:dyDescent="0.2">
      <c r="A353" s="30"/>
      <c r="B353" s="35"/>
      <c r="C353" s="19" t="s">
        <v>15</v>
      </c>
      <c r="D353" s="33">
        <f t="shared" ref="D353:I353" si="242">IF($J352=0,0,D352/$J352%)</f>
        <v>0</v>
      </c>
      <c r="E353" s="33">
        <f t="shared" si="242"/>
        <v>0</v>
      </c>
      <c r="F353" s="33">
        <f t="shared" si="242"/>
        <v>0</v>
      </c>
      <c r="G353" s="33">
        <f t="shared" si="242"/>
        <v>0</v>
      </c>
      <c r="H353" s="33">
        <f t="shared" si="242"/>
        <v>0</v>
      </c>
      <c r="I353" s="33">
        <f t="shared" si="242"/>
        <v>0</v>
      </c>
      <c r="J353" s="32">
        <f t="shared" si="228"/>
        <v>0</v>
      </c>
      <c r="L353" s="23"/>
    </row>
    <row r="354" spans="1:12" ht="16.05" customHeight="1" x14ac:dyDescent="0.2">
      <c r="A354" s="30"/>
      <c r="B354" s="30" t="s">
        <v>77</v>
      </c>
      <c r="C354" s="16" t="s">
        <v>14</v>
      </c>
      <c r="D354" s="33">
        <v>0</v>
      </c>
      <c r="E354" s="33">
        <v>0</v>
      </c>
      <c r="F354" s="33">
        <v>0</v>
      </c>
      <c r="G354" s="33">
        <v>0</v>
      </c>
      <c r="H354" s="33">
        <v>0</v>
      </c>
      <c r="I354" s="33">
        <v>0</v>
      </c>
      <c r="J354" s="32">
        <f t="shared" si="228"/>
        <v>0</v>
      </c>
      <c r="L354" s="23"/>
    </row>
    <row r="355" spans="1:12" ht="16.05" customHeight="1" x14ac:dyDescent="0.2">
      <c r="A355" s="30"/>
      <c r="B355" s="30"/>
      <c r="C355" s="19" t="s">
        <v>15</v>
      </c>
      <c r="D355" s="33">
        <f t="shared" ref="D355:I355" si="243">IF($J354=0,0,D354/$J354%)</f>
        <v>0</v>
      </c>
      <c r="E355" s="33">
        <f t="shared" si="243"/>
        <v>0</v>
      </c>
      <c r="F355" s="33">
        <f t="shared" si="243"/>
        <v>0</v>
      </c>
      <c r="G355" s="33">
        <f t="shared" si="243"/>
        <v>0</v>
      </c>
      <c r="H355" s="33">
        <f t="shared" si="243"/>
        <v>0</v>
      </c>
      <c r="I355" s="33">
        <f t="shared" si="243"/>
        <v>0</v>
      </c>
      <c r="J355" s="32">
        <f t="shared" si="228"/>
        <v>0</v>
      </c>
      <c r="L355" s="23"/>
    </row>
    <row r="356" spans="1:12" ht="16.05" customHeight="1" x14ac:dyDescent="0.2">
      <c r="A356" s="30"/>
      <c r="B356" s="30"/>
      <c r="C356" s="16" t="s">
        <v>16</v>
      </c>
      <c r="D356" s="33">
        <v>0</v>
      </c>
      <c r="E356" s="33">
        <v>0</v>
      </c>
      <c r="F356" s="33">
        <v>0</v>
      </c>
      <c r="G356" s="33">
        <v>0</v>
      </c>
      <c r="H356" s="33">
        <v>0</v>
      </c>
      <c r="I356" s="33">
        <v>0</v>
      </c>
      <c r="J356" s="32">
        <f t="shared" si="228"/>
        <v>0</v>
      </c>
      <c r="L356" s="23"/>
    </row>
    <row r="357" spans="1:12" ht="16.05" customHeight="1" x14ac:dyDescent="0.2">
      <c r="A357" s="30"/>
      <c r="B357" s="30"/>
      <c r="C357" s="19" t="s">
        <v>15</v>
      </c>
      <c r="D357" s="33">
        <f t="shared" ref="D357:I357" si="244">IF($J356=0,0,D356/$J356%)</f>
        <v>0</v>
      </c>
      <c r="E357" s="33">
        <f t="shared" si="244"/>
        <v>0</v>
      </c>
      <c r="F357" s="33">
        <f t="shared" si="244"/>
        <v>0</v>
      </c>
      <c r="G357" s="33">
        <f t="shared" si="244"/>
        <v>0</v>
      </c>
      <c r="H357" s="33">
        <f t="shared" si="244"/>
        <v>0</v>
      </c>
      <c r="I357" s="33">
        <f t="shared" si="244"/>
        <v>0</v>
      </c>
      <c r="J357" s="32">
        <f t="shared" si="228"/>
        <v>0</v>
      </c>
      <c r="L357" s="23"/>
    </row>
    <row r="358" spans="1:12" ht="16.05" customHeight="1" x14ac:dyDescent="0.2">
      <c r="A358" s="30"/>
      <c r="B358" s="30"/>
      <c r="C358" s="16" t="s">
        <v>17</v>
      </c>
      <c r="D358" s="33">
        <f t="shared" ref="D358:I358" si="245">SUM(D356,D354)</f>
        <v>0</v>
      </c>
      <c r="E358" s="33">
        <f t="shared" si="245"/>
        <v>0</v>
      </c>
      <c r="F358" s="33">
        <f t="shared" si="245"/>
        <v>0</v>
      </c>
      <c r="G358" s="33">
        <f t="shared" si="245"/>
        <v>0</v>
      </c>
      <c r="H358" s="33">
        <f t="shared" si="245"/>
        <v>0</v>
      </c>
      <c r="I358" s="33">
        <f t="shared" si="245"/>
        <v>0</v>
      </c>
      <c r="J358" s="32">
        <f t="shared" si="228"/>
        <v>0</v>
      </c>
      <c r="L358" s="23"/>
    </row>
    <row r="359" spans="1:12" ht="16.05" customHeight="1" x14ac:dyDescent="0.2">
      <c r="A359" s="42"/>
      <c r="B359" s="35"/>
      <c r="C359" s="19" t="s">
        <v>15</v>
      </c>
      <c r="D359" s="33">
        <f t="shared" ref="D359:I359" si="246">IF($J358=0,0,D358/$J358%)</f>
        <v>0</v>
      </c>
      <c r="E359" s="33">
        <f t="shared" si="246"/>
        <v>0</v>
      </c>
      <c r="F359" s="33">
        <f t="shared" si="246"/>
        <v>0</v>
      </c>
      <c r="G359" s="33">
        <f t="shared" si="246"/>
        <v>0</v>
      </c>
      <c r="H359" s="33">
        <f t="shared" si="246"/>
        <v>0</v>
      </c>
      <c r="I359" s="33">
        <f t="shared" si="246"/>
        <v>0</v>
      </c>
      <c r="J359" s="32">
        <f t="shared" si="228"/>
        <v>0</v>
      </c>
      <c r="L359" s="23"/>
    </row>
    <row r="360" spans="1:12" ht="16.05" customHeight="1" x14ac:dyDescent="0.2">
      <c r="A360" s="36" t="s">
        <v>78</v>
      </c>
      <c r="B360" s="43"/>
      <c r="C360" s="16" t="s">
        <v>14</v>
      </c>
      <c r="D360" s="33">
        <v>0</v>
      </c>
      <c r="E360" s="33">
        <v>0</v>
      </c>
      <c r="F360" s="33">
        <v>0</v>
      </c>
      <c r="G360" s="33">
        <v>0</v>
      </c>
      <c r="H360" s="33">
        <v>0</v>
      </c>
      <c r="I360" s="33">
        <v>0</v>
      </c>
      <c r="J360" s="32">
        <f t="shared" si="228"/>
        <v>0</v>
      </c>
      <c r="L360" s="23"/>
    </row>
    <row r="361" spans="1:12" ht="16.05" customHeight="1" x14ac:dyDescent="0.2">
      <c r="A361" s="30"/>
      <c r="B361" s="44"/>
      <c r="C361" s="19" t="s">
        <v>15</v>
      </c>
      <c r="D361" s="33">
        <f t="shared" ref="D361:I361" si="247">IF($J360=0,0,D360/$J360%)</f>
        <v>0</v>
      </c>
      <c r="E361" s="33">
        <f t="shared" si="247"/>
        <v>0</v>
      </c>
      <c r="F361" s="33">
        <f t="shared" si="247"/>
        <v>0</v>
      </c>
      <c r="G361" s="33">
        <f t="shared" si="247"/>
        <v>0</v>
      </c>
      <c r="H361" s="33">
        <f t="shared" si="247"/>
        <v>0</v>
      </c>
      <c r="I361" s="33">
        <f t="shared" si="247"/>
        <v>0</v>
      </c>
      <c r="J361" s="32">
        <f t="shared" si="228"/>
        <v>0</v>
      </c>
      <c r="L361" s="23"/>
    </row>
    <row r="362" spans="1:12" ht="16.05" customHeight="1" x14ac:dyDescent="0.2">
      <c r="A362" s="30"/>
      <c r="B362" s="44"/>
      <c r="C362" s="16" t="s">
        <v>16</v>
      </c>
      <c r="D362" s="33">
        <v>0</v>
      </c>
      <c r="E362" s="33">
        <v>0</v>
      </c>
      <c r="F362" s="33">
        <v>0</v>
      </c>
      <c r="G362" s="33">
        <v>0</v>
      </c>
      <c r="H362" s="33">
        <v>0</v>
      </c>
      <c r="I362" s="33">
        <v>0</v>
      </c>
      <c r="J362" s="32">
        <f t="shared" si="228"/>
        <v>0</v>
      </c>
      <c r="L362" s="23"/>
    </row>
    <row r="363" spans="1:12" ht="16.05" customHeight="1" x14ac:dyDescent="0.2">
      <c r="A363" s="30"/>
      <c r="B363" s="44"/>
      <c r="C363" s="19" t="s">
        <v>15</v>
      </c>
      <c r="D363" s="33">
        <f t="shared" ref="D363:I363" si="248">IF($J362=0,0,D362/$J362%)</f>
        <v>0</v>
      </c>
      <c r="E363" s="33">
        <f t="shared" si="248"/>
        <v>0</v>
      </c>
      <c r="F363" s="33">
        <f t="shared" si="248"/>
        <v>0</v>
      </c>
      <c r="G363" s="33">
        <f t="shared" si="248"/>
        <v>0</v>
      </c>
      <c r="H363" s="33">
        <f t="shared" si="248"/>
        <v>0</v>
      </c>
      <c r="I363" s="33">
        <f t="shared" si="248"/>
        <v>0</v>
      </c>
      <c r="J363" s="32">
        <f t="shared" si="228"/>
        <v>0</v>
      </c>
      <c r="L363" s="23"/>
    </row>
    <row r="364" spans="1:12" ht="16.05" customHeight="1" x14ac:dyDescent="0.2">
      <c r="A364" s="30"/>
      <c r="B364" s="44"/>
      <c r="C364" s="16" t="s">
        <v>17</v>
      </c>
      <c r="D364" s="33">
        <f t="shared" ref="D364:I364" si="249">SUM(D362,D360)</f>
        <v>0</v>
      </c>
      <c r="E364" s="33">
        <f t="shared" si="249"/>
        <v>0</v>
      </c>
      <c r="F364" s="33">
        <f t="shared" si="249"/>
        <v>0</v>
      </c>
      <c r="G364" s="33">
        <f t="shared" si="249"/>
        <v>0</v>
      </c>
      <c r="H364" s="33">
        <f t="shared" si="249"/>
        <v>0</v>
      </c>
      <c r="I364" s="33">
        <f t="shared" si="249"/>
        <v>0</v>
      </c>
      <c r="J364" s="32">
        <f t="shared" si="228"/>
        <v>0</v>
      </c>
      <c r="L364" s="23"/>
    </row>
    <row r="365" spans="1:12" ht="16.05" customHeight="1" x14ac:dyDescent="0.2">
      <c r="A365" s="35"/>
      <c r="B365" s="34"/>
      <c r="C365" s="19" t="s">
        <v>15</v>
      </c>
      <c r="D365" s="33">
        <f t="shared" ref="D365:I371" si="250">IF($J364=0,0,D364/$J364%)</f>
        <v>0</v>
      </c>
      <c r="E365" s="33">
        <f t="shared" si="250"/>
        <v>0</v>
      </c>
      <c r="F365" s="33">
        <f t="shared" si="250"/>
        <v>0</v>
      </c>
      <c r="G365" s="33">
        <f t="shared" si="250"/>
        <v>0</v>
      </c>
      <c r="H365" s="33">
        <f t="shared" si="250"/>
        <v>0</v>
      </c>
      <c r="I365" s="33">
        <f t="shared" si="250"/>
        <v>0</v>
      </c>
      <c r="J365" s="32">
        <f t="shared" si="228"/>
        <v>0</v>
      </c>
      <c r="L365" s="23"/>
    </row>
    <row r="366" spans="1:12" ht="16.05" customHeight="1" x14ac:dyDescent="0.2">
      <c r="A366" s="36" t="s">
        <v>79</v>
      </c>
      <c r="B366" s="44"/>
      <c r="C366" s="16" t="s">
        <v>14</v>
      </c>
      <c r="D366" s="33">
        <f t="shared" si="250"/>
        <v>0</v>
      </c>
      <c r="E366" s="33">
        <f t="shared" si="250"/>
        <v>0</v>
      </c>
      <c r="F366" s="33">
        <f t="shared" si="250"/>
        <v>0</v>
      </c>
      <c r="G366" s="33">
        <f t="shared" si="250"/>
        <v>0</v>
      </c>
      <c r="H366" s="33">
        <f t="shared" si="250"/>
        <v>0</v>
      </c>
      <c r="I366" s="33">
        <f t="shared" si="250"/>
        <v>0</v>
      </c>
      <c r="J366" s="32">
        <f t="shared" si="228"/>
        <v>0</v>
      </c>
      <c r="L366" s="23"/>
    </row>
    <row r="367" spans="1:12" ht="16.05" customHeight="1" x14ac:dyDescent="0.2">
      <c r="A367" s="30"/>
      <c r="B367" s="44"/>
      <c r="C367" s="19" t="s">
        <v>15</v>
      </c>
      <c r="D367" s="33">
        <f t="shared" si="250"/>
        <v>0</v>
      </c>
      <c r="E367" s="33">
        <f t="shared" si="250"/>
        <v>0</v>
      </c>
      <c r="F367" s="33">
        <f t="shared" si="250"/>
        <v>0</v>
      </c>
      <c r="G367" s="33">
        <f t="shared" si="250"/>
        <v>0</v>
      </c>
      <c r="H367" s="33">
        <f t="shared" si="250"/>
        <v>0</v>
      </c>
      <c r="I367" s="33">
        <f t="shared" si="250"/>
        <v>0</v>
      </c>
      <c r="J367" s="32">
        <f t="shared" si="228"/>
        <v>0</v>
      </c>
      <c r="L367" s="23"/>
    </row>
    <row r="368" spans="1:12" ht="16.05" customHeight="1" x14ac:dyDescent="0.2">
      <c r="A368" s="30"/>
      <c r="B368" s="44"/>
      <c r="C368" s="16" t="s">
        <v>16</v>
      </c>
      <c r="D368" s="33"/>
      <c r="E368" s="33"/>
      <c r="F368" s="33"/>
      <c r="G368" s="33"/>
      <c r="H368" s="33"/>
      <c r="I368" s="33"/>
      <c r="J368" s="32">
        <f t="shared" si="228"/>
        <v>0</v>
      </c>
      <c r="L368" s="23"/>
    </row>
    <row r="369" spans="1:12" ht="16.05" customHeight="1" x14ac:dyDescent="0.2">
      <c r="A369" s="30"/>
      <c r="B369" s="44"/>
      <c r="C369" s="19" t="s">
        <v>15</v>
      </c>
      <c r="D369" s="33">
        <f t="shared" si="250"/>
        <v>0</v>
      </c>
      <c r="E369" s="33">
        <f t="shared" si="250"/>
        <v>0</v>
      </c>
      <c r="F369" s="33">
        <f t="shared" si="250"/>
        <v>0</v>
      </c>
      <c r="G369" s="33">
        <f t="shared" si="250"/>
        <v>0</v>
      </c>
      <c r="H369" s="33">
        <f t="shared" si="250"/>
        <v>0</v>
      </c>
      <c r="I369" s="33">
        <f t="shared" si="250"/>
        <v>0</v>
      </c>
      <c r="J369" s="32">
        <f t="shared" si="228"/>
        <v>0</v>
      </c>
      <c r="L369" s="23"/>
    </row>
    <row r="370" spans="1:12" ht="16.05" customHeight="1" x14ac:dyDescent="0.2">
      <c r="A370" s="30"/>
      <c r="B370" s="44"/>
      <c r="C370" s="16" t="s">
        <v>17</v>
      </c>
      <c r="D370" s="33">
        <f t="shared" si="250"/>
        <v>0</v>
      </c>
      <c r="E370" s="33">
        <f t="shared" si="250"/>
        <v>0</v>
      </c>
      <c r="F370" s="33">
        <f t="shared" si="250"/>
        <v>0</v>
      </c>
      <c r="G370" s="33">
        <f t="shared" si="250"/>
        <v>0</v>
      </c>
      <c r="H370" s="33">
        <f t="shared" si="250"/>
        <v>0</v>
      </c>
      <c r="I370" s="33">
        <f t="shared" si="250"/>
        <v>0</v>
      </c>
      <c r="J370" s="32">
        <f t="shared" si="228"/>
        <v>0</v>
      </c>
      <c r="L370" s="23"/>
    </row>
    <row r="371" spans="1:12" ht="16.05" customHeight="1" x14ac:dyDescent="0.2">
      <c r="A371" s="35"/>
      <c r="B371" s="34"/>
      <c r="C371" s="19" t="s">
        <v>15</v>
      </c>
      <c r="D371" s="33">
        <f t="shared" si="250"/>
        <v>0</v>
      </c>
      <c r="E371" s="33">
        <f t="shared" si="250"/>
        <v>0</v>
      </c>
      <c r="F371" s="33">
        <f t="shared" si="250"/>
        <v>0</v>
      </c>
      <c r="G371" s="33">
        <f t="shared" si="250"/>
        <v>0</v>
      </c>
      <c r="H371" s="33">
        <f t="shared" si="250"/>
        <v>0</v>
      </c>
      <c r="I371" s="33">
        <f t="shared" si="250"/>
        <v>0</v>
      </c>
      <c r="J371" s="32">
        <f t="shared" si="228"/>
        <v>0</v>
      </c>
      <c r="L371" s="23"/>
    </row>
    <row r="372" spans="1:12" ht="16.05" customHeight="1" x14ac:dyDescent="0.2">
      <c r="A372" s="45" t="s">
        <v>80</v>
      </c>
      <c r="B372" s="44"/>
      <c r="C372" s="16" t="s">
        <v>14</v>
      </c>
      <c r="D372" s="33">
        <f>SUM(D360,D300,D294,D228,D36,D6)</f>
        <v>28525.5</v>
      </c>
      <c r="E372" s="33">
        <f t="shared" ref="E372:I374" si="251">SUM(E360,E300,E294,E228,E36,E6)</f>
        <v>2418.2000000000003</v>
      </c>
      <c r="F372" s="33">
        <f t="shared" si="251"/>
        <v>5013.9000000000005</v>
      </c>
      <c r="G372" s="33">
        <f t="shared" si="251"/>
        <v>79451.7</v>
      </c>
      <c r="H372" s="33">
        <f t="shared" si="251"/>
        <v>49.499999999999993</v>
      </c>
      <c r="I372" s="33">
        <f t="shared" si="251"/>
        <v>1757.8999999999996</v>
      </c>
      <c r="J372" s="32">
        <f t="shared" si="228"/>
        <v>117216.69999999998</v>
      </c>
      <c r="L372" s="23"/>
    </row>
    <row r="373" spans="1:12" ht="16.05" customHeight="1" x14ac:dyDescent="0.2">
      <c r="A373" s="30"/>
      <c r="B373" s="44"/>
      <c r="C373" s="19" t="s">
        <v>15</v>
      </c>
      <c r="D373" s="33">
        <f t="shared" ref="D373:I377" si="252">IF($J372=0,0,D372/$J372%)</f>
        <v>24.335696193460489</v>
      </c>
      <c r="E373" s="33">
        <f t="shared" si="252"/>
        <v>2.0630166179392533</v>
      </c>
      <c r="F373" s="33">
        <f t="shared" si="252"/>
        <v>4.2774621704927718</v>
      </c>
      <c r="G373" s="33">
        <f t="shared" si="252"/>
        <v>67.781894559392995</v>
      </c>
      <c r="H373" s="33">
        <f t="shared" si="252"/>
        <v>4.2229477540316349E-2</v>
      </c>
      <c r="I373" s="33">
        <f t="shared" si="252"/>
        <v>1.4997009811741839</v>
      </c>
      <c r="J373" s="32">
        <f t="shared" si="228"/>
        <v>100.00000000000001</v>
      </c>
      <c r="L373" s="23"/>
    </row>
    <row r="374" spans="1:12" ht="16.05" customHeight="1" x14ac:dyDescent="0.2">
      <c r="A374" s="30"/>
      <c r="B374" s="44"/>
      <c r="C374" s="16" t="s">
        <v>16</v>
      </c>
      <c r="D374" s="33">
        <f>SUM(D362,D302,D296,D230,D38,D8)</f>
        <v>104891.19999999997</v>
      </c>
      <c r="E374" s="33">
        <f t="shared" si="251"/>
        <v>9619.7999999999956</v>
      </c>
      <c r="F374" s="33">
        <f t="shared" si="251"/>
        <v>11245.9</v>
      </c>
      <c r="G374" s="33">
        <f t="shared" si="251"/>
        <v>8779.1</v>
      </c>
      <c r="H374" s="33">
        <f t="shared" si="251"/>
        <v>0</v>
      </c>
      <c r="I374" s="33">
        <f t="shared" si="251"/>
        <v>167.4</v>
      </c>
      <c r="J374" s="32">
        <f t="shared" si="228"/>
        <v>134703.39999999997</v>
      </c>
      <c r="L374" s="23"/>
    </row>
    <row r="375" spans="1:12" ht="16.05" customHeight="1" x14ac:dyDescent="0.2">
      <c r="A375" s="30"/>
      <c r="B375" s="44"/>
      <c r="C375" s="19" t="s">
        <v>15</v>
      </c>
      <c r="D375" s="33">
        <f t="shared" si="252"/>
        <v>77.868264646623615</v>
      </c>
      <c r="E375" s="33">
        <f t="shared" si="252"/>
        <v>7.1414678471367452</v>
      </c>
      <c r="F375" s="33">
        <f t="shared" si="252"/>
        <v>8.3486385644311891</v>
      </c>
      <c r="G375" s="33">
        <f t="shared" si="252"/>
        <v>6.5173559093534408</v>
      </c>
      <c r="H375" s="33">
        <f t="shared" si="252"/>
        <v>0</v>
      </c>
      <c r="I375" s="33">
        <f t="shared" si="252"/>
        <v>0.12427303245500859</v>
      </c>
      <c r="J375" s="32">
        <f t="shared" si="228"/>
        <v>100</v>
      </c>
      <c r="L375" s="23"/>
    </row>
    <row r="376" spans="1:12" ht="16.05" customHeight="1" x14ac:dyDescent="0.2">
      <c r="A376" s="30"/>
      <c r="B376" s="44"/>
      <c r="C376" s="16" t="s">
        <v>17</v>
      </c>
      <c r="D376" s="33">
        <f t="shared" ref="D376:I376" si="253">SUM(D364,D304,D298,D232,D40,D10)</f>
        <v>133416.69999999995</v>
      </c>
      <c r="E376" s="33">
        <f t="shared" si="253"/>
        <v>12037.999999999996</v>
      </c>
      <c r="F376" s="33">
        <f t="shared" si="253"/>
        <v>16259.8</v>
      </c>
      <c r="G376" s="33">
        <f t="shared" si="253"/>
        <v>88230.8</v>
      </c>
      <c r="H376" s="33">
        <f t="shared" si="253"/>
        <v>49.499999999999993</v>
      </c>
      <c r="I376" s="33">
        <f t="shared" si="253"/>
        <v>1925.2999999999997</v>
      </c>
      <c r="J376" s="32">
        <f t="shared" si="228"/>
        <v>251920.09999999992</v>
      </c>
      <c r="L376" s="23"/>
    </row>
    <row r="377" spans="1:12" ht="16.05" customHeight="1" x14ac:dyDescent="0.2">
      <c r="A377" s="35"/>
      <c r="B377" s="34"/>
      <c r="C377" s="19" t="s">
        <v>15</v>
      </c>
      <c r="D377" s="33">
        <f t="shared" si="252"/>
        <v>52.959926579895772</v>
      </c>
      <c r="E377" s="33">
        <f t="shared" si="252"/>
        <v>4.7784992146319407</v>
      </c>
      <c r="F377" s="33">
        <f t="shared" si="252"/>
        <v>6.4543480254255234</v>
      </c>
      <c r="G377" s="33">
        <f t="shared" si="252"/>
        <v>35.023326840533976</v>
      </c>
      <c r="H377" s="33">
        <f t="shared" si="252"/>
        <v>1.9649087151045116E-2</v>
      </c>
      <c r="I377" s="33">
        <f t="shared" si="252"/>
        <v>0.76425025236176092</v>
      </c>
      <c r="J377" s="32">
        <f t="shared" si="228"/>
        <v>100.00000000000001</v>
      </c>
      <c r="L377" s="23"/>
    </row>
    <row r="378" spans="1:12" ht="16.05" customHeight="1" x14ac:dyDescent="0.2">
      <c r="A378" s="6" t="s">
        <v>81</v>
      </c>
      <c r="B378" s="7"/>
      <c r="C378" s="32" t="s">
        <v>14</v>
      </c>
      <c r="D378" s="32">
        <v>2141.3000000000002</v>
      </c>
      <c r="E378" s="32">
        <v>0</v>
      </c>
      <c r="F378" s="32">
        <v>0</v>
      </c>
      <c r="G378" s="32">
        <v>0</v>
      </c>
      <c r="H378" s="32">
        <v>0</v>
      </c>
      <c r="I378" s="32">
        <v>7.6</v>
      </c>
      <c r="J378" s="32">
        <f t="shared" si="228"/>
        <v>2148.9</v>
      </c>
      <c r="L378" s="23"/>
    </row>
    <row r="379" spans="1:12" ht="16.05" customHeight="1" x14ac:dyDescent="0.2">
      <c r="A379" s="8" t="s">
        <v>82</v>
      </c>
      <c r="B379" s="9"/>
      <c r="C379" s="49" t="s">
        <v>15</v>
      </c>
      <c r="D379" s="32">
        <f t="shared" ref="D379:I379" si="254">IF($J378=0,0,D378/$J378%)</f>
        <v>99.646330680813449</v>
      </c>
      <c r="E379" s="32">
        <f t="shared" si="254"/>
        <v>0</v>
      </c>
      <c r="F379" s="32">
        <f t="shared" si="254"/>
        <v>0</v>
      </c>
      <c r="G379" s="32">
        <f t="shared" si="254"/>
        <v>0</v>
      </c>
      <c r="H379" s="32">
        <f t="shared" si="254"/>
        <v>0</v>
      </c>
      <c r="I379" s="32">
        <f t="shared" si="254"/>
        <v>0.35366931918656053</v>
      </c>
      <c r="J379" s="32">
        <f t="shared" si="228"/>
        <v>100.00000000000001</v>
      </c>
      <c r="L379" s="23"/>
    </row>
    <row r="380" spans="1:12" ht="16.05" customHeight="1" x14ac:dyDescent="0.2">
      <c r="A380" s="30"/>
      <c r="B380" s="50"/>
      <c r="C380" s="32" t="s">
        <v>16</v>
      </c>
      <c r="D380" s="32">
        <v>1562.5</v>
      </c>
      <c r="E380" s="32">
        <v>0</v>
      </c>
      <c r="F380" s="32">
        <v>0</v>
      </c>
      <c r="G380" s="32">
        <v>0</v>
      </c>
      <c r="H380" s="32">
        <v>0</v>
      </c>
      <c r="I380" s="32">
        <v>0</v>
      </c>
      <c r="J380" s="32">
        <f t="shared" si="228"/>
        <v>1562.5</v>
      </c>
      <c r="L380" s="23"/>
    </row>
    <row r="381" spans="1:12" ht="16.05" customHeight="1" x14ac:dyDescent="0.2">
      <c r="A381" s="30"/>
      <c r="B381" s="50"/>
      <c r="C381" s="49" t="s">
        <v>15</v>
      </c>
      <c r="D381" s="32">
        <f t="shared" ref="D381:I381" si="255">IF($J380=0,0,D380/$J380%)</f>
        <v>100</v>
      </c>
      <c r="E381" s="32">
        <f t="shared" si="255"/>
        <v>0</v>
      </c>
      <c r="F381" s="32">
        <f t="shared" si="255"/>
        <v>0</v>
      </c>
      <c r="G381" s="32">
        <f t="shared" si="255"/>
        <v>0</v>
      </c>
      <c r="H381" s="32">
        <f t="shared" si="255"/>
        <v>0</v>
      </c>
      <c r="I381" s="32">
        <f t="shared" si="255"/>
        <v>0</v>
      </c>
      <c r="J381" s="32">
        <f t="shared" si="228"/>
        <v>100</v>
      </c>
      <c r="L381" s="23"/>
    </row>
    <row r="382" spans="1:12" ht="16.05" customHeight="1" x14ac:dyDescent="0.2">
      <c r="A382" s="30"/>
      <c r="B382" s="50"/>
      <c r="C382" s="32" t="s">
        <v>17</v>
      </c>
      <c r="D382" s="32">
        <f t="shared" ref="D382:I382" si="256">SUM(D380,D378)</f>
        <v>3703.8</v>
      </c>
      <c r="E382" s="32">
        <f t="shared" si="256"/>
        <v>0</v>
      </c>
      <c r="F382" s="32">
        <f t="shared" si="256"/>
        <v>0</v>
      </c>
      <c r="G382" s="32">
        <f t="shared" si="256"/>
        <v>0</v>
      </c>
      <c r="H382" s="32">
        <f t="shared" si="256"/>
        <v>0</v>
      </c>
      <c r="I382" s="32">
        <f t="shared" si="256"/>
        <v>7.6</v>
      </c>
      <c r="J382" s="32">
        <f t="shared" si="228"/>
        <v>3711.4</v>
      </c>
      <c r="L382" s="23"/>
    </row>
    <row r="383" spans="1:12" ht="16.05" customHeight="1" x14ac:dyDescent="0.2">
      <c r="A383" s="35"/>
      <c r="B383" s="51"/>
      <c r="C383" s="49" t="s">
        <v>15</v>
      </c>
      <c r="D383" s="32">
        <f t="shared" ref="D383:I383" si="257">IF($J382=0,0,D382/$J382%)</f>
        <v>99.795225521366589</v>
      </c>
      <c r="E383" s="32">
        <f t="shared" si="257"/>
        <v>0</v>
      </c>
      <c r="F383" s="32">
        <f t="shared" si="257"/>
        <v>0</v>
      </c>
      <c r="G383" s="32">
        <f t="shared" si="257"/>
        <v>0</v>
      </c>
      <c r="H383" s="32">
        <f t="shared" si="257"/>
        <v>0</v>
      </c>
      <c r="I383" s="32">
        <f t="shared" si="257"/>
        <v>0.20477447863339976</v>
      </c>
      <c r="J383" s="32">
        <f t="shared" si="228"/>
        <v>99.999999999999986</v>
      </c>
      <c r="L383" s="23"/>
    </row>
    <row r="384" spans="1:12" ht="13.5" customHeight="1" x14ac:dyDescent="0.2">
      <c r="D384" s="21"/>
      <c r="E384" s="21"/>
      <c r="F384" s="21"/>
      <c r="G384" s="21"/>
      <c r="H384" s="21"/>
      <c r="I384" s="21"/>
      <c r="J384" s="21"/>
    </row>
    <row r="385" spans="4:10" ht="13.5" customHeight="1" x14ac:dyDescent="0.2">
      <c r="D385" s="21"/>
      <c r="E385" s="21"/>
      <c r="F385" s="21"/>
      <c r="G385" s="21"/>
      <c r="H385" s="21"/>
      <c r="I385" s="21"/>
      <c r="J385" s="21"/>
    </row>
    <row r="386" spans="4:10" ht="13.5" customHeight="1" x14ac:dyDescent="0.2">
      <c r="D386" s="21"/>
      <c r="E386" s="21"/>
      <c r="F386" s="21"/>
      <c r="G386" s="21"/>
      <c r="H386" s="21"/>
      <c r="I386" s="21"/>
      <c r="J386" s="21"/>
    </row>
    <row r="387" spans="4:10" ht="13.5" customHeight="1" x14ac:dyDescent="0.2">
      <c r="D387" s="21"/>
      <c r="E387" s="21"/>
      <c r="F387" s="21"/>
      <c r="G387" s="21"/>
      <c r="H387" s="21"/>
      <c r="I387" s="21"/>
      <c r="J387" s="21"/>
    </row>
    <row r="388" spans="4:10" ht="13.5" customHeight="1" x14ac:dyDescent="0.2">
      <c r="D388" s="21"/>
      <c r="E388" s="21"/>
      <c r="F388" s="21"/>
      <c r="G388" s="21"/>
      <c r="H388" s="21"/>
      <c r="I388" s="21"/>
      <c r="J388" s="21"/>
    </row>
    <row r="389" spans="4:10" ht="13.5" customHeight="1" x14ac:dyDescent="0.2">
      <c r="D389" s="21"/>
      <c r="E389" s="21"/>
      <c r="F389" s="21"/>
      <c r="G389" s="21"/>
      <c r="H389" s="21"/>
      <c r="I389" s="21"/>
      <c r="J389" s="21"/>
    </row>
    <row r="390" spans="4:10" ht="13.5" customHeight="1" x14ac:dyDescent="0.2">
      <c r="D390" s="21"/>
      <c r="E390" s="21"/>
      <c r="F390" s="21"/>
      <c r="G390" s="21"/>
      <c r="H390" s="21"/>
      <c r="I390" s="21"/>
      <c r="J390" s="21"/>
    </row>
    <row r="391" spans="4:10" ht="13.5" customHeight="1" x14ac:dyDescent="0.2">
      <c r="D391" s="21"/>
      <c r="E391" s="21"/>
      <c r="F391" s="21"/>
      <c r="G391" s="21"/>
      <c r="H391" s="21"/>
      <c r="I391" s="21"/>
      <c r="J391" s="21"/>
    </row>
    <row r="392" spans="4:10" ht="13.5" customHeight="1" x14ac:dyDescent="0.2">
      <c r="D392" s="21"/>
      <c r="E392" s="21"/>
      <c r="F392" s="21"/>
      <c r="G392" s="21"/>
      <c r="H392" s="21"/>
      <c r="I392" s="21"/>
      <c r="J392" s="21"/>
    </row>
    <row r="393" spans="4:10" ht="13.5" customHeight="1" x14ac:dyDescent="0.2">
      <c r="D393" s="21"/>
      <c r="E393" s="21"/>
      <c r="F393" s="21"/>
      <c r="G393" s="21"/>
      <c r="H393" s="21"/>
      <c r="I393" s="21"/>
      <c r="J393" s="21"/>
    </row>
    <row r="394" spans="4:10" ht="13.5" customHeight="1" x14ac:dyDescent="0.2">
      <c r="D394" s="21"/>
      <c r="E394" s="21"/>
      <c r="F394" s="21"/>
      <c r="G394" s="21"/>
      <c r="H394" s="21"/>
      <c r="I394" s="21"/>
      <c r="J394" s="21"/>
    </row>
    <row r="395" spans="4:10" ht="13.5" customHeight="1" x14ac:dyDescent="0.2">
      <c r="D395" s="21"/>
      <c r="E395" s="21"/>
      <c r="F395" s="21"/>
      <c r="G395" s="21"/>
      <c r="H395" s="21"/>
      <c r="I395" s="21"/>
      <c r="J395" s="21"/>
    </row>
    <row r="396" spans="4:10" ht="13.5" customHeight="1" x14ac:dyDescent="0.2">
      <c r="D396" s="21"/>
      <c r="E396" s="21"/>
      <c r="F396" s="21"/>
      <c r="G396" s="21"/>
      <c r="H396" s="21"/>
      <c r="I396" s="21"/>
      <c r="J396" s="21"/>
    </row>
    <row r="397" spans="4:10" ht="13.5" customHeight="1" x14ac:dyDescent="0.2">
      <c r="D397" s="21"/>
      <c r="E397" s="21"/>
      <c r="F397" s="21"/>
      <c r="G397" s="21"/>
      <c r="H397" s="21"/>
      <c r="I397" s="21"/>
      <c r="J397" s="21"/>
    </row>
    <row r="398" spans="4:10" ht="13.5" customHeight="1" x14ac:dyDescent="0.2">
      <c r="D398" s="21"/>
      <c r="E398" s="21"/>
      <c r="F398" s="21"/>
      <c r="G398" s="21"/>
      <c r="H398" s="21"/>
      <c r="I398" s="21"/>
      <c r="J398" s="21"/>
    </row>
    <row r="399" spans="4:10" ht="13.5" customHeight="1" x14ac:dyDescent="0.2">
      <c r="D399" s="21"/>
      <c r="E399" s="21"/>
      <c r="F399" s="21"/>
      <c r="G399" s="21"/>
      <c r="H399" s="21"/>
      <c r="I399" s="21"/>
      <c r="J399" s="21"/>
    </row>
    <row r="400" spans="4:10" ht="13.5" customHeight="1" x14ac:dyDescent="0.2">
      <c r="D400" s="21"/>
      <c r="E400" s="21"/>
      <c r="F400" s="21"/>
      <c r="G400" s="21"/>
      <c r="H400" s="21"/>
      <c r="I400" s="21"/>
      <c r="J400" s="21"/>
    </row>
    <row r="401" spans="4:10" ht="13.5" customHeight="1" x14ac:dyDescent="0.2">
      <c r="D401" s="21"/>
      <c r="E401" s="21"/>
      <c r="F401" s="21"/>
      <c r="G401" s="21"/>
      <c r="H401" s="21"/>
      <c r="I401" s="21"/>
      <c r="J401" s="21"/>
    </row>
    <row r="402" spans="4:10" ht="13.5" customHeight="1" x14ac:dyDescent="0.2">
      <c r="D402" s="21"/>
      <c r="E402" s="21"/>
      <c r="F402" s="21"/>
      <c r="G402" s="21"/>
      <c r="H402" s="21"/>
      <c r="I402" s="21"/>
      <c r="J402" s="21"/>
    </row>
    <row r="403" spans="4:10" ht="13.5" customHeight="1" x14ac:dyDescent="0.2">
      <c r="D403" s="21"/>
      <c r="E403" s="21"/>
      <c r="F403" s="21"/>
      <c r="G403" s="21"/>
      <c r="H403" s="21"/>
      <c r="I403" s="21"/>
      <c r="J403" s="21"/>
    </row>
    <row r="404" spans="4:10" ht="13.5" customHeight="1" x14ac:dyDescent="0.2">
      <c r="D404" s="21"/>
      <c r="E404" s="21"/>
      <c r="F404" s="21"/>
      <c r="G404" s="21"/>
      <c r="H404" s="21"/>
      <c r="I404" s="21"/>
      <c r="J404" s="21"/>
    </row>
    <row r="405" spans="4:10" ht="13.5" customHeight="1" x14ac:dyDescent="0.2">
      <c r="D405" s="21"/>
      <c r="E405" s="21"/>
      <c r="F405" s="21"/>
      <c r="G405" s="21"/>
      <c r="H405" s="21"/>
      <c r="I405" s="21"/>
      <c r="J405" s="21"/>
    </row>
    <row r="406" spans="4:10" ht="13.5" customHeight="1" x14ac:dyDescent="0.2">
      <c r="D406" s="21"/>
      <c r="E406" s="21"/>
      <c r="F406" s="21"/>
      <c r="G406" s="21"/>
      <c r="H406" s="21"/>
      <c r="I406" s="21"/>
      <c r="J406" s="21"/>
    </row>
    <row r="407" spans="4:10" ht="13.5" customHeight="1" x14ac:dyDescent="0.2">
      <c r="D407" s="21"/>
      <c r="E407" s="21"/>
      <c r="F407" s="21"/>
      <c r="G407" s="21"/>
      <c r="H407" s="21"/>
      <c r="I407" s="21"/>
      <c r="J407" s="21"/>
    </row>
    <row r="408" spans="4:10" ht="13.5" customHeight="1" x14ac:dyDescent="0.2">
      <c r="D408" s="21"/>
      <c r="E408" s="21"/>
      <c r="F408" s="21"/>
      <c r="G408" s="21"/>
      <c r="H408" s="21"/>
      <c r="I408" s="21"/>
      <c r="J408" s="21"/>
    </row>
    <row r="409" spans="4:10" ht="13.5" customHeight="1" x14ac:dyDescent="0.2">
      <c r="D409" s="21"/>
      <c r="E409" s="21"/>
      <c r="F409" s="21"/>
      <c r="G409" s="21"/>
      <c r="H409" s="21"/>
      <c r="I409" s="21"/>
      <c r="J409" s="21"/>
    </row>
    <row r="410" spans="4:10" ht="13.5" customHeight="1" x14ac:dyDescent="0.2">
      <c r="D410" s="21"/>
      <c r="E410" s="21"/>
      <c r="F410" s="21"/>
      <c r="G410" s="21"/>
      <c r="H410" s="21"/>
      <c r="I410" s="21"/>
      <c r="J410" s="21"/>
    </row>
    <row r="411" spans="4:10" ht="13.5" customHeight="1" x14ac:dyDescent="0.2">
      <c r="D411" s="21"/>
      <c r="E411" s="21"/>
      <c r="F411" s="21"/>
      <c r="G411" s="21"/>
      <c r="H411" s="21"/>
      <c r="I411" s="21"/>
      <c r="J411" s="21"/>
    </row>
    <row r="412" spans="4:10" ht="13.5" customHeight="1" x14ac:dyDescent="0.2">
      <c r="D412" s="21"/>
      <c r="E412" s="21"/>
      <c r="F412" s="21"/>
      <c r="G412" s="21"/>
      <c r="H412" s="21"/>
      <c r="I412" s="21"/>
      <c r="J412" s="21"/>
    </row>
    <row r="413" spans="4:10" ht="13.5" customHeight="1" x14ac:dyDescent="0.2">
      <c r="D413" s="21"/>
      <c r="E413" s="21"/>
      <c r="F413" s="21"/>
      <c r="G413" s="21"/>
      <c r="H413" s="21"/>
      <c r="I413" s="21"/>
      <c r="J413" s="21"/>
    </row>
    <row r="414" spans="4:10" ht="13.5" customHeight="1" x14ac:dyDescent="0.2">
      <c r="D414" s="21"/>
      <c r="E414" s="21"/>
      <c r="F414" s="21"/>
      <c r="G414" s="21"/>
      <c r="H414" s="21"/>
      <c r="I414" s="21"/>
      <c r="J414" s="21"/>
    </row>
    <row r="415" spans="4:10" ht="13.5" customHeight="1" x14ac:dyDescent="0.2">
      <c r="D415" s="21"/>
      <c r="E415" s="21"/>
      <c r="F415" s="21"/>
      <c r="G415" s="21"/>
      <c r="H415" s="21"/>
      <c r="I415" s="21"/>
      <c r="J415" s="21"/>
    </row>
    <row r="416" spans="4:10" ht="13.5" customHeight="1" x14ac:dyDescent="0.2">
      <c r="D416" s="21"/>
      <c r="E416" s="21"/>
      <c r="F416" s="21"/>
      <c r="G416" s="21"/>
      <c r="H416" s="21"/>
      <c r="I416" s="21"/>
      <c r="J416" s="21"/>
    </row>
    <row r="417" spans="4:10" ht="13.5" customHeight="1" x14ac:dyDescent="0.2">
      <c r="D417" s="21"/>
      <c r="E417" s="21"/>
      <c r="F417" s="21"/>
      <c r="G417" s="21"/>
      <c r="H417" s="21"/>
      <c r="I417" s="21"/>
      <c r="J417" s="21"/>
    </row>
    <row r="418" spans="4:10" ht="13.5" customHeight="1" x14ac:dyDescent="0.2">
      <c r="D418" s="21"/>
      <c r="E418" s="21"/>
      <c r="F418" s="21"/>
      <c r="G418" s="21"/>
      <c r="H418" s="21"/>
      <c r="I418" s="21"/>
      <c r="J418" s="21"/>
    </row>
    <row r="419" spans="4:10" ht="13.5" customHeight="1" x14ac:dyDescent="0.2">
      <c r="D419" s="21"/>
      <c r="E419" s="21"/>
      <c r="F419" s="21"/>
      <c r="G419" s="21"/>
      <c r="H419" s="21"/>
      <c r="I419" s="21"/>
      <c r="J419" s="21"/>
    </row>
    <row r="420" spans="4:10" ht="13.5" customHeight="1" x14ac:dyDescent="0.2">
      <c r="D420" s="21"/>
      <c r="E420" s="21"/>
      <c r="F420" s="21"/>
      <c r="G420" s="21"/>
      <c r="H420" s="21"/>
      <c r="I420" s="21"/>
      <c r="J420" s="21"/>
    </row>
    <row r="421" spans="4:10" ht="13.5" customHeight="1" x14ac:dyDescent="0.2">
      <c r="D421" s="21"/>
      <c r="E421" s="21"/>
      <c r="F421" s="21"/>
      <c r="G421" s="21"/>
      <c r="H421" s="21"/>
      <c r="I421" s="21"/>
      <c r="J421" s="21"/>
    </row>
    <row r="422" spans="4:10" ht="13.5" customHeight="1" x14ac:dyDescent="0.2">
      <c r="D422" s="21"/>
      <c r="E422" s="21"/>
      <c r="F422" s="21"/>
      <c r="G422" s="21"/>
      <c r="H422" s="21"/>
      <c r="I422" s="21"/>
      <c r="J422" s="21"/>
    </row>
    <row r="423" spans="4:10" ht="13.5" customHeight="1" x14ac:dyDescent="0.2">
      <c r="D423" s="21"/>
      <c r="E423" s="21"/>
      <c r="F423" s="21"/>
      <c r="G423" s="21"/>
      <c r="H423" s="21"/>
      <c r="I423" s="21"/>
      <c r="J423" s="21"/>
    </row>
    <row r="424" spans="4:10" ht="13.5" customHeight="1" x14ac:dyDescent="0.2">
      <c r="D424" s="21"/>
      <c r="E424" s="21"/>
      <c r="F424" s="21"/>
      <c r="G424" s="21"/>
      <c r="H424" s="21"/>
      <c r="I424" s="21"/>
      <c r="J424" s="21"/>
    </row>
    <row r="425" spans="4:10" ht="13.5" customHeight="1" x14ac:dyDescent="0.2">
      <c r="D425" s="21"/>
      <c r="E425" s="21"/>
      <c r="F425" s="21"/>
      <c r="G425" s="21"/>
      <c r="H425" s="21"/>
      <c r="I425" s="21"/>
      <c r="J425" s="21"/>
    </row>
    <row r="426" spans="4:10" ht="13.5" customHeight="1" x14ac:dyDescent="0.2">
      <c r="D426" s="21"/>
      <c r="E426" s="21"/>
      <c r="F426" s="21"/>
      <c r="G426" s="21"/>
      <c r="H426" s="21"/>
      <c r="I426" s="21"/>
      <c r="J426" s="21"/>
    </row>
    <row r="427" spans="4:10" x14ac:dyDescent="0.2">
      <c r="D427" s="21"/>
      <c r="E427" s="21"/>
      <c r="F427" s="21"/>
      <c r="G427" s="21"/>
      <c r="H427" s="21"/>
      <c r="I427" s="21"/>
      <c r="J427" s="21"/>
    </row>
    <row r="428" spans="4:10" x14ac:dyDescent="0.2">
      <c r="D428" s="21"/>
      <c r="E428" s="21"/>
      <c r="F428" s="21"/>
      <c r="G428" s="21"/>
      <c r="H428" s="21"/>
      <c r="I428" s="21"/>
      <c r="J428" s="21"/>
    </row>
    <row r="429" spans="4:10" x14ac:dyDescent="0.2">
      <c r="D429" s="21"/>
      <c r="E429" s="21"/>
      <c r="F429" s="21"/>
      <c r="G429" s="21"/>
      <c r="H429" s="21"/>
      <c r="I429" s="21"/>
      <c r="J429" s="21"/>
    </row>
    <row r="430" spans="4:10" x14ac:dyDescent="0.2">
      <c r="D430" s="21"/>
      <c r="E430" s="21"/>
      <c r="F430" s="21"/>
      <c r="G430" s="21"/>
      <c r="H430" s="21"/>
      <c r="I430" s="21"/>
      <c r="J430" s="21"/>
    </row>
    <row r="431" spans="4:10" x14ac:dyDescent="0.2">
      <c r="D431" s="21"/>
      <c r="E431" s="21"/>
      <c r="F431" s="21"/>
      <c r="G431" s="21"/>
      <c r="H431" s="21"/>
      <c r="I431" s="21"/>
      <c r="J431" s="21"/>
    </row>
    <row r="432" spans="4:10" x14ac:dyDescent="0.2">
      <c r="D432" s="21"/>
      <c r="E432" s="21"/>
      <c r="F432" s="21"/>
      <c r="G432" s="21"/>
      <c r="H432" s="21"/>
      <c r="I432" s="21"/>
      <c r="J432" s="21"/>
    </row>
    <row r="433" spans="4:10" x14ac:dyDescent="0.2">
      <c r="D433" s="21"/>
      <c r="E433" s="21"/>
      <c r="F433" s="21"/>
      <c r="G433" s="21"/>
      <c r="H433" s="21"/>
      <c r="I433" s="21"/>
      <c r="J433" s="21"/>
    </row>
    <row r="434" spans="4:10" x14ac:dyDescent="0.2">
      <c r="D434" s="21"/>
      <c r="E434" s="21"/>
      <c r="F434" s="21"/>
      <c r="G434" s="21"/>
      <c r="H434" s="21"/>
      <c r="I434" s="21"/>
      <c r="J434" s="21"/>
    </row>
    <row r="435" spans="4:10" x14ac:dyDescent="0.2">
      <c r="D435" s="21"/>
      <c r="E435" s="21"/>
      <c r="F435" s="21"/>
      <c r="G435" s="21"/>
      <c r="H435" s="21"/>
      <c r="I435" s="21"/>
      <c r="J435" s="21"/>
    </row>
    <row r="436" spans="4:10" x14ac:dyDescent="0.2">
      <c r="D436" s="21"/>
      <c r="E436" s="21"/>
      <c r="F436" s="21"/>
      <c r="G436" s="21"/>
      <c r="H436" s="21"/>
      <c r="I436" s="21"/>
      <c r="J436" s="21"/>
    </row>
    <row r="437" spans="4:10" x14ac:dyDescent="0.2">
      <c r="D437" s="21"/>
      <c r="E437" s="21"/>
      <c r="F437" s="21"/>
      <c r="G437" s="21"/>
      <c r="H437" s="21"/>
      <c r="I437" s="21"/>
      <c r="J437" s="21"/>
    </row>
  </sheetData>
  <mergeCells count="1">
    <mergeCell ref="A5:B5"/>
  </mergeCells>
  <phoneticPr fontId="3"/>
  <printOptions horizontalCentered="1"/>
  <pageMargins left="0.59055118110236227" right="0.51181102362204722" top="0.78740157480314965" bottom="0.78740157480314965" header="0.51181102362204722" footer="0.43307086614173229"/>
  <pageSetup paperSize="9" scale="47" firstPageNumber="175" fitToHeight="2" orientation="portrait" useFirstPageNumber="1" r:id="rId1"/>
  <headerFooter alignWithMargins="0"/>
  <rowBreaks count="3" manualBreakCount="3">
    <brk id="95" max="9" man="1"/>
    <brk id="191" max="9" man="1"/>
    <brk id="287" max="9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1">
    <tabColor rgb="FFFF0000"/>
  </sheetPr>
  <dimension ref="A1:L437"/>
  <sheetViews>
    <sheetView showGridLines="0" showZeros="0" view="pageBreakPreview" zoomScale="80" zoomScaleNormal="75" zoomScaleSheetLayoutView="80" workbookViewId="0">
      <pane xSplit="3" ySplit="5" topLeftCell="D6" activePane="bottomRight" state="frozen"/>
      <selection activeCell="B383" sqref="B383:J383"/>
      <selection pane="topRight" activeCell="B383" sqref="B383:J383"/>
      <selection pane="bottomLeft" activeCell="B383" sqref="B383:J383"/>
      <selection pane="bottomRight" activeCell="K6" sqref="K6"/>
    </sheetView>
  </sheetViews>
  <sheetFormatPr defaultRowHeight="13.2" x14ac:dyDescent="0.2"/>
  <cols>
    <col min="1" max="1" width="7.44140625" style="2" customWidth="1"/>
    <col min="2" max="2" width="13.88671875" style="2" customWidth="1"/>
    <col min="3" max="3" width="19.21875" style="2" customWidth="1"/>
    <col min="4" max="10" width="20.21875" style="2" customWidth="1"/>
    <col min="11" max="256" width="9" style="2"/>
    <col min="257" max="257" width="7.44140625" style="2" customWidth="1"/>
    <col min="258" max="258" width="13.88671875" style="2" customWidth="1"/>
    <col min="259" max="259" width="19.21875" style="2" customWidth="1"/>
    <col min="260" max="266" width="20.21875" style="2" customWidth="1"/>
    <col min="267" max="512" width="9" style="2"/>
    <col min="513" max="513" width="7.44140625" style="2" customWidth="1"/>
    <col min="514" max="514" width="13.88671875" style="2" customWidth="1"/>
    <col min="515" max="515" width="19.21875" style="2" customWidth="1"/>
    <col min="516" max="522" width="20.21875" style="2" customWidth="1"/>
    <col min="523" max="768" width="9" style="2"/>
    <col min="769" max="769" width="7.44140625" style="2" customWidth="1"/>
    <col min="770" max="770" width="13.88671875" style="2" customWidth="1"/>
    <col min="771" max="771" width="19.21875" style="2" customWidth="1"/>
    <col min="772" max="778" width="20.21875" style="2" customWidth="1"/>
    <col min="779" max="1024" width="9" style="2"/>
    <col min="1025" max="1025" width="7.44140625" style="2" customWidth="1"/>
    <col min="1026" max="1026" width="13.88671875" style="2" customWidth="1"/>
    <col min="1027" max="1027" width="19.21875" style="2" customWidth="1"/>
    <col min="1028" max="1034" width="20.21875" style="2" customWidth="1"/>
    <col min="1035" max="1280" width="9" style="2"/>
    <col min="1281" max="1281" width="7.44140625" style="2" customWidth="1"/>
    <col min="1282" max="1282" width="13.88671875" style="2" customWidth="1"/>
    <col min="1283" max="1283" width="19.21875" style="2" customWidth="1"/>
    <col min="1284" max="1290" width="20.21875" style="2" customWidth="1"/>
    <col min="1291" max="1536" width="9" style="2"/>
    <col min="1537" max="1537" width="7.44140625" style="2" customWidth="1"/>
    <col min="1538" max="1538" width="13.88671875" style="2" customWidth="1"/>
    <col min="1539" max="1539" width="19.21875" style="2" customWidth="1"/>
    <col min="1540" max="1546" width="20.21875" style="2" customWidth="1"/>
    <col min="1547" max="1792" width="9" style="2"/>
    <col min="1793" max="1793" width="7.44140625" style="2" customWidth="1"/>
    <col min="1794" max="1794" width="13.88671875" style="2" customWidth="1"/>
    <col min="1795" max="1795" width="19.21875" style="2" customWidth="1"/>
    <col min="1796" max="1802" width="20.21875" style="2" customWidth="1"/>
    <col min="1803" max="2048" width="9" style="2"/>
    <col min="2049" max="2049" width="7.44140625" style="2" customWidth="1"/>
    <col min="2050" max="2050" width="13.88671875" style="2" customWidth="1"/>
    <col min="2051" max="2051" width="19.21875" style="2" customWidth="1"/>
    <col min="2052" max="2058" width="20.21875" style="2" customWidth="1"/>
    <col min="2059" max="2304" width="9" style="2"/>
    <col min="2305" max="2305" width="7.44140625" style="2" customWidth="1"/>
    <col min="2306" max="2306" width="13.88671875" style="2" customWidth="1"/>
    <col min="2307" max="2307" width="19.21875" style="2" customWidth="1"/>
    <col min="2308" max="2314" width="20.21875" style="2" customWidth="1"/>
    <col min="2315" max="2560" width="9" style="2"/>
    <col min="2561" max="2561" width="7.44140625" style="2" customWidth="1"/>
    <col min="2562" max="2562" width="13.88671875" style="2" customWidth="1"/>
    <col min="2563" max="2563" width="19.21875" style="2" customWidth="1"/>
    <col min="2564" max="2570" width="20.21875" style="2" customWidth="1"/>
    <col min="2571" max="2816" width="9" style="2"/>
    <col min="2817" max="2817" width="7.44140625" style="2" customWidth="1"/>
    <col min="2818" max="2818" width="13.88671875" style="2" customWidth="1"/>
    <col min="2819" max="2819" width="19.21875" style="2" customWidth="1"/>
    <col min="2820" max="2826" width="20.21875" style="2" customWidth="1"/>
    <col min="2827" max="3072" width="9" style="2"/>
    <col min="3073" max="3073" width="7.44140625" style="2" customWidth="1"/>
    <col min="3074" max="3074" width="13.88671875" style="2" customWidth="1"/>
    <col min="3075" max="3075" width="19.21875" style="2" customWidth="1"/>
    <col min="3076" max="3082" width="20.21875" style="2" customWidth="1"/>
    <col min="3083" max="3328" width="9" style="2"/>
    <col min="3329" max="3329" width="7.44140625" style="2" customWidth="1"/>
    <col min="3330" max="3330" width="13.88671875" style="2" customWidth="1"/>
    <col min="3331" max="3331" width="19.21875" style="2" customWidth="1"/>
    <col min="3332" max="3338" width="20.21875" style="2" customWidth="1"/>
    <col min="3339" max="3584" width="9" style="2"/>
    <col min="3585" max="3585" width="7.44140625" style="2" customWidth="1"/>
    <col min="3586" max="3586" width="13.88671875" style="2" customWidth="1"/>
    <col min="3587" max="3587" width="19.21875" style="2" customWidth="1"/>
    <col min="3588" max="3594" width="20.21875" style="2" customWidth="1"/>
    <col min="3595" max="3840" width="9" style="2"/>
    <col min="3841" max="3841" width="7.44140625" style="2" customWidth="1"/>
    <col min="3842" max="3842" width="13.88671875" style="2" customWidth="1"/>
    <col min="3843" max="3843" width="19.21875" style="2" customWidth="1"/>
    <col min="3844" max="3850" width="20.21875" style="2" customWidth="1"/>
    <col min="3851" max="4096" width="9" style="2"/>
    <col min="4097" max="4097" width="7.44140625" style="2" customWidth="1"/>
    <col min="4098" max="4098" width="13.88671875" style="2" customWidth="1"/>
    <col min="4099" max="4099" width="19.21875" style="2" customWidth="1"/>
    <col min="4100" max="4106" width="20.21875" style="2" customWidth="1"/>
    <col min="4107" max="4352" width="9" style="2"/>
    <col min="4353" max="4353" width="7.44140625" style="2" customWidth="1"/>
    <col min="4354" max="4354" width="13.88671875" style="2" customWidth="1"/>
    <col min="4355" max="4355" width="19.21875" style="2" customWidth="1"/>
    <col min="4356" max="4362" width="20.21875" style="2" customWidth="1"/>
    <col min="4363" max="4608" width="9" style="2"/>
    <col min="4609" max="4609" width="7.44140625" style="2" customWidth="1"/>
    <col min="4610" max="4610" width="13.88671875" style="2" customWidth="1"/>
    <col min="4611" max="4611" width="19.21875" style="2" customWidth="1"/>
    <col min="4612" max="4618" width="20.21875" style="2" customWidth="1"/>
    <col min="4619" max="4864" width="9" style="2"/>
    <col min="4865" max="4865" width="7.44140625" style="2" customWidth="1"/>
    <col min="4866" max="4866" width="13.88671875" style="2" customWidth="1"/>
    <col min="4867" max="4867" width="19.21875" style="2" customWidth="1"/>
    <col min="4868" max="4874" width="20.21875" style="2" customWidth="1"/>
    <col min="4875" max="5120" width="9" style="2"/>
    <col min="5121" max="5121" width="7.44140625" style="2" customWidth="1"/>
    <col min="5122" max="5122" width="13.88671875" style="2" customWidth="1"/>
    <col min="5123" max="5123" width="19.21875" style="2" customWidth="1"/>
    <col min="5124" max="5130" width="20.21875" style="2" customWidth="1"/>
    <col min="5131" max="5376" width="9" style="2"/>
    <col min="5377" max="5377" width="7.44140625" style="2" customWidth="1"/>
    <col min="5378" max="5378" width="13.88671875" style="2" customWidth="1"/>
    <col min="5379" max="5379" width="19.21875" style="2" customWidth="1"/>
    <col min="5380" max="5386" width="20.21875" style="2" customWidth="1"/>
    <col min="5387" max="5632" width="9" style="2"/>
    <col min="5633" max="5633" width="7.44140625" style="2" customWidth="1"/>
    <col min="5634" max="5634" width="13.88671875" style="2" customWidth="1"/>
    <col min="5635" max="5635" width="19.21875" style="2" customWidth="1"/>
    <col min="5636" max="5642" width="20.21875" style="2" customWidth="1"/>
    <col min="5643" max="5888" width="9" style="2"/>
    <col min="5889" max="5889" width="7.44140625" style="2" customWidth="1"/>
    <col min="5890" max="5890" width="13.88671875" style="2" customWidth="1"/>
    <col min="5891" max="5891" width="19.21875" style="2" customWidth="1"/>
    <col min="5892" max="5898" width="20.21875" style="2" customWidth="1"/>
    <col min="5899" max="6144" width="9" style="2"/>
    <col min="6145" max="6145" width="7.44140625" style="2" customWidth="1"/>
    <col min="6146" max="6146" width="13.88671875" style="2" customWidth="1"/>
    <col min="6147" max="6147" width="19.21875" style="2" customWidth="1"/>
    <col min="6148" max="6154" width="20.21875" style="2" customWidth="1"/>
    <col min="6155" max="6400" width="9" style="2"/>
    <col min="6401" max="6401" width="7.44140625" style="2" customWidth="1"/>
    <col min="6402" max="6402" width="13.88671875" style="2" customWidth="1"/>
    <col min="6403" max="6403" width="19.21875" style="2" customWidth="1"/>
    <col min="6404" max="6410" width="20.21875" style="2" customWidth="1"/>
    <col min="6411" max="6656" width="9" style="2"/>
    <col min="6657" max="6657" width="7.44140625" style="2" customWidth="1"/>
    <col min="6658" max="6658" width="13.88671875" style="2" customWidth="1"/>
    <col min="6659" max="6659" width="19.21875" style="2" customWidth="1"/>
    <col min="6660" max="6666" width="20.21875" style="2" customWidth="1"/>
    <col min="6667" max="6912" width="9" style="2"/>
    <col min="6913" max="6913" width="7.44140625" style="2" customWidth="1"/>
    <col min="6914" max="6914" width="13.88671875" style="2" customWidth="1"/>
    <col min="6915" max="6915" width="19.21875" style="2" customWidth="1"/>
    <col min="6916" max="6922" width="20.21875" style="2" customWidth="1"/>
    <col min="6923" max="7168" width="9" style="2"/>
    <col min="7169" max="7169" width="7.44140625" style="2" customWidth="1"/>
    <col min="7170" max="7170" width="13.88671875" style="2" customWidth="1"/>
    <col min="7171" max="7171" width="19.21875" style="2" customWidth="1"/>
    <col min="7172" max="7178" width="20.21875" style="2" customWidth="1"/>
    <col min="7179" max="7424" width="9" style="2"/>
    <col min="7425" max="7425" width="7.44140625" style="2" customWidth="1"/>
    <col min="7426" max="7426" width="13.88671875" style="2" customWidth="1"/>
    <col min="7427" max="7427" width="19.21875" style="2" customWidth="1"/>
    <col min="7428" max="7434" width="20.21875" style="2" customWidth="1"/>
    <col min="7435" max="7680" width="9" style="2"/>
    <col min="7681" max="7681" width="7.44140625" style="2" customWidth="1"/>
    <col min="7682" max="7682" width="13.88671875" style="2" customWidth="1"/>
    <col min="7683" max="7683" width="19.21875" style="2" customWidth="1"/>
    <col min="7684" max="7690" width="20.21875" style="2" customWidth="1"/>
    <col min="7691" max="7936" width="9" style="2"/>
    <col min="7937" max="7937" width="7.44140625" style="2" customWidth="1"/>
    <col min="7938" max="7938" width="13.88671875" style="2" customWidth="1"/>
    <col min="7939" max="7939" width="19.21875" style="2" customWidth="1"/>
    <col min="7940" max="7946" width="20.21875" style="2" customWidth="1"/>
    <col min="7947" max="8192" width="9" style="2"/>
    <col min="8193" max="8193" width="7.44140625" style="2" customWidth="1"/>
    <col min="8194" max="8194" width="13.88671875" style="2" customWidth="1"/>
    <col min="8195" max="8195" width="19.21875" style="2" customWidth="1"/>
    <col min="8196" max="8202" width="20.21875" style="2" customWidth="1"/>
    <col min="8203" max="8448" width="9" style="2"/>
    <col min="8449" max="8449" width="7.44140625" style="2" customWidth="1"/>
    <col min="8450" max="8450" width="13.88671875" style="2" customWidth="1"/>
    <col min="8451" max="8451" width="19.21875" style="2" customWidth="1"/>
    <col min="8452" max="8458" width="20.21875" style="2" customWidth="1"/>
    <col min="8459" max="8704" width="9" style="2"/>
    <col min="8705" max="8705" width="7.44140625" style="2" customWidth="1"/>
    <col min="8706" max="8706" width="13.88671875" style="2" customWidth="1"/>
    <col min="8707" max="8707" width="19.21875" style="2" customWidth="1"/>
    <col min="8708" max="8714" width="20.21875" style="2" customWidth="1"/>
    <col min="8715" max="8960" width="9" style="2"/>
    <col min="8961" max="8961" width="7.44140625" style="2" customWidth="1"/>
    <col min="8962" max="8962" width="13.88671875" style="2" customWidth="1"/>
    <col min="8963" max="8963" width="19.21875" style="2" customWidth="1"/>
    <col min="8964" max="8970" width="20.21875" style="2" customWidth="1"/>
    <col min="8971" max="9216" width="9" style="2"/>
    <col min="9217" max="9217" width="7.44140625" style="2" customWidth="1"/>
    <col min="9218" max="9218" width="13.88671875" style="2" customWidth="1"/>
    <col min="9219" max="9219" width="19.21875" style="2" customWidth="1"/>
    <col min="9220" max="9226" width="20.21875" style="2" customWidth="1"/>
    <col min="9227" max="9472" width="9" style="2"/>
    <col min="9473" max="9473" width="7.44140625" style="2" customWidth="1"/>
    <col min="9474" max="9474" width="13.88671875" style="2" customWidth="1"/>
    <col min="9475" max="9475" width="19.21875" style="2" customWidth="1"/>
    <col min="9476" max="9482" width="20.21875" style="2" customWidth="1"/>
    <col min="9483" max="9728" width="9" style="2"/>
    <col min="9729" max="9729" width="7.44140625" style="2" customWidth="1"/>
    <col min="9730" max="9730" width="13.88671875" style="2" customWidth="1"/>
    <col min="9731" max="9731" width="19.21875" style="2" customWidth="1"/>
    <col min="9732" max="9738" width="20.21875" style="2" customWidth="1"/>
    <col min="9739" max="9984" width="9" style="2"/>
    <col min="9985" max="9985" width="7.44140625" style="2" customWidth="1"/>
    <col min="9986" max="9986" width="13.88671875" style="2" customWidth="1"/>
    <col min="9987" max="9987" width="19.21875" style="2" customWidth="1"/>
    <col min="9988" max="9994" width="20.21875" style="2" customWidth="1"/>
    <col min="9995" max="10240" width="9" style="2"/>
    <col min="10241" max="10241" width="7.44140625" style="2" customWidth="1"/>
    <col min="10242" max="10242" width="13.88671875" style="2" customWidth="1"/>
    <col min="10243" max="10243" width="19.21875" style="2" customWidth="1"/>
    <col min="10244" max="10250" width="20.21875" style="2" customWidth="1"/>
    <col min="10251" max="10496" width="9" style="2"/>
    <col min="10497" max="10497" width="7.44140625" style="2" customWidth="1"/>
    <col min="10498" max="10498" width="13.88671875" style="2" customWidth="1"/>
    <col min="10499" max="10499" width="19.21875" style="2" customWidth="1"/>
    <col min="10500" max="10506" width="20.21875" style="2" customWidth="1"/>
    <col min="10507" max="10752" width="9" style="2"/>
    <col min="10753" max="10753" width="7.44140625" style="2" customWidth="1"/>
    <col min="10754" max="10754" width="13.88671875" style="2" customWidth="1"/>
    <col min="10755" max="10755" width="19.21875" style="2" customWidth="1"/>
    <col min="10756" max="10762" width="20.21875" style="2" customWidth="1"/>
    <col min="10763" max="11008" width="9" style="2"/>
    <col min="11009" max="11009" width="7.44140625" style="2" customWidth="1"/>
    <col min="11010" max="11010" width="13.88671875" style="2" customWidth="1"/>
    <col min="11011" max="11011" width="19.21875" style="2" customWidth="1"/>
    <col min="11012" max="11018" width="20.21875" style="2" customWidth="1"/>
    <col min="11019" max="11264" width="9" style="2"/>
    <col min="11265" max="11265" width="7.44140625" style="2" customWidth="1"/>
    <col min="11266" max="11266" width="13.88671875" style="2" customWidth="1"/>
    <col min="11267" max="11267" width="19.21875" style="2" customWidth="1"/>
    <col min="11268" max="11274" width="20.21875" style="2" customWidth="1"/>
    <col min="11275" max="11520" width="9" style="2"/>
    <col min="11521" max="11521" width="7.44140625" style="2" customWidth="1"/>
    <col min="11522" max="11522" width="13.88671875" style="2" customWidth="1"/>
    <col min="11523" max="11523" width="19.21875" style="2" customWidth="1"/>
    <col min="11524" max="11530" width="20.21875" style="2" customWidth="1"/>
    <col min="11531" max="11776" width="9" style="2"/>
    <col min="11777" max="11777" width="7.44140625" style="2" customWidth="1"/>
    <col min="11778" max="11778" width="13.88671875" style="2" customWidth="1"/>
    <col min="11779" max="11779" width="19.21875" style="2" customWidth="1"/>
    <col min="11780" max="11786" width="20.21875" style="2" customWidth="1"/>
    <col min="11787" max="12032" width="9" style="2"/>
    <col min="12033" max="12033" width="7.44140625" style="2" customWidth="1"/>
    <col min="12034" max="12034" width="13.88671875" style="2" customWidth="1"/>
    <col min="12035" max="12035" width="19.21875" style="2" customWidth="1"/>
    <col min="12036" max="12042" width="20.21875" style="2" customWidth="1"/>
    <col min="12043" max="12288" width="9" style="2"/>
    <col min="12289" max="12289" width="7.44140625" style="2" customWidth="1"/>
    <col min="12290" max="12290" width="13.88671875" style="2" customWidth="1"/>
    <col min="12291" max="12291" width="19.21875" style="2" customWidth="1"/>
    <col min="12292" max="12298" width="20.21875" style="2" customWidth="1"/>
    <col min="12299" max="12544" width="9" style="2"/>
    <col min="12545" max="12545" width="7.44140625" style="2" customWidth="1"/>
    <col min="12546" max="12546" width="13.88671875" style="2" customWidth="1"/>
    <col min="12547" max="12547" width="19.21875" style="2" customWidth="1"/>
    <col min="12548" max="12554" width="20.21875" style="2" customWidth="1"/>
    <col min="12555" max="12800" width="9" style="2"/>
    <col min="12801" max="12801" width="7.44140625" style="2" customWidth="1"/>
    <col min="12802" max="12802" width="13.88671875" style="2" customWidth="1"/>
    <col min="12803" max="12803" width="19.21875" style="2" customWidth="1"/>
    <col min="12804" max="12810" width="20.21875" style="2" customWidth="1"/>
    <col min="12811" max="13056" width="9" style="2"/>
    <col min="13057" max="13057" width="7.44140625" style="2" customWidth="1"/>
    <col min="13058" max="13058" width="13.88671875" style="2" customWidth="1"/>
    <col min="13059" max="13059" width="19.21875" style="2" customWidth="1"/>
    <col min="13060" max="13066" width="20.21875" style="2" customWidth="1"/>
    <col min="13067" max="13312" width="9" style="2"/>
    <col min="13313" max="13313" width="7.44140625" style="2" customWidth="1"/>
    <col min="13314" max="13314" width="13.88671875" style="2" customWidth="1"/>
    <col min="13315" max="13315" width="19.21875" style="2" customWidth="1"/>
    <col min="13316" max="13322" width="20.21875" style="2" customWidth="1"/>
    <col min="13323" max="13568" width="9" style="2"/>
    <col min="13569" max="13569" width="7.44140625" style="2" customWidth="1"/>
    <col min="13570" max="13570" width="13.88671875" style="2" customWidth="1"/>
    <col min="13571" max="13571" width="19.21875" style="2" customWidth="1"/>
    <col min="13572" max="13578" width="20.21875" style="2" customWidth="1"/>
    <col min="13579" max="13824" width="9" style="2"/>
    <col min="13825" max="13825" width="7.44140625" style="2" customWidth="1"/>
    <col min="13826" max="13826" width="13.88671875" style="2" customWidth="1"/>
    <col min="13827" max="13827" width="19.21875" style="2" customWidth="1"/>
    <col min="13828" max="13834" width="20.21875" style="2" customWidth="1"/>
    <col min="13835" max="14080" width="9" style="2"/>
    <col min="14081" max="14081" width="7.44140625" style="2" customWidth="1"/>
    <col min="14082" max="14082" width="13.88671875" style="2" customWidth="1"/>
    <col min="14083" max="14083" width="19.21875" style="2" customWidth="1"/>
    <col min="14084" max="14090" width="20.21875" style="2" customWidth="1"/>
    <col min="14091" max="14336" width="9" style="2"/>
    <col min="14337" max="14337" width="7.44140625" style="2" customWidth="1"/>
    <col min="14338" max="14338" width="13.88671875" style="2" customWidth="1"/>
    <col min="14339" max="14339" width="19.21875" style="2" customWidth="1"/>
    <col min="14340" max="14346" width="20.21875" style="2" customWidth="1"/>
    <col min="14347" max="14592" width="9" style="2"/>
    <col min="14593" max="14593" width="7.44140625" style="2" customWidth="1"/>
    <col min="14594" max="14594" width="13.88671875" style="2" customWidth="1"/>
    <col min="14595" max="14595" width="19.21875" style="2" customWidth="1"/>
    <col min="14596" max="14602" width="20.21875" style="2" customWidth="1"/>
    <col min="14603" max="14848" width="9" style="2"/>
    <col min="14849" max="14849" width="7.44140625" style="2" customWidth="1"/>
    <col min="14850" max="14850" width="13.88671875" style="2" customWidth="1"/>
    <col min="14851" max="14851" width="19.21875" style="2" customWidth="1"/>
    <col min="14852" max="14858" width="20.21875" style="2" customWidth="1"/>
    <col min="14859" max="15104" width="9" style="2"/>
    <col min="15105" max="15105" width="7.44140625" style="2" customWidth="1"/>
    <col min="15106" max="15106" width="13.88671875" style="2" customWidth="1"/>
    <col min="15107" max="15107" width="19.21875" style="2" customWidth="1"/>
    <col min="15108" max="15114" width="20.21875" style="2" customWidth="1"/>
    <col min="15115" max="15360" width="9" style="2"/>
    <col min="15361" max="15361" width="7.44140625" style="2" customWidth="1"/>
    <col min="15362" max="15362" width="13.88671875" style="2" customWidth="1"/>
    <col min="15363" max="15363" width="19.21875" style="2" customWidth="1"/>
    <col min="15364" max="15370" width="20.21875" style="2" customWidth="1"/>
    <col min="15371" max="15616" width="9" style="2"/>
    <col min="15617" max="15617" width="7.44140625" style="2" customWidth="1"/>
    <col min="15618" max="15618" width="13.88671875" style="2" customWidth="1"/>
    <col min="15619" max="15619" width="19.21875" style="2" customWidth="1"/>
    <col min="15620" max="15626" width="20.21875" style="2" customWidth="1"/>
    <col min="15627" max="15872" width="9" style="2"/>
    <col min="15873" max="15873" width="7.44140625" style="2" customWidth="1"/>
    <col min="15874" max="15874" width="13.88671875" style="2" customWidth="1"/>
    <col min="15875" max="15875" width="19.21875" style="2" customWidth="1"/>
    <col min="15876" max="15882" width="20.21875" style="2" customWidth="1"/>
    <col min="15883" max="16128" width="9" style="2"/>
    <col min="16129" max="16129" width="7.44140625" style="2" customWidth="1"/>
    <col min="16130" max="16130" width="13.88671875" style="2" customWidth="1"/>
    <col min="16131" max="16131" width="19.21875" style="2" customWidth="1"/>
    <col min="16132" max="16138" width="20.21875" style="2" customWidth="1"/>
    <col min="16139" max="16384" width="9" style="2"/>
  </cols>
  <sheetData>
    <row r="1" spans="1:10" ht="16.05" customHeight="1" x14ac:dyDescent="0.2">
      <c r="A1" s="1" t="s">
        <v>0</v>
      </c>
      <c r="F1" s="1"/>
    </row>
    <row r="2" spans="1:10" ht="16.05" customHeight="1" x14ac:dyDescent="0.2">
      <c r="F2" s="1"/>
    </row>
    <row r="3" spans="1:10" ht="16.05" customHeight="1" x14ac:dyDescent="0.2">
      <c r="A3" s="3" t="s">
        <v>1</v>
      </c>
      <c r="B3" s="10" t="s">
        <v>87</v>
      </c>
    </row>
    <row r="4" spans="1:10" ht="16.05" customHeight="1" x14ac:dyDescent="0.2">
      <c r="J4" s="4" t="s">
        <v>3</v>
      </c>
    </row>
    <row r="5" spans="1:10" ht="16.05" customHeight="1" x14ac:dyDescent="0.2">
      <c r="A5" s="57" t="s">
        <v>4</v>
      </c>
      <c r="B5" s="58"/>
      <c r="C5" s="5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 t="s">
        <v>10</v>
      </c>
      <c r="I5" s="5" t="s">
        <v>11</v>
      </c>
      <c r="J5" s="5" t="s">
        <v>12</v>
      </c>
    </row>
    <row r="6" spans="1:10" ht="16.05" customHeight="1" x14ac:dyDescent="0.2">
      <c r="A6" s="36" t="s">
        <v>13</v>
      </c>
      <c r="B6" s="31"/>
      <c r="C6" s="16" t="s">
        <v>14</v>
      </c>
      <c r="D6" s="17">
        <f>SUM(D12,D18,D24,D30)</f>
        <v>0</v>
      </c>
      <c r="E6" s="17">
        <f t="shared" ref="E6:I10" si="0">SUM(E12,E18,E24,E30)</f>
        <v>0</v>
      </c>
      <c r="F6" s="17">
        <f t="shared" si="0"/>
        <v>0</v>
      </c>
      <c r="G6" s="17">
        <f t="shared" si="0"/>
        <v>0</v>
      </c>
      <c r="H6" s="17">
        <f t="shared" si="0"/>
        <v>0</v>
      </c>
      <c r="I6" s="17">
        <f t="shared" si="0"/>
        <v>0</v>
      </c>
      <c r="J6" s="32">
        <f>SUM(D6:I6)</f>
        <v>0</v>
      </c>
    </row>
    <row r="7" spans="1:10" ht="16.05" customHeight="1" x14ac:dyDescent="0.2">
      <c r="A7" s="30"/>
      <c r="B7" s="31"/>
      <c r="C7" s="19" t="s">
        <v>15</v>
      </c>
      <c r="D7" s="33">
        <f t="shared" ref="D7:I7" si="1">IF($J6=0,0,D6/$J6%)</f>
        <v>0</v>
      </c>
      <c r="E7" s="33">
        <f t="shared" si="1"/>
        <v>0</v>
      </c>
      <c r="F7" s="33">
        <f t="shared" si="1"/>
        <v>0</v>
      </c>
      <c r="G7" s="33">
        <f t="shared" si="1"/>
        <v>0</v>
      </c>
      <c r="H7" s="33">
        <f t="shared" si="1"/>
        <v>0</v>
      </c>
      <c r="I7" s="33">
        <f t="shared" si="1"/>
        <v>0</v>
      </c>
      <c r="J7" s="32">
        <f t="shared" ref="J7:J11" si="2">SUM(D7:I7)</f>
        <v>0</v>
      </c>
    </row>
    <row r="8" spans="1:10" ht="16.05" hidden="1" customHeight="1" x14ac:dyDescent="0.2">
      <c r="A8" s="30"/>
      <c r="B8" s="31"/>
      <c r="C8" s="16" t="s">
        <v>16</v>
      </c>
      <c r="D8" s="17">
        <f>SUM(D14,D20,D26,D32)</f>
        <v>0</v>
      </c>
      <c r="E8" s="17">
        <f t="shared" si="0"/>
        <v>0</v>
      </c>
      <c r="F8" s="17">
        <f t="shared" si="0"/>
        <v>0</v>
      </c>
      <c r="G8" s="17">
        <f t="shared" si="0"/>
        <v>0</v>
      </c>
      <c r="H8" s="17">
        <f t="shared" si="0"/>
        <v>0</v>
      </c>
      <c r="I8" s="17">
        <f t="shared" si="0"/>
        <v>0</v>
      </c>
      <c r="J8" s="32">
        <f t="shared" si="2"/>
        <v>0</v>
      </c>
    </row>
    <row r="9" spans="1:10" ht="16.05" customHeight="1" x14ac:dyDescent="0.2">
      <c r="A9" s="30"/>
      <c r="B9" s="31"/>
      <c r="C9" s="19" t="s">
        <v>15</v>
      </c>
      <c r="D9" s="33">
        <f t="shared" ref="D9:I9" si="3">IF($J8=0,0,D8/$J8%)</f>
        <v>0</v>
      </c>
      <c r="E9" s="33">
        <f t="shared" si="3"/>
        <v>0</v>
      </c>
      <c r="F9" s="33">
        <f t="shared" si="3"/>
        <v>0</v>
      </c>
      <c r="G9" s="33">
        <f t="shared" si="3"/>
        <v>0</v>
      </c>
      <c r="H9" s="33">
        <f t="shared" si="3"/>
        <v>0</v>
      </c>
      <c r="I9" s="33">
        <f t="shared" si="3"/>
        <v>0</v>
      </c>
      <c r="J9" s="32">
        <f t="shared" si="2"/>
        <v>0</v>
      </c>
    </row>
    <row r="10" spans="1:10" ht="16.05" customHeight="1" x14ac:dyDescent="0.2">
      <c r="A10" s="30"/>
      <c r="B10" s="31"/>
      <c r="C10" s="16" t="s">
        <v>17</v>
      </c>
      <c r="D10" s="17">
        <f>SUM(D16,D22,D28,D34)</f>
        <v>0</v>
      </c>
      <c r="E10" s="17">
        <f t="shared" si="0"/>
        <v>0</v>
      </c>
      <c r="F10" s="17">
        <f t="shared" si="0"/>
        <v>0</v>
      </c>
      <c r="G10" s="17">
        <f t="shared" si="0"/>
        <v>0</v>
      </c>
      <c r="H10" s="17">
        <f t="shared" si="0"/>
        <v>0</v>
      </c>
      <c r="I10" s="17">
        <f t="shared" si="0"/>
        <v>0</v>
      </c>
      <c r="J10" s="32">
        <f t="shared" si="2"/>
        <v>0</v>
      </c>
    </row>
    <row r="11" spans="1:10" ht="16.05" customHeight="1" x14ac:dyDescent="0.2">
      <c r="A11" s="30"/>
      <c r="B11" s="37"/>
      <c r="C11" s="19" t="s">
        <v>15</v>
      </c>
      <c r="D11" s="33">
        <f t="shared" ref="D11:I11" si="4">IF($J10=0,0,D10/$J10%)</f>
        <v>0</v>
      </c>
      <c r="E11" s="33">
        <f t="shared" si="4"/>
        <v>0</v>
      </c>
      <c r="F11" s="33">
        <f t="shared" si="4"/>
        <v>0</v>
      </c>
      <c r="G11" s="33">
        <f t="shared" si="4"/>
        <v>0</v>
      </c>
      <c r="H11" s="33">
        <f t="shared" si="4"/>
        <v>0</v>
      </c>
      <c r="I11" s="33">
        <f t="shared" si="4"/>
        <v>0</v>
      </c>
      <c r="J11" s="32">
        <f t="shared" si="2"/>
        <v>0</v>
      </c>
    </row>
    <row r="12" spans="1:10" ht="16.05" customHeight="1" x14ac:dyDescent="0.2">
      <c r="A12" s="30"/>
      <c r="B12" s="30" t="s">
        <v>18</v>
      </c>
      <c r="C12" s="16" t="s">
        <v>14</v>
      </c>
      <c r="D12" s="33">
        <v>0</v>
      </c>
      <c r="E12" s="33">
        <v>0</v>
      </c>
      <c r="F12" s="33">
        <v>0</v>
      </c>
      <c r="G12" s="33">
        <v>0</v>
      </c>
      <c r="H12" s="33">
        <v>0</v>
      </c>
      <c r="I12" s="33">
        <v>0</v>
      </c>
      <c r="J12" s="32">
        <f t="shared" ref="J12:J88" si="5">SUM(D12:I12)</f>
        <v>0</v>
      </c>
    </row>
    <row r="13" spans="1:10" ht="16.05" customHeight="1" x14ac:dyDescent="0.2">
      <c r="A13" s="30"/>
      <c r="B13" s="30"/>
      <c r="C13" s="19" t="s">
        <v>15</v>
      </c>
      <c r="D13" s="33">
        <f t="shared" ref="D13:I13" si="6">IF($J12=0,0,D12/$J12%)</f>
        <v>0</v>
      </c>
      <c r="E13" s="33">
        <f t="shared" si="6"/>
        <v>0</v>
      </c>
      <c r="F13" s="33">
        <f t="shared" si="6"/>
        <v>0</v>
      </c>
      <c r="G13" s="33">
        <f t="shared" si="6"/>
        <v>0</v>
      </c>
      <c r="H13" s="33">
        <f t="shared" si="6"/>
        <v>0</v>
      </c>
      <c r="I13" s="33">
        <f t="shared" si="6"/>
        <v>0</v>
      </c>
      <c r="J13" s="32">
        <f t="shared" si="5"/>
        <v>0</v>
      </c>
    </row>
    <row r="14" spans="1:10" ht="16.05" customHeight="1" x14ac:dyDescent="0.2">
      <c r="A14" s="30"/>
      <c r="B14" s="30"/>
      <c r="C14" s="16" t="s">
        <v>16</v>
      </c>
      <c r="D14" s="33">
        <v>0</v>
      </c>
      <c r="E14" s="33">
        <v>0</v>
      </c>
      <c r="F14" s="33">
        <v>0</v>
      </c>
      <c r="G14" s="33">
        <v>0</v>
      </c>
      <c r="H14" s="33">
        <v>0</v>
      </c>
      <c r="I14" s="33">
        <v>0</v>
      </c>
      <c r="J14" s="32">
        <f t="shared" si="5"/>
        <v>0</v>
      </c>
    </row>
    <row r="15" spans="1:10" ht="16.05" customHeight="1" x14ac:dyDescent="0.2">
      <c r="A15" s="30"/>
      <c r="B15" s="30"/>
      <c r="C15" s="19" t="s">
        <v>15</v>
      </c>
      <c r="D15" s="33">
        <f t="shared" ref="D15:I17" si="7">IF($J14=0,0,D14/$J14%)</f>
        <v>0</v>
      </c>
      <c r="E15" s="33">
        <f t="shared" si="7"/>
        <v>0</v>
      </c>
      <c r="F15" s="33">
        <f t="shared" si="7"/>
        <v>0</v>
      </c>
      <c r="G15" s="33">
        <f t="shared" si="7"/>
        <v>0</v>
      </c>
      <c r="H15" s="33">
        <f t="shared" si="7"/>
        <v>0</v>
      </c>
      <c r="I15" s="33">
        <f t="shared" si="7"/>
        <v>0</v>
      </c>
      <c r="J15" s="32">
        <f t="shared" si="5"/>
        <v>0</v>
      </c>
    </row>
    <row r="16" spans="1:10" ht="16.05" customHeight="1" x14ac:dyDescent="0.2">
      <c r="A16" s="30"/>
      <c r="B16" s="30"/>
      <c r="C16" s="16" t="s">
        <v>17</v>
      </c>
      <c r="D16" s="33">
        <f t="shared" ref="D16:I16" si="8">SUM(D14,D12)</f>
        <v>0</v>
      </c>
      <c r="E16" s="33">
        <f t="shared" si="8"/>
        <v>0</v>
      </c>
      <c r="F16" s="33">
        <f t="shared" si="8"/>
        <v>0</v>
      </c>
      <c r="G16" s="33">
        <f t="shared" si="8"/>
        <v>0</v>
      </c>
      <c r="H16" s="33">
        <f t="shared" si="8"/>
        <v>0</v>
      </c>
      <c r="I16" s="33">
        <f t="shared" si="8"/>
        <v>0</v>
      </c>
      <c r="J16" s="32">
        <f t="shared" si="5"/>
        <v>0</v>
      </c>
    </row>
    <row r="17" spans="1:10" ht="16.05" customHeight="1" x14ac:dyDescent="0.2">
      <c r="A17" s="30"/>
      <c r="B17" s="35"/>
      <c r="C17" s="19" t="s">
        <v>15</v>
      </c>
      <c r="D17" s="33">
        <f t="shared" si="7"/>
        <v>0</v>
      </c>
      <c r="E17" s="33">
        <f t="shared" si="7"/>
        <v>0</v>
      </c>
      <c r="F17" s="33">
        <f t="shared" si="7"/>
        <v>0</v>
      </c>
      <c r="G17" s="33">
        <f t="shared" si="7"/>
        <v>0</v>
      </c>
      <c r="H17" s="33">
        <f t="shared" si="7"/>
        <v>0</v>
      </c>
      <c r="I17" s="33">
        <f t="shared" si="7"/>
        <v>0</v>
      </c>
      <c r="J17" s="32">
        <f t="shared" si="5"/>
        <v>0</v>
      </c>
    </row>
    <row r="18" spans="1:10" ht="16.05" customHeight="1" x14ac:dyDescent="0.2">
      <c r="A18" s="30"/>
      <c r="B18" s="30" t="s">
        <v>19</v>
      </c>
      <c r="C18" s="16" t="s">
        <v>14</v>
      </c>
      <c r="D18" s="33">
        <v>0</v>
      </c>
      <c r="E18" s="33">
        <v>0</v>
      </c>
      <c r="F18" s="33">
        <v>0</v>
      </c>
      <c r="G18" s="33">
        <v>0</v>
      </c>
      <c r="H18" s="33">
        <v>0</v>
      </c>
      <c r="I18" s="33">
        <v>0</v>
      </c>
      <c r="J18" s="32">
        <f t="shared" si="5"/>
        <v>0</v>
      </c>
    </row>
    <row r="19" spans="1:10" ht="16.05" customHeight="1" x14ac:dyDescent="0.2">
      <c r="A19" s="30"/>
      <c r="B19" s="30"/>
      <c r="C19" s="19" t="s">
        <v>15</v>
      </c>
      <c r="D19" s="33">
        <f t="shared" ref="D19:I19" si="9">IF($J18=0,0,D18/$J18%)</f>
        <v>0</v>
      </c>
      <c r="E19" s="33">
        <f t="shared" si="9"/>
        <v>0</v>
      </c>
      <c r="F19" s="33">
        <f t="shared" si="9"/>
        <v>0</v>
      </c>
      <c r="G19" s="33">
        <f t="shared" si="9"/>
        <v>0</v>
      </c>
      <c r="H19" s="33">
        <f t="shared" si="9"/>
        <v>0</v>
      </c>
      <c r="I19" s="33">
        <f t="shared" si="9"/>
        <v>0</v>
      </c>
      <c r="J19" s="32">
        <f t="shared" si="5"/>
        <v>0</v>
      </c>
    </row>
    <row r="20" spans="1:10" ht="16.05" customHeight="1" x14ac:dyDescent="0.2">
      <c r="A20" s="30"/>
      <c r="B20" s="30"/>
      <c r="C20" s="16" t="s">
        <v>16</v>
      </c>
      <c r="D20" s="33">
        <v>0</v>
      </c>
      <c r="E20" s="33">
        <v>0</v>
      </c>
      <c r="F20" s="33">
        <v>0</v>
      </c>
      <c r="G20" s="33">
        <v>0</v>
      </c>
      <c r="H20" s="33">
        <v>0</v>
      </c>
      <c r="I20" s="33">
        <v>0</v>
      </c>
      <c r="J20" s="32">
        <f t="shared" si="5"/>
        <v>0</v>
      </c>
    </row>
    <row r="21" spans="1:10" ht="16.05" customHeight="1" x14ac:dyDescent="0.2">
      <c r="A21" s="30"/>
      <c r="B21" s="30"/>
      <c r="C21" s="19" t="s">
        <v>15</v>
      </c>
      <c r="D21" s="33">
        <f t="shared" ref="D21:I21" si="10">IF($J20=0,0,D20/$J20%)</f>
        <v>0</v>
      </c>
      <c r="E21" s="33">
        <f t="shared" si="10"/>
        <v>0</v>
      </c>
      <c r="F21" s="33">
        <f t="shared" si="10"/>
        <v>0</v>
      </c>
      <c r="G21" s="33">
        <f t="shared" si="10"/>
        <v>0</v>
      </c>
      <c r="H21" s="33">
        <f t="shared" si="10"/>
        <v>0</v>
      </c>
      <c r="I21" s="33">
        <f t="shared" si="10"/>
        <v>0</v>
      </c>
      <c r="J21" s="32">
        <f t="shared" si="5"/>
        <v>0</v>
      </c>
    </row>
    <row r="22" spans="1:10" ht="16.05" customHeight="1" x14ac:dyDescent="0.2">
      <c r="A22" s="30"/>
      <c r="B22" s="30"/>
      <c r="C22" s="16" t="s">
        <v>17</v>
      </c>
      <c r="D22" s="33">
        <f t="shared" ref="D22:I22" si="11">SUM(D20,D18)</f>
        <v>0</v>
      </c>
      <c r="E22" s="33">
        <f t="shared" si="11"/>
        <v>0</v>
      </c>
      <c r="F22" s="33">
        <f t="shared" si="11"/>
        <v>0</v>
      </c>
      <c r="G22" s="33">
        <f t="shared" si="11"/>
        <v>0</v>
      </c>
      <c r="H22" s="33">
        <f t="shared" si="11"/>
        <v>0</v>
      </c>
      <c r="I22" s="33">
        <f t="shared" si="11"/>
        <v>0</v>
      </c>
      <c r="J22" s="32">
        <f t="shared" si="5"/>
        <v>0</v>
      </c>
    </row>
    <row r="23" spans="1:10" ht="16.05" customHeight="1" x14ac:dyDescent="0.2">
      <c r="A23" s="30"/>
      <c r="B23" s="35"/>
      <c r="C23" s="19" t="s">
        <v>15</v>
      </c>
      <c r="D23" s="33">
        <f t="shared" ref="D23:I23" si="12">IF($J22=0,0,D22/$J22%)</f>
        <v>0</v>
      </c>
      <c r="E23" s="33">
        <f t="shared" si="12"/>
        <v>0</v>
      </c>
      <c r="F23" s="33">
        <f t="shared" si="12"/>
        <v>0</v>
      </c>
      <c r="G23" s="33">
        <f t="shared" si="12"/>
        <v>0</v>
      </c>
      <c r="H23" s="33">
        <f t="shared" si="12"/>
        <v>0</v>
      </c>
      <c r="I23" s="33">
        <f t="shared" si="12"/>
        <v>0</v>
      </c>
      <c r="J23" s="32">
        <f t="shared" si="5"/>
        <v>0</v>
      </c>
    </row>
    <row r="24" spans="1:10" ht="16.05" customHeight="1" x14ac:dyDescent="0.2">
      <c r="A24" s="30"/>
      <c r="B24" s="30" t="s">
        <v>20</v>
      </c>
      <c r="C24" s="16" t="s">
        <v>14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2">
        <f t="shared" si="5"/>
        <v>0</v>
      </c>
    </row>
    <row r="25" spans="1:10" ht="16.05" customHeight="1" x14ac:dyDescent="0.2">
      <c r="A25" s="30"/>
      <c r="B25" s="30"/>
      <c r="C25" s="19" t="s">
        <v>15</v>
      </c>
      <c r="D25" s="33">
        <f t="shared" ref="D25:I25" si="13">IF($J24=0,0,D24/$J24%)</f>
        <v>0</v>
      </c>
      <c r="E25" s="33">
        <f t="shared" si="13"/>
        <v>0</v>
      </c>
      <c r="F25" s="33">
        <f t="shared" si="13"/>
        <v>0</v>
      </c>
      <c r="G25" s="33">
        <f t="shared" si="13"/>
        <v>0</v>
      </c>
      <c r="H25" s="33">
        <f t="shared" si="13"/>
        <v>0</v>
      </c>
      <c r="I25" s="33">
        <f t="shared" si="13"/>
        <v>0</v>
      </c>
      <c r="J25" s="32">
        <f t="shared" si="5"/>
        <v>0</v>
      </c>
    </row>
    <row r="26" spans="1:10" ht="16.05" customHeight="1" x14ac:dyDescent="0.2">
      <c r="A26" s="30"/>
      <c r="B26" s="30"/>
      <c r="C26" s="16" t="s">
        <v>16</v>
      </c>
      <c r="D26" s="33">
        <v>0</v>
      </c>
      <c r="E26" s="33">
        <v>0</v>
      </c>
      <c r="F26" s="33">
        <v>0</v>
      </c>
      <c r="G26" s="33">
        <v>0</v>
      </c>
      <c r="H26" s="33">
        <v>0</v>
      </c>
      <c r="I26" s="33">
        <v>0</v>
      </c>
      <c r="J26" s="32">
        <f t="shared" si="5"/>
        <v>0</v>
      </c>
    </row>
    <row r="27" spans="1:10" ht="16.05" customHeight="1" x14ac:dyDescent="0.2">
      <c r="A27" s="30"/>
      <c r="B27" s="30"/>
      <c r="C27" s="19" t="s">
        <v>15</v>
      </c>
      <c r="D27" s="33">
        <f t="shared" ref="D27:I27" si="14">IF($J26=0,0,D26/$J26%)</f>
        <v>0</v>
      </c>
      <c r="E27" s="33">
        <f t="shared" si="14"/>
        <v>0</v>
      </c>
      <c r="F27" s="33">
        <f t="shared" si="14"/>
        <v>0</v>
      </c>
      <c r="G27" s="33">
        <f t="shared" si="14"/>
        <v>0</v>
      </c>
      <c r="H27" s="33">
        <f t="shared" si="14"/>
        <v>0</v>
      </c>
      <c r="I27" s="33">
        <f t="shared" si="14"/>
        <v>0</v>
      </c>
      <c r="J27" s="32">
        <f t="shared" si="5"/>
        <v>0</v>
      </c>
    </row>
    <row r="28" spans="1:10" ht="16.05" customHeight="1" x14ac:dyDescent="0.2">
      <c r="A28" s="30"/>
      <c r="B28" s="30"/>
      <c r="C28" s="16" t="s">
        <v>17</v>
      </c>
      <c r="D28" s="33">
        <f t="shared" ref="D28:I28" si="15">SUM(D26,D24)</f>
        <v>0</v>
      </c>
      <c r="E28" s="33">
        <f t="shared" si="15"/>
        <v>0</v>
      </c>
      <c r="F28" s="33">
        <f t="shared" si="15"/>
        <v>0</v>
      </c>
      <c r="G28" s="33">
        <f t="shared" si="15"/>
        <v>0</v>
      </c>
      <c r="H28" s="33">
        <f t="shared" si="15"/>
        <v>0</v>
      </c>
      <c r="I28" s="33">
        <f t="shared" si="15"/>
        <v>0</v>
      </c>
      <c r="J28" s="32">
        <f t="shared" si="5"/>
        <v>0</v>
      </c>
    </row>
    <row r="29" spans="1:10" ht="16.05" customHeight="1" x14ac:dyDescent="0.2">
      <c r="A29" s="30"/>
      <c r="B29" s="35"/>
      <c r="C29" s="19" t="s">
        <v>15</v>
      </c>
      <c r="D29" s="33">
        <f t="shared" ref="D29:I29" si="16">IF($J28=0,0,D28/$J28%)</f>
        <v>0</v>
      </c>
      <c r="E29" s="33">
        <f t="shared" si="16"/>
        <v>0</v>
      </c>
      <c r="F29" s="33">
        <f t="shared" si="16"/>
        <v>0</v>
      </c>
      <c r="G29" s="33">
        <f t="shared" si="16"/>
        <v>0</v>
      </c>
      <c r="H29" s="33">
        <f t="shared" si="16"/>
        <v>0</v>
      </c>
      <c r="I29" s="33">
        <f t="shared" si="16"/>
        <v>0</v>
      </c>
      <c r="J29" s="32">
        <f t="shared" si="5"/>
        <v>0</v>
      </c>
    </row>
    <row r="30" spans="1:10" ht="16.05" customHeight="1" x14ac:dyDescent="0.2">
      <c r="A30" s="30"/>
      <c r="B30" s="30" t="s">
        <v>21</v>
      </c>
      <c r="C30" s="16" t="s">
        <v>14</v>
      </c>
      <c r="D30" s="33">
        <v>0</v>
      </c>
      <c r="E30" s="33">
        <v>0</v>
      </c>
      <c r="F30" s="33">
        <v>0</v>
      </c>
      <c r="G30" s="33">
        <v>0</v>
      </c>
      <c r="H30" s="33">
        <v>0</v>
      </c>
      <c r="I30" s="33">
        <v>0</v>
      </c>
      <c r="J30" s="32">
        <f t="shared" si="5"/>
        <v>0</v>
      </c>
    </row>
    <row r="31" spans="1:10" ht="16.05" customHeight="1" x14ac:dyDescent="0.2">
      <c r="A31" s="30"/>
      <c r="B31" s="30"/>
      <c r="C31" s="19" t="s">
        <v>15</v>
      </c>
      <c r="D31" s="33">
        <f t="shared" ref="D31:I31" si="17">IF($J30=0,0,D30/$J30%)</f>
        <v>0</v>
      </c>
      <c r="E31" s="33">
        <f t="shared" si="17"/>
        <v>0</v>
      </c>
      <c r="F31" s="33">
        <f t="shared" si="17"/>
        <v>0</v>
      </c>
      <c r="G31" s="33">
        <f t="shared" si="17"/>
        <v>0</v>
      </c>
      <c r="H31" s="33">
        <f t="shared" si="17"/>
        <v>0</v>
      </c>
      <c r="I31" s="33">
        <f t="shared" si="17"/>
        <v>0</v>
      </c>
      <c r="J31" s="32">
        <f t="shared" si="5"/>
        <v>0</v>
      </c>
    </row>
    <row r="32" spans="1:10" ht="16.05" customHeight="1" x14ac:dyDescent="0.2">
      <c r="A32" s="30"/>
      <c r="B32" s="30"/>
      <c r="C32" s="16" t="s">
        <v>16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2">
        <f t="shared" si="5"/>
        <v>0</v>
      </c>
    </row>
    <row r="33" spans="1:12" ht="16.05" customHeight="1" x14ac:dyDescent="0.2">
      <c r="A33" s="30"/>
      <c r="B33" s="30"/>
      <c r="C33" s="19" t="s">
        <v>15</v>
      </c>
      <c r="D33" s="33">
        <f t="shared" ref="D33:I33" si="18">IF($J32=0,0,D32/$J32%)</f>
        <v>0</v>
      </c>
      <c r="E33" s="33">
        <f t="shared" si="18"/>
        <v>0</v>
      </c>
      <c r="F33" s="33">
        <f t="shared" si="18"/>
        <v>0</v>
      </c>
      <c r="G33" s="33">
        <f t="shared" si="18"/>
        <v>0</v>
      </c>
      <c r="H33" s="33">
        <f t="shared" si="18"/>
        <v>0</v>
      </c>
      <c r="I33" s="33">
        <f t="shared" si="18"/>
        <v>0</v>
      </c>
      <c r="J33" s="32">
        <f t="shared" si="5"/>
        <v>0</v>
      </c>
    </row>
    <row r="34" spans="1:12" ht="16.05" customHeight="1" x14ac:dyDescent="0.2">
      <c r="A34" s="30"/>
      <c r="B34" s="30"/>
      <c r="C34" s="16" t="s">
        <v>17</v>
      </c>
      <c r="D34" s="33">
        <f t="shared" ref="D34:I34" si="19">SUM(D32,D30)</f>
        <v>0</v>
      </c>
      <c r="E34" s="33">
        <f t="shared" si="19"/>
        <v>0</v>
      </c>
      <c r="F34" s="33">
        <f t="shared" si="19"/>
        <v>0</v>
      </c>
      <c r="G34" s="33">
        <f t="shared" si="19"/>
        <v>0</v>
      </c>
      <c r="H34" s="33">
        <f t="shared" si="19"/>
        <v>0</v>
      </c>
      <c r="I34" s="33">
        <f t="shared" si="19"/>
        <v>0</v>
      </c>
      <c r="J34" s="32">
        <f t="shared" si="5"/>
        <v>0</v>
      </c>
    </row>
    <row r="35" spans="1:12" ht="16.05" customHeight="1" x14ac:dyDescent="0.2">
      <c r="A35" s="35"/>
      <c r="B35" s="42"/>
      <c r="C35" s="19" t="s">
        <v>15</v>
      </c>
      <c r="D35" s="33">
        <f t="shared" ref="D35:I35" si="20">IF($J34=0,0,D34/$J34%)</f>
        <v>0</v>
      </c>
      <c r="E35" s="33">
        <f t="shared" si="20"/>
        <v>0</v>
      </c>
      <c r="F35" s="33">
        <f t="shared" si="20"/>
        <v>0</v>
      </c>
      <c r="G35" s="33">
        <f t="shared" si="20"/>
        <v>0</v>
      </c>
      <c r="H35" s="33">
        <f t="shared" si="20"/>
        <v>0</v>
      </c>
      <c r="I35" s="33">
        <f t="shared" si="20"/>
        <v>0</v>
      </c>
      <c r="J35" s="32">
        <f t="shared" si="5"/>
        <v>0</v>
      </c>
    </row>
    <row r="36" spans="1:12" ht="16.05" customHeight="1" x14ac:dyDescent="0.2">
      <c r="A36" s="30" t="s">
        <v>22</v>
      </c>
      <c r="B36" s="31"/>
      <c r="C36" s="16" t="s">
        <v>14</v>
      </c>
      <c r="D36" s="33">
        <f>SUMIF($C$42:$C$227,"道内",D$42:D$227)</f>
        <v>553</v>
      </c>
      <c r="E36" s="33">
        <f t="shared" ref="E36:I36" si="21">SUMIF($C$42:$C$227,"道内",E$42:E$227)</f>
        <v>50</v>
      </c>
      <c r="F36" s="33">
        <f t="shared" si="21"/>
        <v>0</v>
      </c>
      <c r="G36" s="33">
        <f t="shared" si="21"/>
        <v>300</v>
      </c>
      <c r="H36" s="33">
        <f t="shared" si="21"/>
        <v>0</v>
      </c>
      <c r="I36" s="33">
        <f t="shared" si="21"/>
        <v>0</v>
      </c>
      <c r="J36" s="32">
        <f t="shared" si="5"/>
        <v>903</v>
      </c>
      <c r="L36" s="21"/>
    </row>
    <row r="37" spans="1:12" ht="16.05" customHeight="1" x14ac:dyDescent="0.2">
      <c r="A37" s="30"/>
      <c r="B37" s="31"/>
      <c r="C37" s="19" t="s">
        <v>15</v>
      </c>
      <c r="D37" s="33">
        <f t="shared" ref="D37:I37" si="22">IF($J36=0,0,D36/$J36%)</f>
        <v>61.240310077519382</v>
      </c>
      <c r="E37" s="33">
        <f t="shared" si="22"/>
        <v>5.5370985603543748</v>
      </c>
      <c r="F37" s="33">
        <f t="shared" si="22"/>
        <v>0</v>
      </c>
      <c r="G37" s="33">
        <f t="shared" si="22"/>
        <v>33.222591362126245</v>
      </c>
      <c r="H37" s="33">
        <f t="shared" si="22"/>
        <v>0</v>
      </c>
      <c r="I37" s="33">
        <f t="shared" si="22"/>
        <v>0</v>
      </c>
      <c r="J37" s="32">
        <f t="shared" si="5"/>
        <v>100</v>
      </c>
      <c r="L37" s="21"/>
    </row>
    <row r="38" spans="1:12" ht="16.05" customHeight="1" x14ac:dyDescent="0.2">
      <c r="A38" s="30"/>
      <c r="B38" s="31"/>
      <c r="C38" s="16" t="s">
        <v>16</v>
      </c>
      <c r="D38" s="33">
        <f>SUMIF($C$42:$C$227,"道外",D$42:D$227)</f>
        <v>1810</v>
      </c>
      <c r="E38" s="33">
        <f t="shared" ref="E38:I38" si="23">SUMIF($C$42:$C$227,"道外",E$42:E$227)</f>
        <v>0</v>
      </c>
      <c r="F38" s="33">
        <f t="shared" si="23"/>
        <v>0</v>
      </c>
      <c r="G38" s="33">
        <f t="shared" si="23"/>
        <v>0</v>
      </c>
      <c r="H38" s="33">
        <f t="shared" si="23"/>
        <v>0</v>
      </c>
      <c r="I38" s="33">
        <f t="shared" si="23"/>
        <v>0</v>
      </c>
      <c r="J38" s="32">
        <f t="shared" si="5"/>
        <v>1810</v>
      </c>
      <c r="L38" s="21"/>
    </row>
    <row r="39" spans="1:12" ht="16.05" customHeight="1" x14ac:dyDescent="0.2">
      <c r="A39" s="30"/>
      <c r="B39" s="31"/>
      <c r="C39" s="19" t="s">
        <v>15</v>
      </c>
      <c r="D39" s="33">
        <f t="shared" ref="D39:I39" si="24">IF($J38=0,0,D38/$J38%)</f>
        <v>99.999999999999986</v>
      </c>
      <c r="E39" s="33">
        <f t="shared" si="24"/>
        <v>0</v>
      </c>
      <c r="F39" s="33">
        <f t="shared" si="24"/>
        <v>0</v>
      </c>
      <c r="G39" s="33">
        <f t="shared" si="24"/>
        <v>0</v>
      </c>
      <c r="H39" s="33">
        <f t="shared" si="24"/>
        <v>0</v>
      </c>
      <c r="I39" s="33">
        <f t="shared" si="24"/>
        <v>0</v>
      </c>
      <c r="J39" s="32">
        <f t="shared" si="5"/>
        <v>99.999999999999986</v>
      </c>
      <c r="L39" s="21"/>
    </row>
    <row r="40" spans="1:12" ht="16.05" customHeight="1" x14ac:dyDescent="0.2">
      <c r="A40" s="30"/>
      <c r="B40" s="31"/>
      <c r="C40" s="16" t="s">
        <v>17</v>
      </c>
      <c r="D40" s="33">
        <f t="shared" ref="D40:I40" si="25">SUM(D38,D36)</f>
        <v>2363</v>
      </c>
      <c r="E40" s="33">
        <f t="shared" si="25"/>
        <v>50</v>
      </c>
      <c r="F40" s="33">
        <f t="shared" si="25"/>
        <v>0</v>
      </c>
      <c r="G40" s="33">
        <f t="shared" si="25"/>
        <v>300</v>
      </c>
      <c r="H40" s="33">
        <f t="shared" si="25"/>
        <v>0</v>
      </c>
      <c r="I40" s="33">
        <f t="shared" si="25"/>
        <v>0</v>
      </c>
      <c r="J40" s="32">
        <f t="shared" si="5"/>
        <v>2713</v>
      </c>
      <c r="L40" s="21"/>
    </row>
    <row r="41" spans="1:12" ht="16.05" customHeight="1" x14ac:dyDescent="0.2">
      <c r="A41" s="30"/>
      <c r="B41" s="34"/>
      <c r="C41" s="19" t="s">
        <v>15</v>
      </c>
      <c r="D41" s="33">
        <f t="shared" ref="D41:I41" si="26">IF($J40=0,0,D40/$J40%)</f>
        <v>87.099152230003696</v>
      </c>
      <c r="E41" s="33">
        <f t="shared" si="26"/>
        <v>1.8429782528566163</v>
      </c>
      <c r="F41" s="33">
        <f t="shared" si="26"/>
        <v>0</v>
      </c>
      <c r="G41" s="33">
        <f t="shared" si="26"/>
        <v>11.057869517139698</v>
      </c>
      <c r="H41" s="33">
        <f t="shared" si="26"/>
        <v>0</v>
      </c>
      <c r="I41" s="33">
        <f t="shared" si="26"/>
        <v>0</v>
      </c>
      <c r="J41" s="32">
        <f t="shared" si="5"/>
        <v>100</v>
      </c>
      <c r="L41" s="21"/>
    </row>
    <row r="42" spans="1:12" ht="16.05" customHeight="1" x14ac:dyDescent="0.2">
      <c r="A42" s="30"/>
      <c r="B42" s="30" t="s">
        <v>23</v>
      </c>
      <c r="C42" s="16" t="s">
        <v>14</v>
      </c>
      <c r="D42" s="33">
        <v>335</v>
      </c>
      <c r="E42" s="33">
        <v>0</v>
      </c>
      <c r="F42" s="33">
        <v>0</v>
      </c>
      <c r="G42" s="33">
        <v>0</v>
      </c>
      <c r="H42" s="33">
        <v>0</v>
      </c>
      <c r="I42" s="33">
        <v>0</v>
      </c>
      <c r="J42" s="32">
        <f t="shared" si="5"/>
        <v>335</v>
      </c>
      <c r="L42" s="21"/>
    </row>
    <row r="43" spans="1:12" ht="16.05" customHeight="1" x14ac:dyDescent="0.2">
      <c r="A43" s="30"/>
      <c r="B43" s="30"/>
      <c r="C43" s="19" t="s">
        <v>15</v>
      </c>
      <c r="D43" s="33">
        <f t="shared" ref="D43:I43" si="27">IF($J42=0,0,D42/$J42%)</f>
        <v>100</v>
      </c>
      <c r="E43" s="33">
        <f t="shared" si="27"/>
        <v>0</v>
      </c>
      <c r="F43" s="33">
        <f t="shared" si="27"/>
        <v>0</v>
      </c>
      <c r="G43" s="33">
        <f t="shared" si="27"/>
        <v>0</v>
      </c>
      <c r="H43" s="33">
        <f t="shared" si="27"/>
        <v>0</v>
      </c>
      <c r="I43" s="33">
        <f t="shared" si="27"/>
        <v>0</v>
      </c>
      <c r="J43" s="32">
        <f t="shared" si="5"/>
        <v>100</v>
      </c>
      <c r="L43" s="21"/>
    </row>
    <row r="44" spans="1:12" ht="16.05" customHeight="1" x14ac:dyDescent="0.2">
      <c r="A44" s="30"/>
      <c r="B44" s="30"/>
      <c r="C44" s="16" t="s">
        <v>16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32">
        <f t="shared" si="5"/>
        <v>0</v>
      </c>
      <c r="L44" s="21"/>
    </row>
    <row r="45" spans="1:12" ht="16.05" customHeight="1" x14ac:dyDescent="0.2">
      <c r="A45" s="30"/>
      <c r="B45" s="30"/>
      <c r="C45" s="19" t="s">
        <v>15</v>
      </c>
      <c r="D45" s="33">
        <f t="shared" ref="D45:I45" si="28">IF($J44=0,0,D44/$J44%)</f>
        <v>0</v>
      </c>
      <c r="E45" s="33">
        <f t="shared" si="28"/>
        <v>0</v>
      </c>
      <c r="F45" s="33">
        <f t="shared" si="28"/>
        <v>0</v>
      </c>
      <c r="G45" s="33">
        <f t="shared" si="28"/>
        <v>0</v>
      </c>
      <c r="H45" s="33">
        <f t="shared" si="28"/>
        <v>0</v>
      </c>
      <c r="I45" s="33">
        <f t="shared" si="28"/>
        <v>0</v>
      </c>
      <c r="J45" s="32">
        <f t="shared" si="5"/>
        <v>0</v>
      </c>
      <c r="L45" s="21"/>
    </row>
    <row r="46" spans="1:12" ht="16.05" customHeight="1" x14ac:dyDescent="0.2">
      <c r="A46" s="30"/>
      <c r="B46" s="30"/>
      <c r="C46" s="16" t="s">
        <v>17</v>
      </c>
      <c r="D46" s="33">
        <f t="shared" ref="D46:I46" si="29">SUM(D44,D42)</f>
        <v>335</v>
      </c>
      <c r="E46" s="33">
        <f t="shared" si="29"/>
        <v>0</v>
      </c>
      <c r="F46" s="33">
        <f t="shared" si="29"/>
        <v>0</v>
      </c>
      <c r="G46" s="33">
        <f t="shared" si="29"/>
        <v>0</v>
      </c>
      <c r="H46" s="33">
        <f t="shared" si="29"/>
        <v>0</v>
      </c>
      <c r="I46" s="33">
        <f t="shared" si="29"/>
        <v>0</v>
      </c>
      <c r="J46" s="32">
        <f t="shared" si="5"/>
        <v>335</v>
      </c>
      <c r="L46" s="21"/>
    </row>
    <row r="47" spans="1:12" ht="16.05" customHeight="1" x14ac:dyDescent="0.2">
      <c r="A47" s="30"/>
      <c r="B47" s="35"/>
      <c r="C47" s="19" t="s">
        <v>15</v>
      </c>
      <c r="D47" s="33">
        <f t="shared" ref="D47:I47" si="30">IF($J46=0,0,D46/$J46%)</f>
        <v>100</v>
      </c>
      <c r="E47" s="33">
        <f t="shared" si="30"/>
        <v>0</v>
      </c>
      <c r="F47" s="33">
        <f t="shared" si="30"/>
        <v>0</v>
      </c>
      <c r="G47" s="33">
        <f t="shared" si="30"/>
        <v>0</v>
      </c>
      <c r="H47" s="33">
        <f t="shared" si="30"/>
        <v>0</v>
      </c>
      <c r="I47" s="33">
        <f t="shared" si="30"/>
        <v>0</v>
      </c>
      <c r="J47" s="32">
        <f t="shared" si="5"/>
        <v>100</v>
      </c>
      <c r="L47" s="21"/>
    </row>
    <row r="48" spans="1:12" ht="16.05" customHeight="1" x14ac:dyDescent="0.2">
      <c r="A48" s="30"/>
      <c r="B48" s="30" t="s">
        <v>24</v>
      </c>
      <c r="C48" s="16" t="s">
        <v>14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32">
        <f t="shared" si="5"/>
        <v>0</v>
      </c>
      <c r="L48" s="21"/>
    </row>
    <row r="49" spans="1:12" ht="16.05" customHeight="1" x14ac:dyDescent="0.2">
      <c r="A49" s="30"/>
      <c r="B49" s="30"/>
      <c r="C49" s="19" t="s">
        <v>15</v>
      </c>
      <c r="D49" s="33">
        <f t="shared" ref="D49:I49" si="31">IF($J48=0,0,D48/$J48%)</f>
        <v>0</v>
      </c>
      <c r="E49" s="33">
        <f t="shared" si="31"/>
        <v>0</v>
      </c>
      <c r="F49" s="33">
        <f t="shared" si="31"/>
        <v>0</v>
      </c>
      <c r="G49" s="33">
        <f t="shared" si="31"/>
        <v>0</v>
      </c>
      <c r="H49" s="33">
        <f t="shared" si="31"/>
        <v>0</v>
      </c>
      <c r="I49" s="33">
        <f t="shared" si="31"/>
        <v>0</v>
      </c>
      <c r="J49" s="32">
        <f t="shared" si="5"/>
        <v>0</v>
      </c>
      <c r="L49" s="21"/>
    </row>
    <row r="50" spans="1:12" ht="16.05" customHeight="1" x14ac:dyDescent="0.2">
      <c r="A50" s="30"/>
      <c r="B50" s="30"/>
      <c r="C50" s="16" t="s">
        <v>16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32">
        <f t="shared" si="5"/>
        <v>0</v>
      </c>
      <c r="L50" s="21"/>
    </row>
    <row r="51" spans="1:12" ht="16.05" customHeight="1" x14ac:dyDescent="0.2">
      <c r="A51" s="30"/>
      <c r="B51" s="30"/>
      <c r="C51" s="19" t="s">
        <v>15</v>
      </c>
      <c r="D51" s="33">
        <f t="shared" ref="D51:I51" si="32">IF($J50=0,0,D50/$J50%)</f>
        <v>0</v>
      </c>
      <c r="E51" s="33">
        <f t="shared" si="32"/>
        <v>0</v>
      </c>
      <c r="F51" s="33">
        <f t="shared" si="32"/>
        <v>0</v>
      </c>
      <c r="G51" s="33">
        <f t="shared" si="32"/>
        <v>0</v>
      </c>
      <c r="H51" s="33">
        <f t="shared" si="32"/>
        <v>0</v>
      </c>
      <c r="I51" s="33">
        <f t="shared" si="32"/>
        <v>0</v>
      </c>
      <c r="J51" s="32">
        <f t="shared" si="5"/>
        <v>0</v>
      </c>
      <c r="L51" s="21"/>
    </row>
    <row r="52" spans="1:12" ht="16.05" customHeight="1" x14ac:dyDescent="0.2">
      <c r="A52" s="30"/>
      <c r="B52" s="30"/>
      <c r="C52" s="16" t="s">
        <v>17</v>
      </c>
      <c r="D52" s="33">
        <f t="shared" ref="D52:I52" si="33">SUM(D50,D48)</f>
        <v>0</v>
      </c>
      <c r="E52" s="33">
        <f t="shared" si="33"/>
        <v>0</v>
      </c>
      <c r="F52" s="33">
        <f t="shared" si="33"/>
        <v>0</v>
      </c>
      <c r="G52" s="33">
        <f t="shared" si="33"/>
        <v>0</v>
      </c>
      <c r="H52" s="33">
        <f t="shared" si="33"/>
        <v>0</v>
      </c>
      <c r="I52" s="33">
        <f t="shared" si="33"/>
        <v>0</v>
      </c>
      <c r="J52" s="32">
        <f t="shared" si="5"/>
        <v>0</v>
      </c>
      <c r="L52" s="21"/>
    </row>
    <row r="53" spans="1:12" ht="16.05" customHeight="1" x14ac:dyDescent="0.2">
      <c r="A53" s="30"/>
      <c r="B53" s="35"/>
      <c r="C53" s="19" t="s">
        <v>15</v>
      </c>
      <c r="D53" s="33">
        <f t="shared" ref="D53:I53" si="34">IF($J52=0,0,D52/$J52%)</f>
        <v>0</v>
      </c>
      <c r="E53" s="33">
        <f t="shared" si="34"/>
        <v>0</v>
      </c>
      <c r="F53" s="33">
        <f t="shared" si="34"/>
        <v>0</v>
      </c>
      <c r="G53" s="33">
        <f t="shared" si="34"/>
        <v>0</v>
      </c>
      <c r="H53" s="33">
        <f t="shared" si="34"/>
        <v>0</v>
      </c>
      <c r="I53" s="33">
        <f t="shared" si="34"/>
        <v>0</v>
      </c>
      <c r="J53" s="32">
        <f t="shared" si="5"/>
        <v>0</v>
      </c>
      <c r="L53" s="21"/>
    </row>
    <row r="54" spans="1:12" ht="16.05" customHeight="1" x14ac:dyDescent="0.2">
      <c r="A54" s="30"/>
      <c r="B54" s="30" t="s">
        <v>25</v>
      </c>
      <c r="C54" s="16" t="s">
        <v>14</v>
      </c>
      <c r="D54" s="17">
        <v>0</v>
      </c>
      <c r="E54" s="17">
        <v>0</v>
      </c>
      <c r="F54" s="17">
        <v>0</v>
      </c>
      <c r="G54" s="17">
        <v>0</v>
      </c>
      <c r="H54" s="17">
        <v>0</v>
      </c>
      <c r="I54" s="17">
        <v>0</v>
      </c>
      <c r="J54" s="32">
        <f t="shared" si="5"/>
        <v>0</v>
      </c>
      <c r="L54" s="21"/>
    </row>
    <row r="55" spans="1:12" ht="16.05" customHeight="1" x14ac:dyDescent="0.2">
      <c r="A55" s="30"/>
      <c r="B55" s="30"/>
      <c r="C55" s="19" t="s">
        <v>15</v>
      </c>
      <c r="D55" s="33">
        <f t="shared" ref="D55:I55" si="35">IF($J54=0,0,D54/$J54%)</f>
        <v>0</v>
      </c>
      <c r="E55" s="33">
        <f t="shared" si="35"/>
        <v>0</v>
      </c>
      <c r="F55" s="33">
        <f t="shared" si="35"/>
        <v>0</v>
      </c>
      <c r="G55" s="33">
        <f t="shared" si="35"/>
        <v>0</v>
      </c>
      <c r="H55" s="33">
        <f t="shared" si="35"/>
        <v>0</v>
      </c>
      <c r="I55" s="33">
        <f t="shared" si="35"/>
        <v>0</v>
      </c>
      <c r="J55" s="32">
        <f t="shared" si="5"/>
        <v>0</v>
      </c>
      <c r="L55" s="21"/>
    </row>
    <row r="56" spans="1:12" ht="16.05" customHeight="1" x14ac:dyDescent="0.2">
      <c r="A56" s="30"/>
      <c r="B56" s="30"/>
      <c r="C56" s="16" t="s">
        <v>16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32">
        <f t="shared" si="5"/>
        <v>0</v>
      </c>
      <c r="L56" s="21"/>
    </row>
    <row r="57" spans="1:12" ht="16.05" customHeight="1" x14ac:dyDescent="0.2">
      <c r="A57" s="30"/>
      <c r="B57" s="30"/>
      <c r="C57" s="19" t="s">
        <v>15</v>
      </c>
      <c r="D57" s="33">
        <f t="shared" ref="D57:I57" si="36">IF($J56=0,0,D56/$J56%)</f>
        <v>0</v>
      </c>
      <c r="E57" s="33">
        <f t="shared" si="36"/>
        <v>0</v>
      </c>
      <c r="F57" s="33">
        <f t="shared" si="36"/>
        <v>0</v>
      </c>
      <c r="G57" s="33">
        <f t="shared" si="36"/>
        <v>0</v>
      </c>
      <c r="H57" s="33">
        <f t="shared" si="36"/>
        <v>0</v>
      </c>
      <c r="I57" s="33">
        <f t="shared" si="36"/>
        <v>0</v>
      </c>
      <c r="J57" s="32">
        <f t="shared" si="5"/>
        <v>0</v>
      </c>
      <c r="L57" s="21"/>
    </row>
    <row r="58" spans="1:12" ht="16.05" customHeight="1" x14ac:dyDescent="0.2">
      <c r="A58" s="30"/>
      <c r="B58" s="30"/>
      <c r="C58" s="16" t="s">
        <v>17</v>
      </c>
      <c r="D58" s="33">
        <f t="shared" ref="D58:I58" si="37">SUM(D56,D54)</f>
        <v>0</v>
      </c>
      <c r="E58" s="33">
        <f t="shared" si="37"/>
        <v>0</v>
      </c>
      <c r="F58" s="33">
        <f t="shared" si="37"/>
        <v>0</v>
      </c>
      <c r="G58" s="33">
        <f t="shared" si="37"/>
        <v>0</v>
      </c>
      <c r="H58" s="33">
        <f t="shared" si="37"/>
        <v>0</v>
      </c>
      <c r="I58" s="33">
        <f t="shared" si="37"/>
        <v>0</v>
      </c>
      <c r="J58" s="32">
        <f t="shared" si="5"/>
        <v>0</v>
      </c>
      <c r="L58" s="21"/>
    </row>
    <row r="59" spans="1:12" ht="16.05" customHeight="1" x14ac:dyDescent="0.2">
      <c r="A59" s="30"/>
      <c r="B59" s="35"/>
      <c r="C59" s="19" t="s">
        <v>15</v>
      </c>
      <c r="D59" s="33">
        <f t="shared" ref="D59:I59" si="38">IF($J58=0,0,D58/$J58%)</f>
        <v>0</v>
      </c>
      <c r="E59" s="33">
        <f t="shared" si="38"/>
        <v>0</v>
      </c>
      <c r="F59" s="33">
        <f t="shared" si="38"/>
        <v>0</v>
      </c>
      <c r="G59" s="33">
        <f t="shared" si="38"/>
        <v>0</v>
      </c>
      <c r="H59" s="33">
        <f t="shared" si="38"/>
        <v>0</v>
      </c>
      <c r="I59" s="33">
        <f t="shared" si="38"/>
        <v>0</v>
      </c>
      <c r="J59" s="32">
        <f t="shared" si="5"/>
        <v>0</v>
      </c>
      <c r="L59" s="21"/>
    </row>
    <row r="60" spans="1:12" ht="16.05" customHeight="1" x14ac:dyDescent="0.2">
      <c r="A60" s="30"/>
      <c r="B60" s="30" t="s">
        <v>26</v>
      </c>
      <c r="C60" s="16" t="s">
        <v>14</v>
      </c>
      <c r="D60" s="33">
        <v>100</v>
      </c>
      <c r="E60" s="33">
        <v>0</v>
      </c>
      <c r="F60" s="33">
        <v>0</v>
      </c>
      <c r="G60" s="33">
        <v>300</v>
      </c>
      <c r="H60" s="33">
        <v>0</v>
      </c>
      <c r="I60" s="33">
        <v>0</v>
      </c>
      <c r="J60" s="32">
        <f t="shared" si="5"/>
        <v>400</v>
      </c>
      <c r="L60" s="21"/>
    </row>
    <row r="61" spans="1:12" ht="16.05" customHeight="1" x14ac:dyDescent="0.2">
      <c r="A61" s="30"/>
      <c r="B61" s="30"/>
      <c r="C61" s="19" t="s">
        <v>15</v>
      </c>
      <c r="D61" s="33">
        <f t="shared" ref="D61:I61" si="39">IF($J60=0,0,D60/$J60%)</f>
        <v>25</v>
      </c>
      <c r="E61" s="33">
        <f t="shared" si="39"/>
        <v>0</v>
      </c>
      <c r="F61" s="33">
        <f t="shared" si="39"/>
        <v>0</v>
      </c>
      <c r="G61" s="33">
        <f t="shared" si="39"/>
        <v>75</v>
      </c>
      <c r="H61" s="33">
        <f t="shared" si="39"/>
        <v>0</v>
      </c>
      <c r="I61" s="33">
        <f t="shared" si="39"/>
        <v>0</v>
      </c>
      <c r="J61" s="32">
        <f t="shared" si="5"/>
        <v>100</v>
      </c>
      <c r="L61" s="21"/>
    </row>
    <row r="62" spans="1:12" ht="16.05" customHeight="1" x14ac:dyDescent="0.2">
      <c r="A62" s="30"/>
      <c r="B62" s="30"/>
      <c r="C62" s="16" t="s">
        <v>16</v>
      </c>
      <c r="D62" s="33">
        <v>1000</v>
      </c>
      <c r="E62" s="33">
        <v>0</v>
      </c>
      <c r="F62" s="33">
        <v>0</v>
      </c>
      <c r="G62" s="33">
        <v>0</v>
      </c>
      <c r="H62" s="33">
        <v>0</v>
      </c>
      <c r="I62" s="33">
        <v>0</v>
      </c>
      <c r="J62" s="32">
        <f t="shared" si="5"/>
        <v>1000</v>
      </c>
      <c r="L62" s="21"/>
    </row>
    <row r="63" spans="1:12" ht="16.05" customHeight="1" x14ac:dyDescent="0.2">
      <c r="A63" s="30"/>
      <c r="B63" s="30"/>
      <c r="C63" s="19" t="s">
        <v>15</v>
      </c>
      <c r="D63" s="33">
        <f t="shared" ref="D63:I63" si="40">IF($J62=0,0,D62/$J62%)</f>
        <v>100</v>
      </c>
      <c r="E63" s="33">
        <f t="shared" si="40"/>
        <v>0</v>
      </c>
      <c r="F63" s="33">
        <f t="shared" si="40"/>
        <v>0</v>
      </c>
      <c r="G63" s="33">
        <f t="shared" si="40"/>
        <v>0</v>
      </c>
      <c r="H63" s="33">
        <f t="shared" si="40"/>
        <v>0</v>
      </c>
      <c r="I63" s="33">
        <f t="shared" si="40"/>
        <v>0</v>
      </c>
      <c r="J63" s="32">
        <f t="shared" si="5"/>
        <v>100</v>
      </c>
      <c r="L63" s="21"/>
    </row>
    <row r="64" spans="1:12" ht="16.05" customHeight="1" x14ac:dyDescent="0.2">
      <c r="A64" s="30"/>
      <c r="B64" s="30"/>
      <c r="C64" s="16" t="s">
        <v>17</v>
      </c>
      <c r="D64" s="33">
        <f t="shared" ref="D64:I64" si="41">SUM(D62,D60)</f>
        <v>1100</v>
      </c>
      <c r="E64" s="33">
        <f t="shared" si="41"/>
        <v>0</v>
      </c>
      <c r="F64" s="33">
        <f t="shared" si="41"/>
        <v>0</v>
      </c>
      <c r="G64" s="33">
        <f t="shared" si="41"/>
        <v>300</v>
      </c>
      <c r="H64" s="33">
        <f t="shared" si="41"/>
        <v>0</v>
      </c>
      <c r="I64" s="33">
        <f t="shared" si="41"/>
        <v>0</v>
      </c>
      <c r="J64" s="32">
        <f t="shared" si="5"/>
        <v>1400</v>
      </c>
      <c r="L64" s="21"/>
    </row>
    <row r="65" spans="1:12" ht="16.05" customHeight="1" x14ac:dyDescent="0.2">
      <c r="A65" s="30"/>
      <c r="B65" s="35"/>
      <c r="C65" s="19" t="s">
        <v>15</v>
      </c>
      <c r="D65" s="33">
        <f t="shared" ref="D65:I65" si="42">IF($J64=0,0,D64/$J64%)</f>
        <v>78.571428571428569</v>
      </c>
      <c r="E65" s="33">
        <f t="shared" si="42"/>
        <v>0</v>
      </c>
      <c r="F65" s="33">
        <f t="shared" si="42"/>
        <v>0</v>
      </c>
      <c r="G65" s="33">
        <f t="shared" si="42"/>
        <v>21.428571428571427</v>
      </c>
      <c r="H65" s="33">
        <f t="shared" si="42"/>
        <v>0</v>
      </c>
      <c r="I65" s="33">
        <f t="shared" si="42"/>
        <v>0</v>
      </c>
      <c r="J65" s="32">
        <f t="shared" si="5"/>
        <v>100</v>
      </c>
      <c r="L65" s="21"/>
    </row>
    <row r="66" spans="1:12" ht="16.05" customHeight="1" x14ac:dyDescent="0.2">
      <c r="A66" s="30"/>
      <c r="B66" s="30" t="s">
        <v>27</v>
      </c>
      <c r="C66" s="16" t="s">
        <v>14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32">
        <f t="shared" si="5"/>
        <v>0</v>
      </c>
      <c r="L66" s="21"/>
    </row>
    <row r="67" spans="1:12" ht="16.05" customHeight="1" x14ac:dyDescent="0.2">
      <c r="A67" s="30"/>
      <c r="B67" s="30"/>
      <c r="C67" s="19" t="s">
        <v>15</v>
      </c>
      <c r="D67" s="33">
        <f t="shared" ref="D67:I67" si="43">IF($J66=0,0,D66/$J66%)</f>
        <v>0</v>
      </c>
      <c r="E67" s="33">
        <f t="shared" si="43"/>
        <v>0</v>
      </c>
      <c r="F67" s="33">
        <f t="shared" si="43"/>
        <v>0</v>
      </c>
      <c r="G67" s="33">
        <f t="shared" si="43"/>
        <v>0</v>
      </c>
      <c r="H67" s="33">
        <f t="shared" si="43"/>
        <v>0</v>
      </c>
      <c r="I67" s="33">
        <f t="shared" si="43"/>
        <v>0</v>
      </c>
      <c r="J67" s="32">
        <f t="shared" si="5"/>
        <v>0</v>
      </c>
      <c r="L67" s="21"/>
    </row>
    <row r="68" spans="1:12" ht="16.05" customHeight="1" x14ac:dyDescent="0.2">
      <c r="A68" s="30"/>
      <c r="B68" s="30"/>
      <c r="C68" s="16" t="s">
        <v>16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32">
        <f t="shared" si="5"/>
        <v>0</v>
      </c>
      <c r="L68" s="21"/>
    </row>
    <row r="69" spans="1:12" ht="16.05" customHeight="1" x14ac:dyDescent="0.2">
      <c r="A69" s="30"/>
      <c r="B69" s="30"/>
      <c r="C69" s="19" t="s">
        <v>15</v>
      </c>
      <c r="D69" s="33">
        <f t="shared" ref="D69:I69" si="44">IF($J68=0,0,D68/$J68%)</f>
        <v>0</v>
      </c>
      <c r="E69" s="33">
        <f t="shared" si="44"/>
        <v>0</v>
      </c>
      <c r="F69" s="33">
        <f t="shared" si="44"/>
        <v>0</v>
      </c>
      <c r="G69" s="33">
        <f t="shared" si="44"/>
        <v>0</v>
      </c>
      <c r="H69" s="33">
        <f t="shared" si="44"/>
        <v>0</v>
      </c>
      <c r="I69" s="33">
        <f t="shared" si="44"/>
        <v>0</v>
      </c>
      <c r="J69" s="32">
        <f t="shared" si="5"/>
        <v>0</v>
      </c>
      <c r="L69" s="21"/>
    </row>
    <row r="70" spans="1:12" ht="16.05" customHeight="1" x14ac:dyDescent="0.2">
      <c r="A70" s="30"/>
      <c r="B70" s="30"/>
      <c r="C70" s="16" t="s">
        <v>17</v>
      </c>
      <c r="D70" s="33">
        <f t="shared" ref="D70:I70" si="45">SUM(D68,D66)</f>
        <v>0</v>
      </c>
      <c r="E70" s="33">
        <f t="shared" si="45"/>
        <v>0</v>
      </c>
      <c r="F70" s="33">
        <f t="shared" si="45"/>
        <v>0</v>
      </c>
      <c r="G70" s="33">
        <f t="shared" si="45"/>
        <v>0</v>
      </c>
      <c r="H70" s="33">
        <f t="shared" si="45"/>
        <v>0</v>
      </c>
      <c r="I70" s="33">
        <f t="shared" si="45"/>
        <v>0</v>
      </c>
      <c r="J70" s="32">
        <f t="shared" si="5"/>
        <v>0</v>
      </c>
      <c r="L70" s="21"/>
    </row>
    <row r="71" spans="1:12" ht="16.05" customHeight="1" x14ac:dyDescent="0.2">
      <c r="A71" s="30"/>
      <c r="B71" s="35"/>
      <c r="C71" s="19" t="s">
        <v>15</v>
      </c>
      <c r="D71" s="33">
        <f t="shared" ref="D71:I71" si="46">IF($J70=0,0,D70/$J70%)</f>
        <v>0</v>
      </c>
      <c r="E71" s="33">
        <f t="shared" si="46"/>
        <v>0</v>
      </c>
      <c r="F71" s="33">
        <f t="shared" si="46"/>
        <v>0</v>
      </c>
      <c r="G71" s="33">
        <f t="shared" si="46"/>
        <v>0</v>
      </c>
      <c r="H71" s="33">
        <f t="shared" si="46"/>
        <v>0</v>
      </c>
      <c r="I71" s="33">
        <f t="shared" si="46"/>
        <v>0</v>
      </c>
      <c r="J71" s="32">
        <f t="shared" si="5"/>
        <v>0</v>
      </c>
      <c r="L71" s="21"/>
    </row>
    <row r="72" spans="1:12" ht="16.05" customHeight="1" x14ac:dyDescent="0.2">
      <c r="A72" s="30"/>
      <c r="B72" s="30" t="s">
        <v>28</v>
      </c>
      <c r="C72" s="16" t="s">
        <v>14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32">
        <f t="shared" si="5"/>
        <v>0</v>
      </c>
      <c r="L72" s="21"/>
    </row>
    <row r="73" spans="1:12" ht="16.05" customHeight="1" x14ac:dyDescent="0.2">
      <c r="A73" s="30"/>
      <c r="B73" s="30"/>
      <c r="C73" s="19" t="s">
        <v>15</v>
      </c>
      <c r="D73" s="33">
        <f t="shared" ref="D73:I73" si="47">IF($J72=0,0,D72/$J72%)</f>
        <v>0</v>
      </c>
      <c r="E73" s="33">
        <f t="shared" si="47"/>
        <v>0</v>
      </c>
      <c r="F73" s="33">
        <f t="shared" si="47"/>
        <v>0</v>
      </c>
      <c r="G73" s="33">
        <f t="shared" si="47"/>
        <v>0</v>
      </c>
      <c r="H73" s="33">
        <f t="shared" si="47"/>
        <v>0</v>
      </c>
      <c r="I73" s="33">
        <f t="shared" si="47"/>
        <v>0</v>
      </c>
      <c r="J73" s="32">
        <f t="shared" si="5"/>
        <v>0</v>
      </c>
      <c r="L73" s="21"/>
    </row>
    <row r="74" spans="1:12" ht="16.05" customHeight="1" x14ac:dyDescent="0.2">
      <c r="A74" s="30"/>
      <c r="B74" s="30"/>
      <c r="C74" s="16" t="s">
        <v>16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32">
        <f t="shared" si="5"/>
        <v>0</v>
      </c>
      <c r="L74" s="21"/>
    </row>
    <row r="75" spans="1:12" ht="16.05" customHeight="1" x14ac:dyDescent="0.2">
      <c r="A75" s="30"/>
      <c r="B75" s="30"/>
      <c r="C75" s="19" t="s">
        <v>15</v>
      </c>
      <c r="D75" s="33">
        <f t="shared" ref="D75:I75" si="48">IF($J74=0,0,D74/$J74%)</f>
        <v>0</v>
      </c>
      <c r="E75" s="33">
        <f t="shared" si="48"/>
        <v>0</v>
      </c>
      <c r="F75" s="33">
        <f t="shared" si="48"/>
        <v>0</v>
      </c>
      <c r="G75" s="33">
        <f t="shared" si="48"/>
        <v>0</v>
      </c>
      <c r="H75" s="33">
        <f t="shared" si="48"/>
        <v>0</v>
      </c>
      <c r="I75" s="33">
        <f t="shared" si="48"/>
        <v>0</v>
      </c>
      <c r="J75" s="32">
        <f t="shared" si="5"/>
        <v>0</v>
      </c>
      <c r="L75" s="21"/>
    </row>
    <row r="76" spans="1:12" ht="16.05" customHeight="1" x14ac:dyDescent="0.2">
      <c r="A76" s="30"/>
      <c r="B76" s="30"/>
      <c r="C76" s="16" t="s">
        <v>17</v>
      </c>
      <c r="D76" s="33">
        <f t="shared" ref="D76:I76" si="49">SUM(D74,D72)</f>
        <v>0</v>
      </c>
      <c r="E76" s="33">
        <f t="shared" si="49"/>
        <v>0</v>
      </c>
      <c r="F76" s="33">
        <f t="shared" si="49"/>
        <v>0</v>
      </c>
      <c r="G76" s="33">
        <f t="shared" si="49"/>
        <v>0</v>
      </c>
      <c r="H76" s="33">
        <f t="shared" si="49"/>
        <v>0</v>
      </c>
      <c r="I76" s="33">
        <f t="shared" si="49"/>
        <v>0</v>
      </c>
      <c r="J76" s="32">
        <f t="shared" si="5"/>
        <v>0</v>
      </c>
      <c r="L76" s="21"/>
    </row>
    <row r="77" spans="1:12" ht="16.05" customHeight="1" x14ac:dyDescent="0.2">
      <c r="A77" s="30"/>
      <c r="B77" s="35"/>
      <c r="C77" s="19" t="s">
        <v>15</v>
      </c>
      <c r="D77" s="33">
        <f t="shared" ref="D77:I77" si="50">IF($J76=0,0,D76/$J76%)</f>
        <v>0</v>
      </c>
      <c r="E77" s="33">
        <f t="shared" si="50"/>
        <v>0</v>
      </c>
      <c r="F77" s="33">
        <f t="shared" si="50"/>
        <v>0</v>
      </c>
      <c r="G77" s="33">
        <f t="shared" si="50"/>
        <v>0</v>
      </c>
      <c r="H77" s="33">
        <f t="shared" si="50"/>
        <v>0</v>
      </c>
      <c r="I77" s="33">
        <f t="shared" si="50"/>
        <v>0</v>
      </c>
      <c r="J77" s="32">
        <f t="shared" si="5"/>
        <v>0</v>
      </c>
      <c r="L77" s="21"/>
    </row>
    <row r="78" spans="1:12" ht="16.05" customHeight="1" x14ac:dyDescent="0.2">
      <c r="A78" s="30"/>
      <c r="B78" s="30" t="s">
        <v>29</v>
      </c>
      <c r="C78" s="16" t="s">
        <v>14</v>
      </c>
      <c r="D78" s="17">
        <v>0</v>
      </c>
      <c r="E78" s="17">
        <v>0</v>
      </c>
      <c r="F78" s="17">
        <v>0</v>
      </c>
      <c r="G78" s="17">
        <v>0</v>
      </c>
      <c r="H78" s="17">
        <v>0</v>
      </c>
      <c r="I78" s="17">
        <v>0</v>
      </c>
      <c r="J78" s="32">
        <f t="shared" si="5"/>
        <v>0</v>
      </c>
      <c r="L78" s="21"/>
    </row>
    <row r="79" spans="1:12" ht="16.05" customHeight="1" x14ac:dyDescent="0.2">
      <c r="A79" s="30"/>
      <c r="B79" s="30"/>
      <c r="C79" s="19" t="s">
        <v>15</v>
      </c>
      <c r="D79" s="33">
        <f t="shared" ref="D79:I79" si="51">IF($J78=0,0,D78/$J78%)</f>
        <v>0</v>
      </c>
      <c r="E79" s="33">
        <f t="shared" si="51"/>
        <v>0</v>
      </c>
      <c r="F79" s="33">
        <f t="shared" si="51"/>
        <v>0</v>
      </c>
      <c r="G79" s="33">
        <f t="shared" si="51"/>
        <v>0</v>
      </c>
      <c r="H79" s="33">
        <f t="shared" si="51"/>
        <v>0</v>
      </c>
      <c r="I79" s="33">
        <f t="shared" si="51"/>
        <v>0</v>
      </c>
      <c r="J79" s="32">
        <f t="shared" si="5"/>
        <v>0</v>
      </c>
      <c r="L79" s="21"/>
    </row>
    <row r="80" spans="1:12" ht="16.05" customHeight="1" x14ac:dyDescent="0.2">
      <c r="A80" s="30"/>
      <c r="B80" s="30"/>
      <c r="C80" s="16" t="s">
        <v>16</v>
      </c>
      <c r="D80" s="17">
        <v>0</v>
      </c>
      <c r="E80" s="17">
        <v>0</v>
      </c>
      <c r="F80" s="17">
        <v>0</v>
      </c>
      <c r="G80" s="17">
        <v>0</v>
      </c>
      <c r="H80" s="17">
        <v>0</v>
      </c>
      <c r="I80" s="17">
        <v>0</v>
      </c>
      <c r="J80" s="32">
        <f t="shared" si="5"/>
        <v>0</v>
      </c>
      <c r="L80" s="21"/>
    </row>
    <row r="81" spans="1:12" ht="16.05" customHeight="1" x14ac:dyDescent="0.2">
      <c r="A81" s="30"/>
      <c r="B81" s="30"/>
      <c r="C81" s="19" t="s">
        <v>15</v>
      </c>
      <c r="D81" s="33">
        <f t="shared" ref="D81:I81" si="52">IF($J80=0,0,D80/$J80%)</f>
        <v>0</v>
      </c>
      <c r="E81" s="33">
        <f t="shared" si="52"/>
        <v>0</v>
      </c>
      <c r="F81" s="33">
        <f t="shared" si="52"/>
        <v>0</v>
      </c>
      <c r="G81" s="33">
        <f t="shared" si="52"/>
        <v>0</v>
      </c>
      <c r="H81" s="33">
        <f t="shared" si="52"/>
        <v>0</v>
      </c>
      <c r="I81" s="33">
        <f t="shared" si="52"/>
        <v>0</v>
      </c>
      <c r="J81" s="32">
        <f t="shared" si="5"/>
        <v>0</v>
      </c>
      <c r="L81" s="21"/>
    </row>
    <row r="82" spans="1:12" ht="16.05" customHeight="1" x14ac:dyDescent="0.2">
      <c r="A82" s="30"/>
      <c r="B82" s="30"/>
      <c r="C82" s="16" t="s">
        <v>17</v>
      </c>
      <c r="D82" s="33">
        <f t="shared" ref="D82:I82" si="53">SUM(D80,D78)</f>
        <v>0</v>
      </c>
      <c r="E82" s="33">
        <f t="shared" si="53"/>
        <v>0</v>
      </c>
      <c r="F82" s="33">
        <f t="shared" si="53"/>
        <v>0</v>
      </c>
      <c r="G82" s="33">
        <f t="shared" si="53"/>
        <v>0</v>
      </c>
      <c r="H82" s="33">
        <f t="shared" si="53"/>
        <v>0</v>
      </c>
      <c r="I82" s="33">
        <f t="shared" si="53"/>
        <v>0</v>
      </c>
      <c r="J82" s="32">
        <f t="shared" si="5"/>
        <v>0</v>
      </c>
      <c r="L82" s="21"/>
    </row>
    <row r="83" spans="1:12" ht="16.05" customHeight="1" x14ac:dyDescent="0.2">
      <c r="A83" s="30"/>
      <c r="B83" s="35"/>
      <c r="C83" s="19" t="s">
        <v>15</v>
      </c>
      <c r="D83" s="33">
        <f t="shared" ref="D83:I83" si="54">IF($J82=0,0,D82/$J82%)</f>
        <v>0</v>
      </c>
      <c r="E83" s="33">
        <f t="shared" si="54"/>
        <v>0</v>
      </c>
      <c r="F83" s="33">
        <f t="shared" si="54"/>
        <v>0</v>
      </c>
      <c r="G83" s="33">
        <f t="shared" si="54"/>
        <v>0</v>
      </c>
      <c r="H83" s="33">
        <f t="shared" si="54"/>
        <v>0</v>
      </c>
      <c r="I83" s="33">
        <f t="shared" si="54"/>
        <v>0</v>
      </c>
      <c r="J83" s="32">
        <f t="shared" si="5"/>
        <v>0</v>
      </c>
      <c r="L83" s="21"/>
    </row>
    <row r="84" spans="1:12" ht="16.05" customHeight="1" x14ac:dyDescent="0.2">
      <c r="A84" s="30"/>
      <c r="B84" s="30" t="s">
        <v>30</v>
      </c>
      <c r="C84" s="16" t="s">
        <v>14</v>
      </c>
      <c r="D84" s="17">
        <v>0</v>
      </c>
      <c r="E84" s="17">
        <v>0</v>
      </c>
      <c r="F84" s="17">
        <v>0</v>
      </c>
      <c r="G84" s="17">
        <v>0</v>
      </c>
      <c r="H84" s="17">
        <v>0</v>
      </c>
      <c r="I84" s="17">
        <v>0</v>
      </c>
      <c r="J84" s="32">
        <f t="shared" si="5"/>
        <v>0</v>
      </c>
      <c r="L84" s="21"/>
    </row>
    <row r="85" spans="1:12" ht="16.05" customHeight="1" x14ac:dyDescent="0.2">
      <c r="A85" s="30"/>
      <c r="B85" s="30"/>
      <c r="C85" s="19" t="s">
        <v>15</v>
      </c>
      <c r="D85" s="33">
        <f t="shared" ref="D85:I85" si="55">IF($J84=0,0,D84/$J84%)</f>
        <v>0</v>
      </c>
      <c r="E85" s="33">
        <f t="shared" si="55"/>
        <v>0</v>
      </c>
      <c r="F85" s="33">
        <f t="shared" si="55"/>
        <v>0</v>
      </c>
      <c r="G85" s="33">
        <f t="shared" si="55"/>
        <v>0</v>
      </c>
      <c r="H85" s="33">
        <f t="shared" si="55"/>
        <v>0</v>
      </c>
      <c r="I85" s="33">
        <f t="shared" si="55"/>
        <v>0</v>
      </c>
      <c r="J85" s="32">
        <f t="shared" si="5"/>
        <v>0</v>
      </c>
      <c r="L85" s="21"/>
    </row>
    <row r="86" spans="1:12" ht="16.05" customHeight="1" x14ac:dyDescent="0.2">
      <c r="A86" s="30"/>
      <c r="B86" s="30"/>
      <c r="C86" s="16" t="s">
        <v>16</v>
      </c>
      <c r="D86" s="17">
        <v>0</v>
      </c>
      <c r="E86" s="17">
        <v>0</v>
      </c>
      <c r="F86" s="17">
        <v>0</v>
      </c>
      <c r="G86" s="17">
        <v>0</v>
      </c>
      <c r="H86" s="17">
        <v>0</v>
      </c>
      <c r="I86" s="17">
        <v>0</v>
      </c>
      <c r="J86" s="32">
        <f t="shared" si="5"/>
        <v>0</v>
      </c>
      <c r="L86" s="21"/>
    </row>
    <row r="87" spans="1:12" ht="16.05" customHeight="1" x14ac:dyDescent="0.2">
      <c r="A87" s="30"/>
      <c r="B87" s="30"/>
      <c r="C87" s="19" t="s">
        <v>15</v>
      </c>
      <c r="D87" s="33">
        <f t="shared" ref="D87:I87" si="56">IF($J86=0,0,D86/$J86%)</f>
        <v>0</v>
      </c>
      <c r="E87" s="33">
        <f t="shared" si="56"/>
        <v>0</v>
      </c>
      <c r="F87" s="33">
        <f t="shared" si="56"/>
        <v>0</v>
      </c>
      <c r="G87" s="33">
        <f t="shared" si="56"/>
        <v>0</v>
      </c>
      <c r="H87" s="33">
        <f t="shared" si="56"/>
        <v>0</v>
      </c>
      <c r="I87" s="33">
        <f t="shared" si="56"/>
        <v>0</v>
      </c>
      <c r="J87" s="32">
        <f t="shared" si="5"/>
        <v>0</v>
      </c>
      <c r="L87" s="21"/>
    </row>
    <row r="88" spans="1:12" ht="16.05" customHeight="1" x14ac:dyDescent="0.2">
      <c r="A88" s="30"/>
      <c r="B88" s="30"/>
      <c r="C88" s="16" t="s">
        <v>17</v>
      </c>
      <c r="D88" s="33">
        <f t="shared" ref="D88:I88" si="57">SUM(D86,D84)</f>
        <v>0</v>
      </c>
      <c r="E88" s="33">
        <f t="shared" si="57"/>
        <v>0</v>
      </c>
      <c r="F88" s="33">
        <f t="shared" si="57"/>
        <v>0</v>
      </c>
      <c r="G88" s="33">
        <f t="shared" si="57"/>
        <v>0</v>
      </c>
      <c r="H88" s="33">
        <f t="shared" si="57"/>
        <v>0</v>
      </c>
      <c r="I88" s="33">
        <f t="shared" si="57"/>
        <v>0</v>
      </c>
      <c r="J88" s="32">
        <f t="shared" si="5"/>
        <v>0</v>
      </c>
      <c r="L88" s="21"/>
    </row>
    <row r="89" spans="1:12" ht="16.05" customHeight="1" x14ac:dyDescent="0.2">
      <c r="A89" s="30"/>
      <c r="B89" s="35"/>
      <c r="C89" s="19" t="s">
        <v>15</v>
      </c>
      <c r="D89" s="33">
        <f t="shared" ref="D89:I89" si="58">IF($J88=0,0,D88/$J88%)</f>
        <v>0</v>
      </c>
      <c r="E89" s="33">
        <f t="shared" si="58"/>
        <v>0</v>
      </c>
      <c r="F89" s="33">
        <f t="shared" si="58"/>
        <v>0</v>
      </c>
      <c r="G89" s="33">
        <f t="shared" si="58"/>
        <v>0</v>
      </c>
      <c r="H89" s="33">
        <f t="shared" si="58"/>
        <v>0</v>
      </c>
      <c r="I89" s="33">
        <f t="shared" si="58"/>
        <v>0</v>
      </c>
      <c r="J89" s="32">
        <f t="shared" ref="J89:J152" si="59">SUM(D89:I89)</f>
        <v>0</v>
      </c>
      <c r="L89" s="21"/>
    </row>
    <row r="90" spans="1:12" ht="16.05" customHeight="1" x14ac:dyDescent="0.2">
      <c r="A90" s="30"/>
      <c r="B90" s="30" t="s">
        <v>31</v>
      </c>
      <c r="C90" s="16" t="s">
        <v>14</v>
      </c>
      <c r="D90" s="17">
        <v>0</v>
      </c>
      <c r="E90" s="17">
        <v>0</v>
      </c>
      <c r="F90" s="17">
        <v>0</v>
      </c>
      <c r="G90" s="17">
        <v>0</v>
      </c>
      <c r="H90" s="17">
        <v>0</v>
      </c>
      <c r="I90" s="17">
        <v>0</v>
      </c>
      <c r="J90" s="32">
        <f t="shared" si="59"/>
        <v>0</v>
      </c>
      <c r="L90" s="21"/>
    </row>
    <row r="91" spans="1:12" ht="16.05" customHeight="1" x14ac:dyDescent="0.2">
      <c r="A91" s="30"/>
      <c r="B91" s="30"/>
      <c r="C91" s="19" t="s">
        <v>15</v>
      </c>
      <c r="D91" s="33">
        <f t="shared" ref="D91:I91" si="60">IF($J90=0,0,D90/$J90%)</f>
        <v>0</v>
      </c>
      <c r="E91" s="33">
        <f t="shared" si="60"/>
        <v>0</v>
      </c>
      <c r="F91" s="33">
        <f t="shared" si="60"/>
        <v>0</v>
      </c>
      <c r="G91" s="33">
        <f t="shared" si="60"/>
        <v>0</v>
      </c>
      <c r="H91" s="33">
        <f t="shared" si="60"/>
        <v>0</v>
      </c>
      <c r="I91" s="33">
        <f t="shared" si="60"/>
        <v>0</v>
      </c>
      <c r="J91" s="32">
        <f t="shared" si="59"/>
        <v>0</v>
      </c>
      <c r="L91" s="21"/>
    </row>
    <row r="92" spans="1:12" ht="16.05" customHeight="1" x14ac:dyDescent="0.2">
      <c r="A92" s="30"/>
      <c r="B92" s="30"/>
      <c r="C92" s="16" t="s">
        <v>16</v>
      </c>
      <c r="D92" s="17">
        <v>0</v>
      </c>
      <c r="E92" s="17">
        <v>0</v>
      </c>
      <c r="F92" s="17">
        <v>0</v>
      </c>
      <c r="G92" s="17">
        <v>0</v>
      </c>
      <c r="H92" s="17">
        <v>0</v>
      </c>
      <c r="I92" s="17">
        <v>0</v>
      </c>
      <c r="J92" s="32">
        <f t="shared" si="59"/>
        <v>0</v>
      </c>
      <c r="L92" s="21"/>
    </row>
    <row r="93" spans="1:12" ht="16.05" customHeight="1" x14ac:dyDescent="0.2">
      <c r="A93" s="30"/>
      <c r="B93" s="30"/>
      <c r="C93" s="19" t="s">
        <v>15</v>
      </c>
      <c r="D93" s="33">
        <f t="shared" ref="D93:I93" si="61">IF($J92=0,0,D92/$J92%)</f>
        <v>0</v>
      </c>
      <c r="E93" s="33">
        <f t="shared" si="61"/>
        <v>0</v>
      </c>
      <c r="F93" s="33">
        <f t="shared" si="61"/>
        <v>0</v>
      </c>
      <c r="G93" s="33">
        <f t="shared" si="61"/>
        <v>0</v>
      </c>
      <c r="H93" s="33">
        <f t="shared" si="61"/>
        <v>0</v>
      </c>
      <c r="I93" s="33">
        <f t="shared" si="61"/>
        <v>0</v>
      </c>
      <c r="J93" s="32">
        <f t="shared" si="59"/>
        <v>0</v>
      </c>
      <c r="L93" s="21"/>
    </row>
    <row r="94" spans="1:12" ht="16.05" customHeight="1" x14ac:dyDescent="0.2">
      <c r="A94" s="30"/>
      <c r="B94" s="30"/>
      <c r="C94" s="16" t="s">
        <v>17</v>
      </c>
      <c r="D94" s="33">
        <f t="shared" ref="D94:I94" si="62">SUM(D92,D90)</f>
        <v>0</v>
      </c>
      <c r="E94" s="33">
        <f t="shared" si="62"/>
        <v>0</v>
      </c>
      <c r="F94" s="33">
        <f t="shared" si="62"/>
        <v>0</v>
      </c>
      <c r="G94" s="33">
        <f t="shared" si="62"/>
        <v>0</v>
      </c>
      <c r="H94" s="33">
        <f t="shared" si="62"/>
        <v>0</v>
      </c>
      <c r="I94" s="33">
        <f t="shared" si="62"/>
        <v>0</v>
      </c>
      <c r="J94" s="32">
        <f t="shared" si="59"/>
        <v>0</v>
      </c>
      <c r="L94" s="21"/>
    </row>
    <row r="95" spans="1:12" ht="16.05" customHeight="1" x14ac:dyDescent="0.2">
      <c r="A95" s="30"/>
      <c r="B95" s="35"/>
      <c r="C95" s="19" t="s">
        <v>15</v>
      </c>
      <c r="D95" s="33">
        <f t="shared" ref="D95:I95" si="63">IF($J94=0,0,D94/$J94%)</f>
        <v>0</v>
      </c>
      <c r="E95" s="33">
        <f t="shared" si="63"/>
        <v>0</v>
      </c>
      <c r="F95" s="33">
        <f t="shared" si="63"/>
        <v>0</v>
      </c>
      <c r="G95" s="33">
        <f t="shared" si="63"/>
        <v>0</v>
      </c>
      <c r="H95" s="33">
        <f t="shared" si="63"/>
        <v>0</v>
      </c>
      <c r="I95" s="33">
        <f t="shared" si="63"/>
        <v>0</v>
      </c>
      <c r="J95" s="32">
        <f t="shared" si="59"/>
        <v>0</v>
      </c>
      <c r="L95" s="21"/>
    </row>
    <row r="96" spans="1:12" ht="16.05" customHeight="1" x14ac:dyDescent="0.2">
      <c r="A96" s="30"/>
      <c r="B96" s="30" t="s">
        <v>32</v>
      </c>
      <c r="C96" s="16" t="s">
        <v>14</v>
      </c>
      <c r="D96" s="17">
        <v>0</v>
      </c>
      <c r="E96" s="17">
        <v>0</v>
      </c>
      <c r="F96" s="17">
        <v>0</v>
      </c>
      <c r="G96" s="17">
        <v>0</v>
      </c>
      <c r="H96" s="17">
        <v>0</v>
      </c>
      <c r="I96" s="17">
        <v>0</v>
      </c>
      <c r="J96" s="32">
        <f t="shared" si="59"/>
        <v>0</v>
      </c>
      <c r="L96" s="21"/>
    </row>
    <row r="97" spans="1:12" ht="16.05" customHeight="1" x14ac:dyDescent="0.2">
      <c r="A97" s="30"/>
      <c r="B97" s="30"/>
      <c r="C97" s="19" t="s">
        <v>15</v>
      </c>
      <c r="D97" s="33">
        <f t="shared" ref="D97:I97" si="64">IF($J96=0,0,D96/$J96%)</f>
        <v>0</v>
      </c>
      <c r="E97" s="33">
        <f t="shared" si="64"/>
        <v>0</v>
      </c>
      <c r="F97" s="33">
        <f t="shared" si="64"/>
        <v>0</v>
      </c>
      <c r="G97" s="33">
        <f t="shared" si="64"/>
        <v>0</v>
      </c>
      <c r="H97" s="33">
        <f t="shared" si="64"/>
        <v>0</v>
      </c>
      <c r="I97" s="33">
        <f t="shared" si="64"/>
        <v>0</v>
      </c>
      <c r="J97" s="32">
        <f t="shared" si="59"/>
        <v>0</v>
      </c>
      <c r="L97" s="21"/>
    </row>
    <row r="98" spans="1:12" ht="16.05" customHeight="1" x14ac:dyDescent="0.2">
      <c r="A98" s="30"/>
      <c r="B98" s="30"/>
      <c r="C98" s="16" t="s">
        <v>16</v>
      </c>
      <c r="D98" s="17">
        <v>0</v>
      </c>
      <c r="E98" s="17">
        <v>0</v>
      </c>
      <c r="F98" s="17">
        <v>0</v>
      </c>
      <c r="G98" s="17">
        <v>0</v>
      </c>
      <c r="H98" s="17">
        <v>0</v>
      </c>
      <c r="I98" s="17">
        <v>0</v>
      </c>
      <c r="J98" s="32">
        <f t="shared" si="59"/>
        <v>0</v>
      </c>
      <c r="L98" s="21"/>
    </row>
    <row r="99" spans="1:12" ht="16.05" customHeight="1" x14ac:dyDescent="0.2">
      <c r="A99" s="30"/>
      <c r="B99" s="30"/>
      <c r="C99" s="19" t="s">
        <v>15</v>
      </c>
      <c r="D99" s="33">
        <f t="shared" ref="D99:I99" si="65">IF($J98=0,0,D98/$J98%)</f>
        <v>0</v>
      </c>
      <c r="E99" s="33">
        <f t="shared" si="65"/>
        <v>0</v>
      </c>
      <c r="F99" s="33">
        <f t="shared" si="65"/>
        <v>0</v>
      </c>
      <c r="G99" s="33">
        <f t="shared" si="65"/>
        <v>0</v>
      </c>
      <c r="H99" s="33">
        <f t="shared" si="65"/>
        <v>0</v>
      </c>
      <c r="I99" s="33">
        <f t="shared" si="65"/>
        <v>0</v>
      </c>
      <c r="J99" s="32">
        <f t="shared" si="59"/>
        <v>0</v>
      </c>
      <c r="L99" s="21"/>
    </row>
    <row r="100" spans="1:12" ht="16.05" customHeight="1" x14ac:dyDescent="0.2">
      <c r="A100" s="30"/>
      <c r="B100" s="30"/>
      <c r="C100" s="16" t="s">
        <v>17</v>
      </c>
      <c r="D100" s="33">
        <f t="shared" ref="D100:I100" si="66">SUM(D98,D96)</f>
        <v>0</v>
      </c>
      <c r="E100" s="33">
        <f t="shared" si="66"/>
        <v>0</v>
      </c>
      <c r="F100" s="33">
        <f t="shared" si="66"/>
        <v>0</v>
      </c>
      <c r="G100" s="33">
        <f t="shared" si="66"/>
        <v>0</v>
      </c>
      <c r="H100" s="33">
        <f t="shared" si="66"/>
        <v>0</v>
      </c>
      <c r="I100" s="33">
        <f t="shared" si="66"/>
        <v>0</v>
      </c>
      <c r="J100" s="32">
        <f t="shared" si="59"/>
        <v>0</v>
      </c>
      <c r="L100" s="21"/>
    </row>
    <row r="101" spans="1:12" ht="16.05" customHeight="1" x14ac:dyDescent="0.2">
      <c r="A101" s="30"/>
      <c r="B101" s="35"/>
      <c r="C101" s="19" t="s">
        <v>15</v>
      </c>
      <c r="D101" s="33">
        <f t="shared" ref="D101:I101" si="67">IF($J100=0,0,D100/$J100%)</f>
        <v>0</v>
      </c>
      <c r="E101" s="33">
        <f t="shared" si="67"/>
        <v>0</v>
      </c>
      <c r="F101" s="33">
        <f t="shared" si="67"/>
        <v>0</v>
      </c>
      <c r="G101" s="33">
        <f t="shared" si="67"/>
        <v>0</v>
      </c>
      <c r="H101" s="33">
        <f t="shared" si="67"/>
        <v>0</v>
      </c>
      <c r="I101" s="33">
        <f t="shared" si="67"/>
        <v>0</v>
      </c>
      <c r="J101" s="32">
        <f t="shared" si="59"/>
        <v>0</v>
      </c>
      <c r="L101" s="21"/>
    </row>
    <row r="102" spans="1:12" ht="16.05" customHeight="1" x14ac:dyDescent="0.2">
      <c r="A102" s="30"/>
      <c r="B102" s="30" t="s">
        <v>33</v>
      </c>
      <c r="C102" s="16" t="s">
        <v>14</v>
      </c>
      <c r="D102" s="17">
        <v>0</v>
      </c>
      <c r="E102" s="17">
        <v>0</v>
      </c>
      <c r="F102" s="17">
        <v>0</v>
      </c>
      <c r="G102" s="17">
        <v>0</v>
      </c>
      <c r="H102" s="17">
        <v>0</v>
      </c>
      <c r="I102" s="17">
        <v>0</v>
      </c>
      <c r="J102" s="32">
        <f t="shared" si="59"/>
        <v>0</v>
      </c>
      <c r="L102" s="21"/>
    </row>
    <row r="103" spans="1:12" ht="16.05" customHeight="1" x14ac:dyDescent="0.2">
      <c r="A103" s="30"/>
      <c r="B103" s="30"/>
      <c r="C103" s="19" t="s">
        <v>15</v>
      </c>
      <c r="D103" s="33">
        <f t="shared" ref="D103:I103" si="68">IF($J102=0,0,D102/$J102%)</f>
        <v>0</v>
      </c>
      <c r="E103" s="33">
        <f t="shared" si="68"/>
        <v>0</v>
      </c>
      <c r="F103" s="33">
        <f t="shared" si="68"/>
        <v>0</v>
      </c>
      <c r="G103" s="33">
        <f t="shared" si="68"/>
        <v>0</v>
      </c>
      <c r="H103" s="33">
        <f t="shared" si="68"/>
        <v>0</v>
      </c>
      <c r="I103" s="33">
        <f t="shared" si="68"/>
        <v>0</v>
      </c>
      <c r="J103" s="32">
        <f t="shared" si="59"/>
        <v>0</v>
      </c>
      <c r="L103" s="21"/>
    </row>
    <row r="104" spans="1:12" ht="16.05" customHeight="1" x14ac:dyDescent="0.2">
      <c r="A104" s="30"/>
      <c r="B104" s="30"/>
      <c r="C104" s="16" t="s">
        <v>16</v>
      </c>
      <c r="D104" s="17">
        <v>0</v>
      </c>
      <c r="E104" s="17">
        <v>0</v>
      </c>
      <c r="F104" s="17">
        <v>0</v>
      </c>
      <c r="G104" s="17">
        <v>0</v>
      </c>
      <c r="H104" s="17">
        <v>0</v>
      </c>
      <c r="I104" s="17">
        <v>0</v>
      </c>
      <c r="J104" s="32">
        <f t="shared" si="59"/>
        <v>0</v>
      </c>
      <c r="L104" s="21"/>
    </row>
    <row r="105" spans="1:12" ht="16.05" customHeight="1" x14ac:dyDescent="0.2">
      <c r="A105" s="30"/>
      <c r="B105" s="30"/>
      <c r="C105" s="19" t="s">
        <v>15</v>
      </c>
      <c r="D105" s="33">
        <f t="shared" ref="D105:I105" si="69">IF($J104=0,0,D104/$J104%)</f>
        <v>0</v>
      </c>
      <c r="E105" s="33">
        <f t="shared" si="69"/>
        <v>0</v>
      </c>
      <c r="F105" s="33">
        <f t="shared" si="69"/>
        <v>0</v>
      </c>
      <c r="G105" s="33">
        <f t="shared" si="69"/>
        <v>0</v>
      </c>
      <c r="H105" s="33">
        <f t="shared" si="69"/>
        <v>0</v>
      </c>
      <c r="I105" s="33">
        <f t="shared" si="69"/>
        <v>0</v>
      </c>
      <c r="J105" s="32">
        <f t="shared" si="59"/>
        <v>0</v>
      </c>
      <c r="L105" s="21"/>
    </row>
    <row r="106" spans="1:12" ht="16.05" customHeight="1" x14ac:dyDescent="0.2">
      <c r="A106" s="30"/>
      <c r="B106" s="30"/>
      <c r="C106" s="16" t="s">
        <v>17</v>
      </c>
      <c r="D106" s="33">
        <f t="shared" ref="D106:I106" si="70">SUM(D104,D102)</f>
        <v>0</v>
      </c>
      <c r="E106" s="33">
        <f t="shared" si="70"/>
        <v>0</v>
      </c>
      <c r="F106" s="33">
        <f t="shared" si="70"/>
        <v>0</v>
      </c>
      <c r="G106" s="33">
        <f t="shared" si="70"/>
        <v>0</v>
      </c>
      <c r="H106" s="33">
        <f t="shared" si="70"/>
        <v>0</v>
      </c>
      <c r="I106" s="33">
        <f t="shared" si="70"/>
        <v>0</v>
      </c>
      <c r="J106" s="32">
        <f t="shared" si="59"/>
        <v>0</v>
      </c>
      <c r="L106" s="21"/>
    </row>
    <row r="107" spans="1:12" ht="16.05" customHeight="1" x14ac:dyDescent="0.2">
      <c r="A107" s="30"/>
      <c r="B107" s="35"/>
      <c r="C107" s="19" t="s">
        <v>15</v>
      </c>
      <c r="D107" s="33">
        <f t="shared" ref="D107:I107" si="71">IF($J106=0,0,D106/$J106%)</f>
        <v>0</v>
      </c>
      <c r="E107" s="33">
        <f t="shared" si="71"/>
        <v>0</v>
      </c>
      <c r="F107" s="33">
        <f t="shared" si="71"/>
        <v>0</v>
      </c>
      <c r="G107" s="33">
        <f t="shared" si="71"/>
        <v>0</v>
      </c>
      <c r="H107" s="33">
        <f t="shared" si="71"/>
        <v>0</v>
      </c>
      <c r="I107" s="33">
        <f t="shared" si="71"/>
        <v>0</v>
      </c>
      <c r="J107" s="32">
        <f t="shared" si="59"/>
        <v>0</v>
      </c>
      <c r="L107" s="21"/>
    </row>
    <row r="108" spans="1:12" ht="16.05" customHeight="1" x14ac:dyDescent="0.2">
      <c r="A108" s="30"/>
      <c r="B108" s="30" t="s">
        <v>34</v>
      </c>
      <c r="C108" s="16" t="s">
        <v>14</v>
      </c>
      <c r="D108" s="17">
        <v>0</v>
      </c>
      <c r="E108" s="17">
        <v>0</v>
      </c>
      <c r="F108" s="17">
        <v>0</v>
      </c>
      <c r="G108" s="17">
        <v>0</v>
      </c>
      <c r="H108" s="17">
        <v>0</v>
      </c>
      <c r="I108" s="17">
        <v>0</v>
      </c>
      <c r="J108" s="32">
        <f t="shared" si="59"/>
        <v>0</v>
      </c>
      <c r="L108" s="21"/>
    </row>
    <row r="109" spans="1:12" ht="16.05" customHeight="1" x14ac:dyDescent="0.2">
      <c r="A109" s="30"/>
      <c r="B109" s="30"/>
      <c r="C109" s="19" t="s">
        <v>15</v>
      </c>
      <c r="D109" s="33">
        <f t="shared" ref="D109:I109" si="72">IF($J108=0,0,D108/$J108%)</f>
        <v>0</v>
      </c>
      <c r="E109" s="33">
        <f t="shared" si="72"/>
        <v>0</v>
      </c>
      <c r="F109" s="33">
        <f t="shared" si="72"/>
        <v>0</v>
      </c>
      <c r="G109" s="33">
        <f t="shared" si="72"/>
        <v>0</v>
      </c>
      <c r="H109" s="33">
        <f t="shared" si="72"/>
        <v>0</v>
      </c>
      <c r="I109" s="33">
        <f t="shared" si="72"/>
        <v>0</v>
      </c>
      <c r="J109" s="32">
        <f t="shared" si="59"/>
        <v>0</v>
      </c>
      <c r="L109" s="21"/>
    </row>
    <row r="110" spans="1:12" ht="16.05" customHeight="1" x14ac:dyDescent="0.2">
      <c r="A110" s="30"/>
      <c r="B110" s="30"/>
      <c r="C110" s="16" t="s">
        <v>16</v>
      </c>
      <c r="D110" s="17">
        <v>0</v>
      </c>
      <c r="E110" s="17">
        <v>0</v>
      </c>
      <c r="F110" s="17">
        <v>0</v>
      </c>
      <c r="G110" s="17">
        <v>0</v>
      </c>
      <c r="H110" s="17">
        <v>0</v>
      </c>
      <c r="I110" s="17">
        <v>0</v>
      </c>
      <c r="J110" s="32">
        <f t="shared" si="59"/>
        <v>0</v>
      </c>
      <c r="L110" s="21"/>
    </row>
    <row r="111" spans="1:12" ht="16.05" customHeight="1" x14ac:dyDescent="0.2">
      <c r="A111" s="30"/>
      <c r="B111" s="30"/>
      <c r="C111" s="19" t="s">
        <v>15</v>
      </c>
      <c r="D111" s="33">
        <f t="shared" ref="D111:I111" si="73">IF($J110=0,0,D110/$J110%)</f>
        <v>0</v>
      </c>
      <c r="E111" s="33">
        <f t="shared" si="73"/>
        <v>0</v>
      </c>
      <c r="F111" s="33">
        <f t="shared" si="73"/>
        <v>0</v>
      </c>
      <c r="G111" s="33">
        <f t="shared" si="73"/>
        <v>0</v>
      </c>
      <c r="H111" s="33">
        <f t="shared" si="73"/>
        <v>0</v>
      </c>
      <c r="I111" s="33">
        <f t="shared" si="73"/>
        <v>0</v>
      </c>
      <c r="J111" s="32">
        <f t="shared" si="59"/>
        <v>0</v>
      </c>
      <c r="L111" s="21"/>
    </row>
    <row r="112" spans="1:12" ht="16.05" customHeight="1" x14ac:dyDescent="0.2">
      <c r="A112" s="30"/>
      <c r="B112" s="30"/>
      <c r="C112" s="16" t="s">
        <v>17</v>
      </c>
      <c r="D112" s="33">
        <f t="shared" ref="D112:I112" si="74">SUM(D110,D108)</f>
        <v>0</v>
      </c>
      <c r="E112" s="33">
        <f t="shared" si="74"/>
        <v>0</v>
      </c>
      <c r="F112" s="33">
        <f t="shared" si="74"/>
        <v>0</v>
      </c>
      <c r="G112" s="33">
        <f t="shared" si="74"/>
        <v>0</v>
      </c>
      <c r="H112" s="33">
        <f t="shared" si="74"/>
        <v>0</v>
      </c>
      <c r="I112" s="33">
        <f t="shared" si="74"/>
        <v>0</v>
      </c>
      <c r="J112" s="32">
        <f t="shared" si="59"/>
        <v>0</v>
      </c>
      <c r="L112" s="21"/>
    </row>
    <row r="113" spans="1:12" ht="16.05" customHeight="1" x14ac:dyDescent="0.2">
      <c r="A113" s="30"/>
      <c r="B113" s="35"/>
      <c r="C113" s="19" t="s">
        <v>15</v>
      </c>
      <c r="D113" s="33">
        <f t="shared" ref="D113:I113" si="75">IF($J112=0,0,D112/$J112%)</f>
        <v>0</v>
      </c>
      <c r="E113" s="33">
        <f t="shared" si="75"/>
        <v>0</v>
      </c>
      <c r="F113" s="33">
        <f t="shared" si="75"/>
        <v>0</v>
      </c>
      <c r="G113" s="33">
        <f t="shared" si="75"/>
        <v>0</v>
      </c>
      <c r="H113" s="33">
        <f t="shared" si="75"/>
        <v>0</v>
      </c>
      <c r="I113" s="33">
        <f t="shared" si="75"/>
        <v>0</v>
      </c>
      <c r="J113" s="32">
        <f t="shared" si="59"/>
        <v>0</v>
      </c>
      <c r="L113" s="21"/>
    </row>
    <row r="114" spans="1:12" ht="16.05" customHeight="1" x14ac:dyDescent="0.2">
      <c r="A114" s="30"/>
      <c r="B114" s="30" t="s">
        <v>35</v>
      </c>
      <c r="C114" s="16" t="s">
        <v>14</v>
      </c>
      <c r="D114" s="33">
        <v>30</v>
      </c>
      <c r="E114" s="33">
        <v>0</v>
      </c>
      <c r="F114" s="33">
        <v>0</v>
      </c>
      <c r="G114" s="33">
        <v>0</v>
      </c>
      <c r="H114" s="33">
        <v>0</v>
      </c>
      <c r="I114" s="33">
        <v>0</v>
      </c>
      <c r="J114" s="32">
        <f t="shared" si="59"/>
        <v>30</v>
      </c>
      <c r="L114" s="21"/>
    </row>
    <row r="115" spans="1:12" ht="16.05" customHeight="1" x14ac:dyDescent="0.2">
      <c r="A115" s="30"/>
      <c r="B115" s="30"/>
      <c r="C115" s="19" t="s">
        <v>15</v>
      </c>
      <c r="D115" s="33">
        <f t="shared" ref="D115:I115" si="76">IF($J114=0,0,D114/$J114%)</f>
        <v>100</v>
      </c>
      <c r="E115" s="33">
        <f t="shared" si="76"/>
        <v>0</v>
      </c>
      <c r="F115" s="33">
        <f t="shared" si="76"/>
        <v>0</v>
      </c>
      <c r="G115" s="33">
        <f t="shared" si="76"/>
        <v>0</v>
      </c>
      <c r="H115" s="33">
        <f t="shared" si="76"/>
        <v>0</v>
      </c>
      <c r="I115" s="33">
        <f t="shared" si="76"/>
        <v>0</v>
      </c>
      <c r="J115" s="32">
        <f t="shared" si="59"/>
        <v>100</v>
      </c>
      <c r="L115" s="21"/>
    </row>
    <row r="116" spans="1:12" ht="16.05" customHeight="1" x14ac:dyDescent="0.2">
      <c r="A116" s="30"/>
      <c r="B116" s="30"/>
      <c r="C116" s="16" t="s">
        <v>16</v>
      </c>
      <c r="D116" s="33">
        <v>160</v>
      </c>
      <c r="E116" s="33">
        <v>0</v>
      </c>
      <c r="F116" s="33">
        <v>0</v>
      </c>
      <c r="G116" s="33">
        <v>0</v>
      </c>
      <c r="H116" s="33">
        <v>0</v>
      </c>
      <c r="I116" s="33">
        <v>0</v>
      </c>
      <c r="J116" s="32">
        <f t="shared" si="59"/>
        <v>160</v>
      </c>
      <c r="L116" s="21"/>
    </row>
    <row r="117" spans="1:12" ht="16.05" customHeight="1" x14ac:dyDescent="0.2">
      <c r="A117" s="30"/>
      <c r="B117" s="30"/>
      <c r="C117" s="19" t="s">
        <v>15</v>
      </c>
      <c r="D117" s="33">
        <f t="shared" ref="D117:I117" si="77">IF($J116=0,0,D116/$J116%)</f>
        <v>100</v>
      </c>
      <c r="E117" s="33">
        <f t="shared" si="77"/>
        <v>0</v>
      </c>
      <c r="F117" s="33">
        <f t="shared" si="77"/>
        <v>0</v>
      </c>
      <c r="G117" s="33">
        <f t="shared" si="77"/>
        <v>0</v>
      </c>
      <c r="H117" s="33">
        <f t="shared" si="77"/>
        <v>0</v>
      </c>
      <c r="I117" s="33">
        <f t="shared" si="77"/>
        <v>0</v>
      </c>
      <c r="J117" s="32">
        <f t="shared" si="59"/>
        <v>100</v>
      </c>
      <c r="L117" s="21"/>
    </row>
    <row r="118" spans="1:12" ht="16.05" customHeight="1" x14ac:dyDescent="0.2">
      <c r="A118" s="30"/>
      <c r="B118" s="30"/>
      <c r="C118" s="16" t="s">
        <v>17</v>
      </c>
      <c r="D118" s="33">
        <f t="shared" ref="D118:I118" si="78">SUM(D116,D114)</f>
        <v>190</v>
      </c>
      <c r="E118" s="33">
        <f t="shared" si="78"/>
        <v>0</v>
      </c>
      <c r="F118" s="33">
        <f t="shared" si="78"/>
        <v>0</v>
      </c>
      <c r="G118" s="33">
        <f t="shared" si="78"/>
        <v>0</v>
      </c>
      <c r="H118" s="33">
        <f t="shared" si="78"/>
        <v>0</v>
      </c>
      <c r="I118" s="33">
        <f t="shared" si="78"/>
        <v>0</v>
      </c>
      <c r="J118" s="32">
        <f t="shared" si="59"/>
        <v>190</v>
      </c>
      <c r="L118" s="21"/>
    </row>
    <row r="119" spans="1:12" ht="16.05" customHeight="1" x14ac:dyDescent="0.2">
      <c r="A119" s="30"/>
      <c r="B119" s="35"/>
      <c r="C119" s="19" t="s">
        <v>15</v>
      </c>
      <c r="D119" s="33">
        <f t="shared" ref="D119:I119" si="79">IF($J118=0,0,D118/$J118%)</f>
        <v>100</v>
      </c>
      <c r="E119" s="33">
        <f t="shared" si="79"/>
        <v>0</v>
      </c>
      <c r="F119" s="33">
        <f t="shared" si="79"/>
        <v>0</v>
      </c>
      <c r="G119" s="33">
        <f t="shared" si="79"/>
        <v>0</v>
      </c>
      <c r="H119" s="33">
        <f t="shared" si="79"/>
        <v>0</v>
      </c>
      <c r="I119" s="33">
        <f t="shared" si="79"/>
        <v>0</v>
      </c>
      <c r="J119" s="32">
        <f t="shared" si="59"/>
        <v>100</v>
      </c>
      <c r="L119" s="21"/>
    </row>
    <row r="120" spans="1:12" ht="16.05" customHeight="1" x14ac:dyDescent="0.2">
      <c r="A120" s="30"/>
      <c r="B120" s="30" t="s">
        <v>36</v>
      </c>
      <c r="C120" s="16" t="s">
        <v>14</v>
      </c>
      <c r="D120" s="33">
        <v>18</v>
      </c>
      <c r="E120" s="33">
        <v>0</v>
      </c>
      <c r="F120" s="33">
        <v>0</v>
      </c>
      <c r="G120" s="33">
        <v>0</v>
      </c>
      <c r="H120" s="33">
        <v>0</v>
      </c>
      <c r="I120" s="33">
        <v>0</v>
      </c>
      <c r="J120" s="32">
        <f t="shared" si="59"/>
        <v>18</v>
      </c>
      <c r="L120" s="21"/>
    </row>
    <row r="121" spans="1:12" ht="16.05" customHeight="1" x14ac:dyDescent="0.2">
      <c r="A121" s="30"/>
      <c r="B121" s="30"/>
      <c r="C121" s="19" t="s">
        <v>15</v>
      </c>
      <c r="D121" s="33">
        <f t="shared" ref="D121:I121" si="80">IF($J120=0,0,D120/$J120%)</f>
        <v>100</v>
      </c>
      <c r="E121" s="33">
        <f t="shared" si="80"/>
        <v>0</v>
      </c>
      <c r="F121" s="33">
        <f t="shared" si="80"/>
        <v>0</v>
      </c>
      <c r="G121" s="33">
        <f t="shared" si="80"/>
        <v>0</v>
      </c>
      <c r="H121" s="33">
        <f t="shared" si="80"/>
        <v>0</v>
      </c>
      <c r="I121" s="33">
        <f t="shared" si="80"/>
        <v>0</v>
      </c>
      <c r="J121" s="32">
        <f t="shared" si="59"/>
        <v>100</v>
      </c>
      <c r="L121" s="21"/>
    </row>
    <row r="122" spans="1:12" ht="16.05" customHeight="1" x14ac:dyDescent="0.2">
      <c r="A122" s="30"/>
      <c r="B122" s="30"/>
      <c r="C122" s="16" t="s">
        <v>16</v>
      </c>
      <c r="D122" s="17">
        <v>0</v>
      </c>
      <c r="E122" s="17">
        <v>0</v>
      </c>
      <c r="F122" s="17">
        <v>0</v>
      </c>
      <c r="G122" s="17">
        <v>0</v>
      </c>
      <c r="H122" s="17">
        <v>0</v>
      </c>
      <c r="I122" s="17">
        <v>0</v>
      </c>
      <c r="J122" s="32">
        <f t="shared" si="59"/>
        <v>0</v>
      </c>
      <c r="L122" s="21"/>
    </row>
    <row r="123" spans="1:12" ht="16.05" customHeight="1" x14ac:dyDescent="0.2">
      <c r="A123" s="30"/>
      <c r="B123" s="30"/>
      <c r="C123" s="19" t="s">
        <v>15</v>
      </c>
      <c r="D123" s="33">
        <f t="shared" ref="D123:I123" si="81">IF($J122=0,0,D122/$J122%)</f>
        <v>0</v>
      </c>
      <c r="E123" s="33">
        <f t="shared" si="81"/>
        <v>0</v>
      </c>
      <c r="F123" s="33">
        <f t="shared" si="81"/>
        <v>0</v>
      </c>
      <c r="G123" s="33">
        <f t="shared" si="81"/>
        <v>0</v>
      </c>
      <c r="H123" s="33">
        <f t="shared" si="81"/>
        <v>0</v>
      </c>
      <c r="I123" s="33">
        <f t="shared" si="81"/>
        <v>0</v>
      </c>
      <c r="J123" s="32">
        <f t="shared" si="59"/>
        <v>0</v>
      </c>
      <c r="L123" s="21"/>
    </row>
    <row r="124" spans="1:12" ht="16.05" customHeight="1" x14ac:dyDescent="0.2">
      <c r="A124" s="30"/>
      <c r="B124" s="30"/>
      <c r="C124" s="16" t="s">
        <v>17</v>
      </c>
      <c r="D124" s="33">
        <f t="shared" ref="D124:I124" si="82">SUM(D122,D120)</f>
        <v>18</v>
      </c>
      <c r="E124" s="33">
        <f t="shared" si="82"/>
        <v>0</v>
      </c>
      <c r="F124" s="33">
        <f t="shared" si="82"/>
        <v>0</v>
      </c>
      <c r="G124" s="33">
        <f t="shared" si="82"/>
        <v>0</v>
      </c>
      <c r="H124" s="33">
        <f t="shared" si="82"/>
        <v>0</v>
      </c>
      <c r="I124" s="33">
        <f t="shared" si="82"/>
        <v>0</v>
      </c>
      <c r="J124" s="32">
        <f t="shared" si="59"/>
        <v>18</v>
      </c>
      <c r="L124" s="21"/>
    </row>
    <row r="125" spans="1:12" ht="16.05" customHeight="1" x14ac:dyDescent="0.2">
      <c r="A125" s="30"/>
      <c r="B125" s="35"/>
      <c r="C125" s="19" t="s">
        <v>15</v>
      </c>
      <c r="D125" s="33">
        <f t="shared" ref="D125:I125" si="83">IF($J124=0,0,D124/$J124%)</f>
        <v>100</v>
      </c>
      <c r="E125" s="33">
        <f t="shared" si="83"/>
        <v>0</v>
      </c>
      <c r="F125" s="33">
        <f t="shared" si="83"/>
        <v>0</v>
      </c>
      <c r="G125" s="33">
        <f t="shared" si="83"/>
        <v>0</v>
      </c>
      <c r="H125" s="33">
        <f t="shared" si="83"/>
        <v>0</v>
      </c>
      <c r="I125" s="33">
        <f t="shared" si="83"/>
        <v>0</v>
      </c>
      <c r="J125" s="32">
        <f t="shared" si="59"/>
        <v>100</v>
      </c>
      <c r="L125" s="21"/>
    </row>
    <row r="126" spans="1:12" ht="16.05" customHeight="1" x14ac:dyDescent="0.2">
      <c r="A126" s="30"/>
      <c r="B126" s="30" t="s">
        <v>37</v>
      </c>
      <c r="C126" s="16" t="s">
        <v>14</v>
      </c>
      <c r="D126" s="33">
        <v>20</v>
      </c>
      <c r="E126" s="33">
        <v>0</v>
      </c>
      <c r="F126" s="33">
        <v>0</v>
      </c>
      <c r="G126" s="33">
        <v>0</v>
      </c>
      <c r="H126" s="33">
        <v>0</v>
      </c>
      <c r="I126" s="33">
        <v>0</v>
      </c>
      <c r="J126" s="32">
        <f t="shared" si="59"/>
        <v>20</v>
      </c>
      <c r="L126" s="21"/>
    </row>
    <row r="127" spans="1:12" ht="16.05" customHeight="1" x14ac:dyDescent="0.2">
      <c r="A127" s="30"/>
      <c r="B127" s="30"/>
      <c r="C127" s="19" t="s">
        <v>15</v>
      </c>
      <c r="D127" s="33">
        <f t="shared" ref="D127:I127" si="84">IF($J126=0,0,D126/$J126%)</f>
        <v>100</v>
      </c>
      <c r="E127" s="33">
        <f t="shared" si="84"/>
        <v>0</v>
      </c>
      <c r="F127" s="33">
        <f t="shared" si="84"/>
        <v>0</v>
      </c>
      <c r="G127" s="33">
        <f t="shared" si="84"/>
        <v>0</v>
      </c>
      <c r="H127" s="33">
        <f t="shared" si="84"/>
        <v>0</v>
      </c>
      <c r="I127" s="33">
        <f t="shared" si="84"/>
        <v>0</v>
      </c>
      <c r="J127" s="32">
        <f t="shared" si="59"/>
        <v>100</v>
      </c>
      <c r="L127" s="21"/>
    </row>
    <row r="128" spans="1:12" ht="16.05" customHeight="1" x14ac:dyDescent="0.2">
      <c r="A128" s="30"/>
      <c r="B128" s="30"/>
      <c r="C128" s="16" t="s">
        <v>16</v>
      </c>
      <c r="D128" s="17">
        <v>0</v>
      </c>
      <c r="E128" s="17">
        <v>0</v>
      </c>
      <c r="F128" s="17">
        <v>0</v>
      </c>
      <c r="G128" s="17">
        <v>0</v>
      </c>
      <c r="H128" s="17">
        <v>0</v>
      </c>
      <c r="I128" s="17">
        <v>0</v>
      </c>
      <c r="J128" s="32">
        <f t="shared" si="59"/>
        <v>0</v>
      </c>
      <c r="L128" s="21"/>
    </row>
    <row r="129" spans="1:12" ht="16.05" customHeight="1" x14ac:dyDescent="0.2">
      <c r="A129" s="30"/>
      <c r="B129" s="30"/>
      <c r="C129" s="19" t="s">
        <v>15</v>
      </c>
      <c r="D129" s="33">
        <f t="shared" ref="D129:I129" si="85">IF($J128=0,0,D128/$J128%)</f>
        <v>0</v>
      </c>
      <c r="E129" s="33">
        <f t="shared" si="85"/>
        <v>0</v>
      </c>
      <c r="F129" s="33">
        <f t="shared" si="85"/>
        <v>0</v>
      </c>
      <c r="G129" s="33">
        <f t="shared" si="85"/>
        <v>0</v>
      </c>
      <c r="H129" s="33">
        <f t="shared" si="85"/>
        <v>0</v>
      </c>
      <c r="I129" s="33">
        <f t="shared" si="85"/>
        <v>0</v>
      </c>
      <c r="J129" s="32">
        <f t="shared" si="59"/>
        <v>0</v>
      </c>
      <c r="L129" s="21"/>
    </row>
    <row r="130" spans="1:12" ht="16.05" customHeight="1" x14ac:dyDescent="0.2">
      <c r="A130" s="30"/>
      <c r="B130" s="30"/>
      <c r="C130" s="16" t="s">
        <v>17</v>
      </c>
      <c r="D130" s="33">
        <f t="shared" ref="D130:I130" si="86">SUM(D128,D126)</f>
        <v>20</v>
      </c>
      <c r="E130" s="33">
        <f t="shared" si="86"/>
        <v>0</v>
      </c>
      <c r="F130" s="33">
        <f t="shared" si="86"/>
        <v>0</v>
      </c>
      <c r="G130" s="33">
        <f t="shared" si="86"/>
        <v>0</v>
      </c>
      <c r="H130" s="33">
        <f t="shared" si="86"/>
        <v>0</v>
      </c>
      <c r="I130" s="33">
        <f t="shared" si="86"/>
        <v>0</v>
      </c>
      <c r="J130" s="32">
        <f t="shared" si="59"/>
        <v>20</v>
      </c>
      <c r="L130" s="21"/>
    </row>
    <row r="131" spans="1:12" ht="16.05" customHeight="1" x14ac:dyDescent="0.2">
      <c r="A131" s="30"/>
      <c r="B131" s="35"/>
      <c r="C131" s="19" t="s">
        <v>15</v>
      </c>
      <c r="D131" s="33">
        <f t="shared" ref="D131:I131" si="87">IF($J130=0,0,D130/$J130%)</f>
        <v>100</v>
      </c>
      <c r="E131" s="33">
        <f t="shared" si="87"/>
        <v>0</v>
      </c>
      <c r="F131" s="33">
        <f t="shared" si="87"/>
        <v>0</v>
      </c>
      <c r="G131" s="33">
        <f t="shared" si="87"/>
        <v>0</v>
      </c>
      <c r="H131" s="33">
        <f t="shared" si="87"/>
        <v>0</v>
      </c>
      <c r="I131" s="33">
        <f t="shared" si="87"/>
        <v>0</v>
      </c>
      <c r="J131" s="32">
        <f t="shared" si="59"/>
        <v>100</v>
      </c>
      <c r="L131" s="21"/>
    </row>
    <row r="132" spans="1:12" ht="16.05" customHeight="1" x14ac:dyDescent="0.2">
      <c r="A132" s="30"/>
      <c r="B132" s="30" t="s">
        <v>38</v>
      </c>
      <c r="C132" s="16" t="s">
        <v>14</v>
      </c>
      <c r="D132" s="17">
        <v>0</v>
      </c>
      <c r="E132" s="17">
        <v>0</v>
      </c>
      <c r="F132" s="17">
        <v>0</v>
      </c>
      <c r="G132" s="17">
        <v>0</v>
      </c>
      <c r="H132" s="17">
        <v>0</v>
      </c>
      <c r="I132" s="17">
        <v>0</v>
      </c>
      <c r="J132" s="32">
        <f t="shared" si="59"/>
        <v>0</v>
      </c>
      <c r="L132" s="21"/>
    </row>
    <row r="133" spans="1:12" ht="16.05" customHeight="1" x14ac:dyDescent="0.2">
      <c r="A133" s="30"/>
      <c r="B133" s="30"/>
      <c r="C133" s="19" t="s">
        <v>15</v>
      </c>
      <c r="D133" s="33">
        <f t="shared" ref="D133:I133" si="88">IF($J132=0,0,D132/$J132%)</f>
        <v>0</v>
      </c>
      <c r="E133" s="33">
        <f t="shared" si="88"/>
        <v>0</v>
      </c>
      <c r="F133" s="33">
        <f t="shared" si="88"/>
        <v>0</v>
      </c>
      <c r="G133" s="33">
        <f t="shared" si="88"/>
        <v>0</v>
      </c>
      <c r="H133" s="33">
        <f t="shared" si="88"/>
        <v>0</v>
      </c>
      <c r="I133" s="33">
        <f t="shared" si="88"/>
        <v>0</v>
      </c>
      <c r="J133" s="32">
        <f t="shared" si="59"/>
        <v>0</v>
      </c>
      <c r="L133" s="21"/>
    </row>
    <row r="134" spans="1:12" ht="16.05" customHeight="1" x14ac:dyDescent="0.2">
      <c r="A134" s="30"/>
      <c r="B134" s="30"/>
      <c r="C134" s="16" t="s">
        <v>16</v>
      </c>
      <c r="D134" s="17">
        <v>0</v>
      </c>
      <c r="E134" s="17">
        <v>0</v>
      </c>
      <c r="F134" s="17">
        <v>0</v>
      </c>
      <c r="G134" s="17">
        <v>0</v>
      </c>
      <c r="H134" s="17">
        <v>0</v>
      </c>
      <c r="I134" s="17">
        <v>0</v>
      </c>
      <c r="J134" s="32">
        <f t="shared" si="59"/>
        <v>0</v>
      </c>
      <c r="L134" s="21"/>
    </row>
    <row r="135" spans="1:12" ht="16.05" customHeight="1" x14ac:dyDescent="0.2">
      <c r="A135" s="30"/>
      <c r="B135" s="30"/>
      <c r="C135" s="19" t="s">
        <v>15</v>
      </c>
      <c r="D135" s="33">
        <f t="shared" ref="D135:I135" si="89">IF($J134=0,0,D134/$J134%)</f>
        <v>0</v>
      </c>
      <c r="E135" s="33">
        <f t="shared" si="89"/>
        <v>0</v>
      </c>
      <c r="F135" s="33">
        <f t="shared" si="89"/>
        <v>0</v>
      </c>
      <c r="G135" s="33">
        <f t="shared" si="89"/>
        <v>0</v>
      </c>
      <c r="H135" s="33">
        <f t="shared" si="89"/>
        <v>0</v>
      </c>
      <c r="I135" s="33">
        <f t="shared" si="89"/>
        <v>0</v>
      </c>
      <c r="J135" s="32">
        <f t="shared" si="59"/>
        <v>0</v>
      </c>
      <c r="L135" s="21"/>
    </row>
    <row r="136" spans="1:12" ht="16.05" customHeight="1" x14ac:dyDescent="0.2">
      <c r="A136" s="30"/>
      <c r="B136" s="30"/>
      <c r="C136" s="16" t="s">
        <v>17</v>
      </c>
      <c r="D136" s="33">
        <f t="shared" ref="D136:I136" si="90">SUM(D134,D132)</f>
        <v>0</v>
      </c>
      <c r="E136" s="33">
        <f t="shared" si="90"/>
        <v>0</v>
      </c>
      <c r="F136" s="33">
        <f t="shared" si="90"/>
        <v>0</v>
      </c>
      <c r="G136" s="33">
        <f t="shared" si="90"/>
        <v>0</v>
      </c>
      <c r="H136" s="33">
        <f t="shared" si="90"/>
        <v>0</v>
      </c>
      <c r="I136" s="33">
        <f t="shared" si="90"/>
        <v>0</v>
      </c>
      <c r="J136" s="32">
        <f t="shared" si="59"/>
        <v>0</v>
      </c>
      <c r="L136" s="21"/>
    </row>
    <row r="137" spans="1:12" ht="16.05" customHeight="1" x14ac:dyDescent="0.2">
      <c r="A137" s="30"/>
      <c r="B137" s="35"/>
      <c r="C137" s="19" t="s">
        <v>15</v>
      </c>
      <c r="D137" s="33">
        <f t="shared" ref="D137:I137" si="91">IF($J136=0,0,D136/$J136%)</f>
        <v>0</v>
      </c>
      <c r="E137" s="33">
        <f t="shared" si="91"/>
        <v>0</v>
      </c>
      <c r="F137" s="33">
        <f t="shared" si="91"/>
        <v>0</v>
      </c>
      <c r="G137" s="33">
        <f t="shared" si="91"/>
        <v>0</v>
      </c>
      <c r="H137" s="33">
        <f t="shared" si="91"/>
        <v>0</v>
      </c>
      <c r="I137" s="33">
        <f t="shared" si="91"/>
        <v>0</v>
      </c>
      <c r="J137" s="32">
        <f t="shared" si="59"/>
        <v>0</v>
      </c>
      <c r="L137" s="21"/>
    </row>
    <row r="138" spans="1:12" ht="16.05" customHeight="1" x14ac:dyDescent="0.2">
      <c r="A138" s="30"/>
      <c r="B138" s="30" t="s">
        <v>39</v>
      </c>
      <c r="C138" s="16" t="s">
        <v>14</v>
      </c>
      <c r="D138" s="17">
        <v>0</v>
      </c>
      <c r="E138" s="17">
        <v>0</v>
      </c>
      <c r="F138" s="17">
        <v>0</v>
      </c>
      <c r="G138" s="17">
        <v>0</v>
      </c>
      <c r="H138" s="17">
        <v>0</v>
      </c>
      <c r="I138" s="17">
        <v>0</v>
      </c>
      <c r="J138" s="32">
        <f t="shared" si="59"/>
        <v>0</v>
      </c>
      <c r="L138" s="21"/>
    </row>
    <row r="139" spans="1:12" ht="16.05" customHeight="1" x14ac:dyDescent="0.2">
      <c r="A139" s="30"/>
      <c r="B139" s="30"/>
      <c r="C139" s="19" t="s">
        <v>15</v>
      </c>
      <c r="D139" s="33">
        <f t="shared" ref="D139:I139" si="92">IF($J138=0,0,D138/$J138%)</f>
        <v>0</v>
      </c>
      <c r="E139" s="33">
        <f t="shared" si="92"/>
        <v>0</v>
      </c>
      <c r="F139" s="33">
        <f t="shared" si="92"/>
        <v>0</v>
      </c>
      <c r="G139" s="33">
        <f t="shared" si="92"/>
        <v>0</v>
      </c>
      <c r="H139" s="33">
        <f t="shared" si="92"/>
        <v>0</v>
      </c>
      <c r="I139" s="33">
        <f t="shared" si="92"/>
        <v>0</v>
      </c>
      <c r="J139" s="32">
        <f t="shared" si="59"/>
        <v>0</v>
      </c>
      <c r="L139" s="21"/>
    </row>
    <row r="140" spans="1:12" ht="16.05" customHeight="1" x14ac:dyDescent="0.2">
      <c r="A140" s="30"/>
      <c r="B140" s="30"/>
      <c r="C140" s="16" t="s">
        <v>16</v>
      </c>
      <c r="D140" s="17">
        <v>0</v>
      </c>
      <c r="E140" s="17">
        <v>0</v>
      </c>
      <c r="F140" s="17">
        <v>0</v>
      </c>
      <c r="G140" s="17">
        <v>0</v>
      </c>
      <c r="H140" s="17">
        <v>0</v>
      </c>
      <c r="I140" s="17">
        <v>0</v>
      </c>
      <c r="J140" s="32">
        <f t="shared" si="59"/>
        <v>0</v>
      </c>
      <c r="L140" s="21"/>
    </row>
    <row r="141" spans="1:12" ht="16.05" customHeight="1" x14ac:dyDescent="0.2">
      <c r="A141" s="30"/>
      <c r="B141" s="30"/>
      <c r="C141" s="19" t="s">
        <v>15</v>
      </c>
      <c r="D141" s="33">
        <f t="shared" ref="D141:I141" si="93">IF($J140=0,0,D140/$J140%)</f>
        <v>0</v>
      </c>
      <c r="E141" s="33">
        <f t="shared" si="93"/>
        <v>0</v>
      </c>
      <c r="F141" s="33">
        <f t="shared" si="93"/>
        <v>0</v>
      </c>
      <c r="G141" s="33">
        <f t="shared" si="93"/>
        <v>0</v>
      </c>
      <c r="H141" s="33">
        <f t="shared" si="93"/>
        <v>0</v>
      </c>
      <c r="I141" s="33">
        <f t="shared" si="93"/>
        <v>0</v>
      </c>
      <c r="J141" s="32">
        <f t="shared" si="59"/>
        <v>0</v>
      </c>
      <c r="L141" s="21"/>
    </row>
    <row r="142" spans="1:12" ht="16.05" customHeight="1" x14ac:dyDescent="0.2">
      <c r="A142" s="30"/>
      <c r="B142" s="30"/>
      <c r="C142" s="16" t="s">
        <v>17</v>
      </c>
      <c r="D142" s="33">
        <f t="shared" ref="D142:I142" si="94">SUM(D140,D138)</f>
        <v>0</v>
      </c>
      <c r="E142" s="33">
        <f t="shared" si="94"/>
        <v>0</v>
      </c>
      <c r="F142" s="33">
        <f t="shared" si="94"/>
        <v>0</v>
      </c>
      <c r="G142" s="33">
        <f t="shared" si="94"/>
        <v>0</v>
      </c>
      <c r="H142" s="33">
        <f t="shared" si="94"/>
        <v>0</v>
      </c>
      <c r="I142" s="33">
        <f t="shared" si="94"/>
        <v>0</v>
      </c>
      <c r="J142" s="32">
        <f t="shared" si="59"/>
        <v>0</v>
      </c>
      <c r="L142" s="21"/>
    </row>
    <row r="143" spans="1:12" ht="16.05" customHeight="1" x14ac:dyDescent="0.2">
      <c r="A143" s="30"/>
      <c r="B143" s="35"/>
      <c r="C143" s="19" t="s">
        <v>15</v>
      </c>
      <c r="D143" s="33">
        <f t="shared" ref="D143:I143" si="95">IF($J142=0,0,D142/$J142%)</f>
        <v>0</v>
      </c>
      <c r="E143" s="33">
        <f t="shared" si="95"/>
        <v>0</v>
      </c>
      <c r="F143" s="33">
        <f t="shared" si="95"/>
        <v>0</v>
      </c>
      <c r="G143" s="33">
        <f t="shared" si="95"/>
        <v>0</v>
      </c>
      <c r="H143" s="33">
        <f t="shared" si="95"/>
        <v>0</v>
      </c>
      <c r="I143" s="33">
        <f t="shared" si="95"/>
        <v>0</v>
      </c>
      <c r="J143" s="32">
        <f t="shared" si="59"/>
        <v>0</v>
      </c>
      <c r="L143" s="21"/>
    </row>
    <row r="144" spans="1:12" ht="16.05" customHeight="1" x14ac:dyDescent="0.2">
      <c r="A144" s="30"/>
      <c r="B144" s="30" t="s">
        <v>40</v>
      </c>
      <c r="C144" s="16" t="s">
        <v>14</v>
      </c>
      <c r="D144" s="17">
        <v>0</v>
      </c>
      <c r="E144" s="17">
        <v>0</v>
      </c>
      <c r="F144" s="17">
        <v>0</v>
      </c>
      <c r="G144" s="17">
        <v>0</v>
      </c>
      <c r="H144" s="17">
        <v>0</v>
      </c>
      <c r="I144" s="17">
        <v>0</v>
      </c>
      <c r="J144" s="32">
        <f t="shared" si="59"/>
        <v>0</v>
      </c>
      <c r="L144" s="21"/>
    </row>
    <row r="145" spans="1:12" ht="16.05" customHeight="1" x14ac:dyDescent="0.2">
      <c r="A145" s="30"/>
      <c r="B145" s="30"/>
      <c r="C145" s="19" t="s">
        <v>15</v>
      </c>
      <c r="D145" s="33">
        <f t="shared" ref="D145:I145" si="96">IF($J144=0,0,D144/$J144%)</f>
        <v>0</v>
      </c>
      <c r="E145" s="33">
        <f t="shared" si="96"/>
        <v>0</v>
      </c>
      <c r="F145" s="33">
        <f t="shared" si="96"/>
        <v>0</v>
      </c>
      <c r="G145" s="33">
        <f t="shared" si="96"/>
        <v>0</v>
      </c>
      <c r="H145" s="33">
        <f t="shared" si="96"/>
        <v>0</v>
      </c>
      <c r="I145" s="33">
        <f t="shared" si="96"/>
        <v>0</v>
      </c>
      <c r="J145" s="32">
        <f t="shared" si="59"/>
        <v>0</v>
      </c>
      <c r="L145" s="21"/>
    </row>
    <row r="146" spans="1:12" ht="16.05" customHeight="1" x14ac:dyDescent="0.2">
      <c r="A146" s="30"/>
      <c r="B146" s="30"/>
      <c r="C146" s="16" t="s">
        <v>16</v>
      </c>
      <c r="D146" s="17">
        <v>0</v>
      </c>
      <c r="E146" s="17">
        <v>0</v>
      </c>
      <c r="F146" s="17">
        <v>0</v>
      </c>
      <c r="G146" s="17">
        <v>0</v>
      </c>
      <c r="H146" s="17">
        <v>0</v>
      </c>
      <c r="I146" s="17">
        <v>0</v>
      </c>
      <c r="J146" s="32">
        <f t="shared" si="59"/>
        <v>0</v>
      </c>
      <c r="L146" s="21"/>
    </row>
    <row r="147" spans="1:12" ht="16.05" customHeight="1" x14ac:dyDescent="0.2">
      <c r="A147" s="30"/>
      <c r="B147" s="30"/>
      <c r="C147" s="19" t="s">
        <v>15</v>
      </c>
      <c r="D147" s="33">
        <f t="shared" ref="D147:I147" si="97">IF($J146=0,0,D146/$J146%)</f>
        <v>0</v>
      </c>
      <c r="E147" s="33">
        <f t="shared" si="97"/>
        <v>0</v>
      </c>
      <c r="F147" s="33">
        <f t="shared" si="97"/>
        <v>0</v>
      </c>
      <c r="G147" s="33">
        <f t="shared" si="97"/>
        <v>0</v>
      </c>
      <c r="H147" s="33">
        <f t="shared" si="97"/>
        <v>0</v>
      </c>
      <c r="I147" s="33">
        <f t="shared" si="97"/>
        <v>0</v>
      </c>
      <c r="J147" s="32">
        <f t="shared" si="59"/>
        <v>0</v>
      </c>
      <c r="L147" s="21"/>
    </row>
    <row r="148" spans="1:12" ht="16.05" customHeight="1" x14ac:dyDescent="0.2">
      <c r="A148" s="30"/>
      <c r="B148" s="30"/>
      <c r="C148" s="16" t="s">
        <v>17</v>
      </c>
      <c r="D148" s="33">
        <f t="shared" ref="D148:I148" si="98">SUM(D146,D144)</f>
        <v>0</v>
      </c>
      <c r="E148" s="33">
        <f t="shared" si="98"/>
        <v>0</v>
      </c>
      <c r="F148" s="33">
        <f t="shared" si="98"/>
        <v>0</v>
      </c>
      <c r="G148" s="33">
        <f t="shared" si="98"/>
        <v>0</v>
      </c>
      <c r="H148" s="33">
        <f t="shared" si="98"/>
        <v>0</v>
      </c>
      <c r="I148" s="33">
        <f t="shared" si="98"/>
        <v>0</v>
      </c>
      <c r="J148" s="32">
        <f t="shared" si="59"/>
        <v>0</v>
      </c>
      <c r="L148" s="21"/>
    </row>
    <row r="149" spans="1:12" ht="16.05" customHeight="1" x14ac:dyDescent="0.2">
      <c r="A149" s="30"/>
      <c r="B149" s="35"/>
      <c r="C149" s="19" t="s">
        <v>15</v>
      </c>
      <c r="D149" s="33">
        <f t="shared" ref="D149:I149" si="99">IF($J148=0,0,D148/$J148%)</f>
        <v>0</v>
      </c>
      <c r="E149" s="33">
        <f t="shared" si="99"/>
        <v>0</v>
      </c>
      <c r="F149" s="33">
        <f t="shared" si="99"/>
        <v>0</v>
      </c>
      <c r="G149" s="33">
        <f t="shared" si="99"/>
        <v>0</v>
      </c>
      <c r="H149" s="33">
        <f t="shared" si="99"/>
        <v>0</v>
      </c>
      <c r="I149" s="33">
        <f t="shared" si="99"/>
        <v>0</v>
      </c>
      <c r="J149" s="32">
        <f t="shared" si="59"/>
        <v>0</v>
      </c>
      <c r="L149" s="21"/>
    </row>
    <row r="150" spans="1:12" ht="16.05" customHeight="1" x14ac:dyDescent="0.2">
      <c r="A150" s="30"/>
      <c r="B150" s="30" t="s">
        <v>41</v>
      </c>
      <c r="C150" s="16" t="s">
        <v>14</v>
      </c>
      <c r="D150" s="33"/>
      <c r="E150" s="33">
        <v>0</v>
      </c>
      <c r="F150" s="33">
        <v>0</v>
      </c>
      <c r="G150" s="33">
        <v>0</v>
      </c>
      <c r="H150" s="33">
        <v>0</v>
      </c>
      <c r="I150" s="33">
        <v>0</v>
      </c>
      <c r="J150" s="32">
        <f t="shared" si="59"/>
        <v>0</v>
      </c>
      <c r="L150" s="21"/>
    </row>
    <row r="151" spans="1:12" ht="16.05" customHeight="1" x14ac:dyDescent="0.2">
      <c r="A151" s="30"/>
      <c r="B151" s="30"/>
      <c r="C151" s="19" t="s">
        <v>15</v>
      </c>
      <c r="D151" s="33">
        <f t="shared" ref="D151:I151" si="100">IF($J150=0,0,D150/$J150%)</f>
        <v>0</v>
      </c>
      <c r="E151" s="33">
        <f t="shared" si="100"/>
        <v>0</v>
      </c>
      <c r="F151" s="33">
        <f t="shared" si="100"/>
        <v>0</v>
      </c>
      <c r="G151" s="33">
        <f t="shared" si="100"/>
        <v>0</v>
      </c>
      <c r="H151" s="33">
        <f t="shared" si="100"/>
        <v>0</v>
      </c>
      <c r="I151" s="33">
        <f t="shared" si="100"/>
        <v>0</v>
      </c>
      <c r="J151" s="32">
        <f t="shared" si="59"/>
        <v>0</v>
      </c>
      <c r="L151" s="21"/>
    </row>
    <row r="152" spans="1:12" ht="16.05" customHeight="1" x14ac:dyDescent="0.2">
      <c r="A152" s="30"/>
      <c r="B152" s="30"/>
      <c r="C152" s="16" t="s">
        <v>16</v>
      </c>
      <c r="D152" s="17">
        <v>0</v>
      </c>
      <c r="E152" s="17">
        <v>0</v>
      </c>
      <c r="F152" s="17">
        <v>0</v>
      </c>
      <c r="G152" s="17">
        <v>0</v>
      </c>
      <c r="H152" s="17">
        <v>0</v>
      </c>
      <c r="I152" s="17">
        <v>0</v>
      </c>
      <c r="J152" s="32">
        <f t="shared" si="59"/>
        <v>0</v>
      </c>
      <c r="L152" s="21"/>
    </row>
    <row r="153" spans="1:12" ht="16.05" customHeight="1" x14ac:dyDescent="0.2">
      <c r="A153" s="30"/>
      <c r="B153" s="30"/>
      <c r="C153" s="19" t="s">
        <v>15</v>
      </c>
      <c r="D153" s="33">
        <f t="shared" ref="D153:I153" si="101">IF($J152=0,0,D152/$J152%)</f>
        <v>0</v>
      </c>
      <c r="E153" s="33">
        <f t="shared" si="101"/>
        <v>0</v>
      </c>
      <c r="F153" s="33">
        <f t="shared" si="101"/>
        <v>0</v>
      </c>
      <c r="G153" s="33">
        <f t="shared" si="101"/>
        <v>0</v>
      </c>
      <c r="H153" s="33">
        <f t="shared" si="101"/>
        <v>0</v>
      </c>
      <c r="I153" s="33">
        <f t="shared" si="101"/>
        <v>0</v>
      </c>
      <c r="J153" s="32">
        <f t="shared" ref="J153:J216" si="102">SUM(D153:I153)</f>
        <v>0</v>
      </c>
      <c r="L153" s="21"/>
    </row>
    <row r="154" spans="1:12" ht="16.05" customHeight="1" x14ac:dyDescent="0.2">
      <c r="A154" s="30"/>
      <c r="B154" s="30"/>
      <c r="C154" s="16" t="s">
        <v>17</v>
      </c>
      <c r="D154" s="33">
        <f t="shared" ref="D154:I154" si="103">SUM(D152,D150)</f>
        <v>0</v>
      </c>
      <c r="E154" s="33">
        <f t="shared" si="103"/>
        <v>0</v>
      </c>
      <c r="F154" s="33">
        <f t="shared" si="103"/>
        <v>0</v>
      </c>
      <c r="G154" s="33">
        <f t="shared" si="103"/>
        <v>0</v>
      </c>
      <c r="H154" s="33">
        <f t="shared" si="103"/>
        <v>0</v>
      </c>
      <c r="I154" s="33">
        <f t="shared" si="103"/>
        <v>0</v>
      </c>
      <c r="J154" s="32">
        <f t="shared" si="102"/>
        <v>0</v>
      </c>
      <c r="L154" s="21"/>
    </row>
    <row r="155" spans="1:12" ht="16.05" customHeight="1" x14ac:dyDescent="0.2">
      <c r="A155" s="30"/>
      <c r="B155" s="35"/>
      <c r="C155" s="19" t="s">
        <v>15</v>
      </c>
      <c r="D155" s="33">
        <f t="shared" ref="D155:I155" si="104">IF($J154=0,0,D154/$J154%)</f>
        <v>0</v>
      </c>
      <c r="E155" s="33">
        <f t="shared" si="104"/>
        <v>0</v>
      </c>
      <c r="F155" s="33">
        <f t="shared" si="104"/>
        <v>0</v>
      </c>
      <c r="G155" s="33">
        <f t="shared" si="104"/>
        <v>0</v>
      </c>
      <c r="H155" s="33">
        <f t="shared" si="104"/>
        <v>0</v>
      </c>
      <c r="I155" s="33">
        <f t="shared" si="104"/>
        <v>0</v>
      </c>
      <c r="J155" s="32">
        <f t="shared" si="102"/>
        <v>0</v>
      </c>
      <c r="L155" s="21"/>
    </row>
    <row r="156" spans="1:12" ht="16.05" customHeight="1" x14ac:dyDescent="0.2">
      <c r="A156" s="30"/>
      <c r="B156" s="30" t="s">
        <v>42</v>
      </c>
      <c r="C156" s="16" t="s">
        <v>14</v>
      </c>
      <c r="D156" s="33">
        <v>50</v>
      </c>
      <c r="E156" s="33">
        <v>0</v>
      </c>
      <c r="F156" s="33">
        <v>0</v>
      </c>
      <c r="G156" s="33">
        <v>0</v>
      </c>
      <c r="H156" s="33">
        <v>0</v>
      </c>
      <c r="I156" s="33">
        <v>0</v>
      </c>
      <c r="J156" s="32">
        <f t="shared" si="102"/>
        <v>50</v>
      </c>
      <c r="L156" s="21"/>
    </row>
    <row r="157" spans="1:12" ht="16.05" customHeight="1" x14ac:dyDescent="0.2">
      <c r="A157" s="30"/>
      <c r="B157" s="30"/>
      <c r="C157" s="19" t="s">
        <v>15</v>
      </c>
      <c r="D157" s="33">
        <f t="shared" ref="D157:I157" si="105">IF($J156=0,0,D156/$J156%)</f>
        <v>100</v>
      </c>
      <c r="E157" s="33">
        <f t="shared" si="105"/>
        <v>0</v>
      </c>
      <c r="F157" s="33">
        <f t="shared" si="105"/>
        <v>0</v>
      </c>
      <c r="G157" s="33">
        <f t="shared" si="105"/>
        <v>0</v>
      </c>
      <c r="H157" s="33">
        <f t="shared" si="105"/>
        <v>0</v>
      </c>
      <c r="I157" s="33">
        <f t="shared" si="105"/>
        <v>0</v>
      </c>
      <c r="J157" s="32">
        <f t="shared" si="102"/>
        <v>100</v>
      </c>
      <c r="L157" s="21"/>
    </row>
    <row r="158" spans="1:12" ht="16.05" customHeight="1" x14ac:dyDescent="0.2">
      <c r="A158" s="30"/>
      <c r="B158" s="30"/>
      <c r="C158" s="16" t="s">
        <v>16</v>
      </c>
      <c r="D158" s="17">
        <v>0</v>
      </c>
      <c r="E158" s="17">
        <v>0</v>
      </c>
      <c r="F158" s="17">
        <v>0</v>
      </c>
      <c r="G158" s="17">
        <v>0</v>
      </c>
      <c r="H158" s="17">
        <v>0</v>
      </c>
      <c r="I158" s="17">
        <v>0</v>
      </c>
      <c r="J158" s="32">
        <f t="shared" si="102"/>
        <v>0</v>
      </c>
      <c r="L158" s="21"/>
    </row>
    <row r="159" spans="1:12" ht="16.05" customHeight="1" x14ac:dyDescent="0.2">
      <c r="A159" s="30"/>
      <c r="B159" s="30"/>
      <c r="C159" s="19" t="s">
        <v>15</v>
      </c>
      <c r="D159" s="33">
        <f t="shared" ref="D159:I159" si="106">IF($J158=0,0,D158/$J158%)</f>
        <v>0</v>
      </c>
      <c r="E159" s="33">
        <f t="shared" si="106"/>
        <v>0</v>
      </c>
      <c r="F159" s="33">
        <f t="shared" si="106"/>
        <v>0</v>
      </c>
      <c r="G159" s="33">
        <f t="shared" si="106"/>
        <v>0</v>
      </c>
      <c r="H159" s="33">
        <f t="shared" si="106"/>
        <v>0</v>
      </c>
      <c r="I159" s="33">
        <f t="shared" si="106"/>
        <v>0</v>
      </c>
      <c r="J159" s="32">
        <f t="shared" si="102"/>
        <v>0</v>
      </c>
      <c r="L159" s="21"/>
    </row>
    <row r="160" spans="1:12" ht="16.05" customHeight="1" x14ac:dyDescent="0.2">
      <c r="A160" s="30"/>
      <c r="B160" s="30"/>
      <c r="C160" s="16" t="s">
        <v>17</v>
      </c>
      <c r="D160" s="33">
        <f t="shared" ref="D160:I160" si="107">SUM(D158,D156)</f>
        <v>50</v>
      </c>
      <c r="E160" s="33">
        <f t="shared" si="107"/>
        <v>0</v>
      </c>
      <c r="F160" s="33">
        <f t="shared" si="107"/>
        <v>0</v>
      </c>
      <c r="G160" s="33">
        <f t="shared" si="107"/>
        <v>0</v>
      </c>
      <c r="H160" s="33">
        <f t="shared" si="107"/>
        <v>0</v>
      </c>
      <c r="I160" s="33">
        <f t="shared" si="107"/>
        <v>0</v>
      </c>
      <c r="J160" s="32">
        <f t="shared" si="102"/>
        <v>50</v>
      </c>
      <c r="L160" s="21"/>
    </row>
    <row r="161" spans="1:12" ht="16.05" customHeight="1" x14ac:dyDescent="0.2">
      <c r="A161" s="30"/>
      <c r="B161" s="35"/>
      <c r="C161" s="19" t="s">
        <v>15</v>
      </c>
      <c r="D161" s="33">
        <f t="shared" ref="D161:I161" si="108">IF($J160=0,0,D160/$J160%)</f>
        <v>100</v>
      </c>
      <c r="E161" s="33">
        <f t="shared" si="108"/>
        <v>0</v>
      </c>
      <c r="F161" s="33">
        <f t="shared" si="108"/>
        <v>0</v>
      </c>
      <c r="G161" s="33">
        <f t="shared" si="108"/>
        <v>0</v>
      </c>
      <c r="H161" s="33">
        <f t="shared" si="108"/>
        <v>0</v>
      </c>
      <c r="I161" s="33">
        <f t="shared" si="108"/>
        <v>0</v>
      </c>
      <c r="J161" s="32">
        <f t="shared" si="102"/>
        <v>100</v>
      </c>
      <c r="L161" s="21"/>
    </row>
    <row r="162" spans="1:12" ht="16.05" customHeight="1" x14ac:dyDescent="0.2">
      <c r="A162" s="30"/>
      <c r="B162" s="30" t="s">
        <v>43</v>
      </c>
      <c r="C162" s="16" t="s">
        <v>14</v>
      </c>
      <c r="D162" s="33">
        <v>0</v>
      </c>
      <c r="E162" s="33">
        <v>50</v>
      </c>
      <c r="F162" s="33">
        <v>0</v>
      </c>
      <c r="G162" s="33">
        <v>0</v>
      </c>
      <c r="H162" s="33">
        <v>0</v>
      </c>
      <c r="I162" s="33">
        <v>0</v>
      </c>
      <c r="J162" s="32">
        <f t="shared" si="102"/>
        <v>50</v>
      </c>
      <c r="L162" s="21"/>
    </row>
    <row r="163" spans="1:12" ht="16.05" customHeight="1" x14ac:dyDescent="0.2">
      <c r="A163" s="30"/>
      <c r="B163" s="30"/>
      <c r="C163" s="19" t="s">
        <v>15</v>
      </c>
      <c r="D163" s="33">
        <f t="shared" ref="D163:I163" si="109">IF($J162=0,0,D162/$J162%)</f>
        <v>0</v>
      </c>
      <c r="E163" s="33">
        <f t="shared" si="109"/>
        <v>100</v>
      </c>
      <c r="F163" s="33">
        <f t="shared" si="109"/>
        <v>0</v>
      </c>
      <c r="G163" s="33">
        <f t="shared" si="109"/>
        <v>0</v>
      </c>
      <c r="H163" s="33">
        <f t="shared" si="109"/>
        <v>0</v>
      </c>
      <c r="I163" s="33">
        <f t="shared" si="109"/>
        <v>0</v>
      </c>
      <c r="J163" s="32">
        <f t="shared" si="102"/>
        <v>100</v>
      </c>
      <c r="L163" s="21"/>
    </row>
    <row r="164" spans="1:12" ht="16.05" customHeight="1" x14ac:dyDescent="0.2">
      <c r="A164" s="30"/>
      <c r="B164" s="30"/>
      <c r="C164" s="16" t="s">
        <v>16</v>
      </c>
      <c r="D164" s="17">
        <v>650</v>
      </c>
      <c r="E164" s="17">
        <v>0</v>
      </c>
      <c r="F164" s="17">
        <v>0</v>
      </c>
      <c r="G164" s="17">
        <v>0</v>
      </c>
      <c r="H164" s="17">
        <v>0</v>
      </c>
      <c r="I164" s="17">
        <v>0</v>
      </c>
      <c r="J164" s="32">
        <f t="shared" si="102"/>
        <v>650</v>
      </c>
      <c r="L164" s="21"/>
    </row>
    <row r="165" spans="1:12" ht="16.05" customHeight="1" x14ac:dyDescent="0.2">
      <c r="A165" s="30"/>
      <c r="B165" s="30"/>
      <c r="C165" s="19" t="s">
        <v>15</v>
      </c>
      <c r="D165" s="33">
        <f t="shared" ref="D165:I165" si="110">IF($J164=0,0,D164/$J164%)</f>
        <v>100</v>
      </c>
      <c r="E165" s="33">
        <f t="shared" si="110"/>
        <v>0</v>
      </c>
      <c r="F165" s="33">
        <f t="shared" si="110"/>
        <v>0</v>
      </c>
      <c r="G165" s="33">
        <f t="shared" si="110"/>
        <v>0</v>
      </c>
      <c r="H165" s="33">
        <f t="shared" si="110"/>
        <v>0</v>
      </c>
      <c r="I165" s="33">
        <f t="shared" si="110"/>
        <v>0</v>
      </c>
      <c r="J165" s="32">
        <f t="shared" si="102"/>
        <v>100</v>
      </c>
      <c r="L165" s="21"/>
    </row>
    <row r="166" spans="1:12" ht="16.05" customHeight="1" x14ac:dyDescent="0.2">
      <c r="A166" s="30"/>
      <c r="B166" s="30"/>
      <c r="C166" s="16" t="s">
        <v>17</v>
      </c>
      <c r="D166" s="33">
        <f t="shared" ref="D166:I166" si="111">SUM(D164,D162)</f>
        <v>650</v>
      </c>
      <c r="E166" s="33">
        <f t="shared" si="111"/>
        <v>50</v>
      </c>
      <c r="F166" s="33">
        <f t="shared" si="111"/>
        <v>0</v>
      </c>
      <c r="G166" s="33">
        <f t="shared" si="111"/>
        <v>0</v>
      </c>
      <c r="H166" s="33">
        <f t="shared" si="111"/>
        <v>0</v>
      </c>
      <c r="I166" s="33">
        <f t="shared" si="111"/>
        <v>0</v>
      </c>
      <c r="J166" s="32">
        <f t="shared" si="102"/>
        <v>700</v>
      </c>
      <c r="L166" s="21"/>
    </row>
    <row r="167" spans="1:12" ht="16.05" customHeight="1" x14ac:dyDescent="0.2">
      <c r="A167" s="30"/>
      <c r="B167" s="35"/>
      <c r="C167" s="19" t="s">
        <v>15</v>
      </c>
      <c r="D167" s="33">
        <f t="shared" ref="D167:I167" si="112">IF($J166=0,0,D166/$J166%)</f>
        <v>92.857142857142861</v>
      </c>
      <c r="E167" s="33">
        <f t="shared" si="112"/>
        <v>7.1428571428571432</v>
      </c>
      <c r="F167" s="33">
        <f t="shared" si="112"/>
        <v>0</v>
      </c>
      <c r="G167" s="33">
        <f t="shared" si="112"/>
        <v>0</v>
      </c>
      <c r="H167" s="33">
        <f t="shared" si="112"/>
        <v>0</v>
      </c>
      <c r="I167" s="33">
        <f t="shared" si="112"/>
        <v>0</v>
      </c>
      <c r="J167" s="32">
        <f t="shared" si="102"/>
        <v>100</v>
      </c>
      <c r="L167" s="21"/>
    </row>
    <row r="168" spans="1:12" ht="16.05" customHeight="1" x14ac:dyDescent="0.2">
      <c r="A168" s="30"/>
      <c r="B168" s="30" t="s">
        <v>44</v>
      </c>
      <c r="C168" s="16" t="s">
        <v>14</v>
      </c>
      <c r="D168" s="33">
        <v>0</v>
      </c>
      <c r="E168" s="33">
        <v>0</v>
      </c>
      <c r="F168" s="33">
        <v>0</v>
      </c>
      <c r="G168" s="33">
        <v>0</v>
      </c>
      <c r="H168" s="33">
        <v>0</v>
      </c>
      <c r="I168" s="33">
        <v>0</v>
      </c>
      <c r="J168" s="32">
        <f t="shared" si="102"/>
        <v>0</v>
      </c>
      <c r="L168" s="21"/>
    </row>
    <row r="169" spans="1:12" ht="16.05" customHeight="1" x14ac:dyDescent="0.2">
      <c r="A169" s="30"/>
      <c r="B169" s="30"/>
      <c r="C169" s="19" t="s">
        <v>15</v>
      </c>
      <c r="D169" s="33">
        <f t="shared" ref="D169:I169" si="113">IF($J168=0,0,D168/$J168%)</f>
        <v>0</v>
      </c>
      <c r="E169" s="33">
        <f t="shared" si="113"/>
        <v>0</v>
      </c>
      <c r="F169" s="33">
        <f t="shared" si="113"/>
        <v>0</v>
      </c>
      <c r="G169" s="33">
        <f t="shared" si="113"/>
        <v>0</v>
      </c>
      <c r="H169" s="33">
        <f t="shared" si="113"/>
        <v>0</v>
      </c>
      <c r="I169" s="33">
        <f t="shared" si="113"/>
        <v>0</v>
      </c>
      <c r="J169" s="32">
        <f t="shared" si="102"/>
        <v>0</v>
      </c>
      <c r="L169" s="21"/>
    </row>
    <row r="170" spans="1:12" ht="16.05" customHeight="1" x14ac:dyDescent="0.2">
      <c r="A170" s="30"/>
      <c r="B170" s="30"/>
      <c r="C170" s="16" t="s">
        <v>16</v>
      </c>
      <c r="D170" s="33">
        <v>0</v>
      </c>
      <c r="E170" s="33">
        <v>0</v>
      </c>
      <c r="F170" s="33">
        <v>0</v>
      </c>
      <c r="G170" s="33">
        <v>0</v>
      </c>
      <c r="H170" s="33">
        <v>0</v>
      </c>
      <c r="I170" s="33">
        <v>0</v>
      </c>
      <c r="J170" s="32">
        <f t="shared" si="102"/>
        <v>0</v>
      </c>
      <c r="L170" s="21"/>
    </row>
    <row r="171" spans="1:12" ht="16.05" customHeight="1" x14ac:dyDescent="0.2">
      <c r="A171" s="30"/>
      <c r="B171" s="30"/>
      <c r="C171" s="19" t="s">
        <v>15</v>
      </c>
      <c r="D171" s="33">
        <f t="shared" ref="D171:I171" si="114">IF($J170=0,0,D170/$J170%)</f>
        <v>0</v>
      </c>
      <c r="E171" s="33">
        <f t="shared" si="114"/>
        <v>0</v>
      </c>
      <c r="F171" s="33">
        <f t="shared" si="114"/>
        <v>0</v>
      </c>
      <c r="G171" s="33">
        <f t="shared" si="114"/>
        <v>0</v>
      </c>
      <c r="H171" s="33">
        <f t="shared" si="114"/>
        <v>0</v>
      </c>
      <c r="I171" s="33">
        <f t="shared" si="114"/>
        <v>0</v>
      </c>
      <c r="J171" s="32">
        <f t="shared" si="102"/>
        <v>0</v>
      </c>
      <c r="L171" s="21"/>
    </row>
    <row r="172" spans="1:12" ht="16.05" customHeight="1" x14ac:dyDescent="0.2">
      <c r="A172" s="30"/>
      <c r="B172" s="30"/>
      <c r="C172" s="16" t="s">
        <v>17</v>
      </c>
      <c r="D172" s="33">
        <f t="shared" ref="D172:I172" si="115">SUM(D170,D168)</f>
        <v>0</v>
      </c>
      <c r="E172" s="33">
        <f t="shared" si="115"/>
        <v>0</v>
      </c>
      <c r="F172" s="33">
        <f t="shared" si="115"/>
        <v>0</v>
      </c>
      <c r="G172" s="33">
        <f t="shared" si="115"/>
        <v>0</v>
      </c>
      <c r="H172" s="33">
        <f t="shared" si="115"/>
        <v>0</v>
      </c>
      <c r="I172" s="33">
        <f t="shared" si="115"/>
        <v>0</v>
      </c>
      <c r="J172" s="32">
        <f t="shared" si="102"/>
        <v>0</v>
      </c>
      <c r="L172" s="21"/>
    </row>
    <row r="173" spans="1:12" ht="16.05" customHeight="1" x14ac:dyDescent="0.2">
      <c r="A173" s="30"/>
      <c r="B173" s="35"/>
      <c r="C173" s="19" t="s">
        <v>15</v>
      </c>
      <c r="D173" s="33">
        <f t="shared" ref="D173:I173" si="116">IF($J172=0,0,D172/$J172%)</f>
        <v>0</v>
      </c>
      <c r="E173" s="33">
        <f t="shared" si="116"/>
        <v>0</v>
      </c>
      <c r="F173" s="33">
        <f t="shared" si="116"/>
        <v>0</v>
      </c>
      <c r="G173" s="33">
        <f t="shared" si="116"/>
        <v>0</v>
      </c>
      <c r="H173" s="33">
        <f t="shared" si="116"/>
        <v>0</v>
      </c>
      <c r="I173" s="33">
        <f t="shared" si="116"/>
        <v>0</v>
      </c>
      <c r="J173" s="32">
        <f t="shared" si="102"/>
        <v>0</v>
      </c>
      <c r="L173" s="21"/>
    </row>
    <row r="174" spans="1:12" ht="16.05" customHeight="1" x14ac:dyDescent="0.2">
      <c r="A174" s="30"/>
      <c r="B174" s="30" t="s">
        <v>45</v>
      </c>
      <c r="C174" s="16" t="s">
        <v>14</v>
      </c>
      <c r="D174" s="33">
        <v>0</v>
      </c>
      <c r="E174" s="33">
        <v>0</v>
      </c>
      <c r="F174" s="33">
        <v>0</v>
      </c>
      <c r="G174" s="33">
        <v>0</v>
      </c>
      <c r="H174" s="33">
        <v>0</v>
      </c>
      <c r="I174" s="33">
        <v>0</v>
      </c>
      <c r="J174" s="32">
        <f t="shared" si="102"/>
        <v>0</v>
      </c>
      <c r="L174" s="21"/>
    </row>
    <row r="175" spans="1:12" ht="16.05" customHeight="1" x14ac:dyDescent="0.2">
      <c r="A175" s="30"/>
      <c r="B175" s="30"/>
      <c r="C175" s="19" t="s">
        <v>15</v>
      </c>
      <c r="D175" s="33">
        <f t="shared" ref="D175:I175" si="117">IF($J174=0,0,D174/$J174%)</f>
        <v>0</v>
      </c>
      <c r="E175" s="33">
        <f t="shared" si="117"/>
        <v>0</v>
      </c>
      <c r="F175" s="33">
        <f t="shared" si="117"/>
        <v>0</v>
      </c>
      <c r="G175" s="33">
        <f t="shared" si="117"/>
        <v>0</v>
      </c>
      <c r="H175" s="33">
        <f t="shared" si="117"/>
        <v>0</v>
      </c>
      <c r="I175" s="33">
        <f t="shared" si="117"/>
        <v>0</v>
      </c>
      <c r="J175" s="32">
        <f t="shared" si="102"/>
        <v>0</v>
      </c>
      <c r="L175" s="21"/>
    </row>
    <row r="176" spans="1:12" ht="16.05" customHeight="1" x14ac:dyDescent="0.2">
      <c r="A176" s="30"/>
      <c r="B176" s="30"/>
      <c r="C176" s="16" t="s">
        <v>16</v>
      </c>
      <c r="D176" s="33">
        <v>0</v>
      </c>
      <c r="E176" s="33">
        <v>0</v>
      </c>
      <c r="F176" s="33">
        <v>0</v>
      </c>
      <c r="G176" s="33">
        <v>0</v>
      </c>
      <c r="H176" s="33">
        <v>0</v>
      </c>
      <c r="I176" s="33">
        <v>0</v>
      </c>
      <c r="J176" s="32">
        <f t="shared" si="102"/>
        <v>0</v>
      </c>
      <c r="L176" s="21"/>
    </row>
    <row r="177" spans="1:12" ht="16.05" customHeight="1" x14ac:dyDescent="0.2">
      <c r="A177" s="30"/>
      <c r="B177" s="30"/>
      <c r="C177" s="19" t="s">
        <v>15</v>
      </c>
      <c r="D177" s="33">
        <f t="shared" ref="D177:I177" si="118">IF($J176=0,0,D176/$J176%)</f>
        <v>0</v>
      </c>
      <c r="E177" s="33">
        <f t="shared" si="118"/>
        <v>0</v>
      </c>
      <c r="F177" s="33">
        <f t="shared" si="118"/>
        <v>0</v>
      </c>
      <c r="G177" s="33">
        <f t="shared" si="118"/>
        <v>0</v>
      </c>
      <c r="H177" s="33">
        <f t="shared" si="118"/>
        <v>0</v>
      </c>
      <c r="I177" s="33">
        <f t="shared" si="118"/>
        <v>0</v>
      </c>
      <c r="J177" s="32">
        <f t="shared" si="102"/>
        <v>0</v>
      </c>
      <c r="L177" s="21"/>
    </row>
    <row r="178" spans="1:12" ht="16.05" customHeight="1" x14ac:dyDescent="0.2">
      <c r="A178" s="30"/>
      <c r="B178" s="30"/>
      <c r="C178" s="16" t="s">
        <v>17</v>
      </c>
      <c r="D178" s="33">
        <f t="shared" ref="D178:I178" si="119">SUM(D176,D174)</f>
        <v>0</v>
      </c>
      <c r="E178" s="33">
        <f t="shared" si="119"/>
        <v>0</v>
      </c>
      <c r="F178" s="33">
        <f t="shared" si="119"/>
        <v>0</v>
      </c>
      <c r="G178" s="33">
        <f t="shared" si="119"/>
        <v>0</v>
      </c>
      <c r="H178" s="33">
        <f t="shared" si="119"/>
        <v>0</v>
      </c>
      <c r="I178" s="33">
        <f t="shared" si="119"/>
        <v>0</v>
      </c>
      <c r="J178" s="32">
        <f t="shared" si="102"/>
        <v>0</v>
      </c>
      <c r="L178" s="21"/>
    </row>
    <row r="179" spans="1:12" ht="16.05" customHeight="1" x14ac:dyDescent="0.2">
      <c r="A179" s="30"/>
      <c r="B179" s="35"/>
      <c r="C179" s="19" t="s">
        <v>15</v>
      </c>
      <c r="D179" s="33">
        <f t="shared" ref="D179:I179" si="120">IF($J178=0,0,D178/$J178%)</f>
        <v>0</v>
      </c>
      <c r="E179" s="33">
        <f t="shared" si="120"/>
        <v>0</v>
      </c>
      <c r="F179" s="33">
        <f t="shared" si="120"/>
        <v>0</v>
      </c>
      <c r="G179" s="33">
        <f t="shared" si="120"/>
        <v>0</v>
      </c>
      <c r="H179" s="33">
        <f t="shared" si="120"/>
        <v>0</v>
      </c>
      <c r="I179" s="33">
        <f t="shared" si="120"/>
        <v>0</v>
      </c>
      <c r="J179" s="32">
        <f t="shared" si="102"/>
        <v>0</v>
      </c>
      <c r="L179" s="21"/>
    </row>
    <row r="180" spans="1:12" ht="16.05" customHeight="1" x14ac:dyDescent="0.2">
      <c r="A180" s="30"/>
      <c r="B180" s="30" t="s">
        <v>46</v>
      </c>
      <c r="C180" s="16" t="s">
        <v>14</v>
      </c>
      <c r="D180" s="33">
        <v>0</v>
      </c>
      <c r="E180" s="33">
        <v>0</v>
      </c>
      <c r="F180" s="33">
        <v>0</v>
      </c>
      <c r="G180" s="33">
        <v>0</v>
      </c>
      <c r="H180" s="33">
        <v>0</v>
      </c>
      <c r="I180" s="33">
        <v>0</v>
      </c>
      <c r="J180" s="32">
        <f t="shared" si="102"/>
        <v>0</v>
      </c>
      <c r="L180" s="21"/>
    </row>
    <row r="181" spans="1:12" ht="16.05" customHeight="1" x14ac:dyDescent="0.2">
      <c r="A181" s="30"/>
      <c r="B181" s="30"/>
      <c r="C181" s="19" t="s">
        <v>15</v>
      </c>
      <c r="D181" s="33">
        <f t="shared" ref="D181:I181" si="121">IF($J180=0,0,D180/$J180%)</f>
        <v>0</v>
      </c>
      <c r="E181" s="33">
        <f t="shared" si="121"/>
        <v>0</v>
      </c>
      <c r="F181" s="33">
        <f t="shared" si="121"/>
        <v>0</v>
      </c>
      <c r="G181" s="33">
        <f t="shared" si="121"/>
        <v>0</v>
      </c>
      <c r="H181" s="33">
        <f t="shared" si="121"/>
        <v>0</v>
      </c>
      <c r="I181" s="33">
        <f t="shared" si="121"/>
        <v>0</v>
      </c>
      <c r="J181" s="32">
        <f t="shared" si="102"/>
        <v>0</v>
      </c>
      <c r="L181" s="21"/>
    </row>
    <row r="182" spans="1:12" ht="16.05" customHeight="1" x14ac:dyDescent="0.2">
      <c r="A182" s="30"/>
      <c r="B182" s="30"/>
      <c r="C182" s="16" t="s">
        <v>16</v>
      </c>
      <c r="D182" s="33">
        <v>0</v>
      </c>
      <c r="E182" s="33">
        <v>0</v>
      </c>
      <c r="F182" s="33">
        <v>0</v>
      </c>
      <c r="G182" s="33">
        <v>0</v>
      </c>
      <c r="H182" s="33">
        <v>0</v>
      </c>
      <c r="I182" s="33">
        <v>0</v>
      </c>
      <c r="J182" s="32">
        <f t="shared" si="102"/>
        <v>0</v>
      </c>
      <c r="L182" s="21"/>
    </row>
    <row r="183" spans="1:12" ht="16.05" customHeight="1" x14ac:dyDescent="0.2">
      <c r="A183" s="30"/>
      <c r="B183" s="30"/>
      <c r="C183" s="19" t="s">
        <v>15</v>
      </c>
      <c r="D183" s="33">
        <f t="shared" ref="D183:I183" si="122">IF($J182=0,0,D182/$J182%)</f>
        <v>0</v>
      </c>
      <c r="E183" s="33">
        <f t="shared" si="122"/>
        <v>0</v>
      </c>
      <c r="F183" s="33">
        <f t="shared" si="122"/>
        <v>0</v>
      </c>
      <c r="G183" s="33">
        <f t="shared" si="122"/>
        <v>0</v>
      </c>
      <c r="H183" s="33">
        <f t="shared" si="122"/>
        <v>0</v>
      </c>
      <c r="I183" s="33">
        <f t="shared" si="122"/>
        <v>0</v>
      </c>
      <c r="J183" s="32">
        <f t="shared" si="102"/>
        <v>0</v>
      </c>
      <c r="L183" s="21"/>
    </row>
    <row r="184" spans="1:12" ht="16.05" customHeight="1" x14ac:dyDescent="0.2">
      <c r="A184" s="30"/>
      <c r="B184" s="30"/>
      <c r="C184" s="16" t="s">
        <v>17</v>
      </c>
      <c r="D184" s="33">
        <f t="shared" ref="D184:I184" si="123">SUM(D182,D180)</f>
        <v>0</v>
      </c>
      <c r="E184" s="33">
        <f t="shared" si="123"/>
        <v>0</v>
      </c>
      <c r="F184" s="33">
        <f t="shared" si="123"/>
        <v>0</v>
      </c>
      <c r="G184" s="33">
        <f t="shared" si="123"/>
        <v>0</v>
      </c>
      <c r="H184" s="33">
        <f t="shared" si="123"/>
        <v>0</v>
      </c>
      <c r="I184" s="33">
        <f t="shared" si="123"/>
        <v>0</v>
      </c>
      <c r="J184" s="32">
        <f t="shared" si="102"/>
        <v>0</v>
      </c>
      <c r="L184" s="21"/>
    </row>
    <row r="185" spans="1:12" ht="16.05" customHeight="1" x14ac:dyDescent="0.2">
      <c r="A185" s="30"/>
      <c r="B185" s="35"/>
      <c r="C185" s="19" t="s">
        <v>15</v>
      </c>
      <c r="D185" s="33">
        <f t="shared" ref="D185:I185" si="124">IF($J184=0,0,D184/$J184%)</f>
        <v>0</v>
      </c>
      <c r="E185" s="33">
        <f t="shared" si="124"/>
        <v>0</v>
      </c>
      <c r="F185" s="33">
        <f t="shared" si="124"/>
        <v>0</v>
      </c>
      <c r="G185" s="33">
        <f t="shared" si="124"/>
        <v>0</v>
      </c>
      <c r="H185" s="33">
        <f t="shared" si="124"/>
        <v>0</v>
      </c>
      <c r="I185" s="33">
        <f t="shared" si="124"/>
        <v>0</v>
      </c>
      <c r="J185" s="32">
        <f t="shared" si="102"/>
        <v>0</v>
      </c>
      <c r="L185" s="21"/>
    </row>
    <row r="186" spans="1:12" ht="16.05" customHeight="1" x14ac:dyDescent="0.2">
      <c r="A186" s="30"/>
      <c r="B186" s="30" t="s">
        <v>47</v>
      </c>
      <c r="C186" s="16" t="s">
        <v>14</v>
      </c>
      <c r="D186" s="33">
        <v>0</v>
      </c>
      <c r="E186" s="33">
        <v>0</v>
      </c>
      <c r="F186" s="33">
        <v>0</v>
      </c>
      <c r="G186" s="33">
        <v>0</v>
      </c>
      <c r="H186" s="33">
        <v>0</v>
      </c>
      <c r="I186" s="33">
        <v>0</v>
      </c>
      <c r="J186" s="32">
        <f t="shared" si="102"/>
        <v>0</v>
      </c>
      <c r="L186" s="21"/>
    </row>
    <row r="187" spans="1:12" ht="16.05" customHeight="1" x14ac:dyDescent="0.2">
      <c r="A187" s="30"/>
      <c r="B187" s="30"/>
      <c r="C187" s="19" t="s">
        <v>15</v>
      </c>
      <c r="D187" s="33">
        <f t="shared" ref="D187:I187" si="125">IF($J186=0,0,D186/$J186%)</f>
        <v>0</v>
      </c>
      <c r="E187" s="33">
        <f t="shared" si="125"/>
        <v>0</v>
      </c>
      <c r="F187" s="33">
        <f t="shared" si="125"/>
        <v>0</v>
      </c>
      <c r="G187" s="33">
        <f t="shared" si="125"/>
        <v>0</v>
      </c>
      <c r="H187" s="33">
        <f t="shared" si="125"/>
        <v>0</v>
      </c>
      <c r="I187" s="33">
        <f t="shared" si="125"/>
        <v>0</v>
      </c>
      <c r="J187" s="32">
        <f t="shared" si="102"/>
        <v>0</v>
      </c>
      <c r="L187" s="21"/>
    </row>
    <row r="188" spans="1:12" ht="16.05" customHeight="1" x14ac:dyDescent="0.2">
      <c r="A188" s="30"/>
      <c r="B188" s="30"/>
      <c r="C188" s="16" t="s">
        <v>16</v>
      </c>
      <c r="D188" s="33">
        <v>0</v>
      </c>
      <c r="E188" s="33">
        <v>0</v>
      </c>
      <c r="F188" s="33">
        <v>0</v>
      </c>
      <c r="G188" s="33">
        <v>0</v>
      </c>
      <c r="H188" s="33">
        <v>0</v>
      </c>
      <c r="I188" s="33">
        <v>0</v>
      </c>
      <c r="J188" s="32">
        <f t="shared" si="102"/>
        <v>0</v>
      </c>
      <c r="L188" s="21"/>
    </row>
    <row r="189" spans="1:12" ht="16.05" customHeight="1" x14ac:dyDescent="0.2">
      <c r="A189" s="30"/>
      <c r="B189" s="30"/>
      <c r="C189" s="19" t="s">
        <v>15</v>
      </c>
      <c r="D189" s="33">
        <f t="shared" ref="D189:I189" si="126">IF($J188=0,0,D188/$J188%)</f>
        <v>0</v>
      </c>
      <c r="E189" s="33">
        <f t="shared" si="126"/>
        <v>0</v>
      </c>
      <c r="F189" s="33">
        <f t="shared" si="126"/>
        <v>0</v>
      </c>
      <c r="G189" s="33">
        <f t="shared" si="126"/>
        <v>0</v>
      </c>
      <c r="H189" s="33">
        <f t="shared" si="126"/>
        <v>0</v>
      </c>
      <c r="I189" s="33">
        <f t="shared" si="126"/>
        <v>0</v>
      </c>
      <c r="J189" s="32">
        <f t="shared" si="102"/>
        <v>0</v>
      </c>
      <c r="L189" s="21"/>
    </row>
    <row r="190" spans="1:12" ht="16.05" customHeight="1" x14ac:dyDescent="0.2">
      <c r="A190" s="30"/>
      <c r="B190" s="30"/>
      <c r="C190" s="16" t="s">
        <v>17</v>
      </c>
      <c r="D190" s="33">
        <f t="shared" ref="D190:I190" si="127">SUM(D188,D186)</f>
        <v>0</v>
      </c>
      <c r="E190" s="33">
        <f t="shared" si="127"/>
        <v>0</v>
      </c>
      <c r="F190" s="33">
        <f t="shared" si="127"/>
        <v>0</v>
      </c>
      <c r="G190" s="33">
        <f t="shared" si="127"/>
        <v>0</v>
      </c>
      <c r="H190" s="33">
        <f t="shared" si="127"/>
        <v>0</v>
      </c>
      <c r="I190" s="33">
        <f t="shared" si="127"/>
        <v>0</v>
      </c>
      <c r="J190" s="32">
        <f t="shared" si="102"/>
        <v>0</v>
      </c>
      <c r="L190" s="21"/>
    </row>
    <row r="191" spans="1:12" ht="16.05" customHeight="1" x14ac:dyDescent="0.2">
      <c r="A191" s="30"/>
      <c r="B191" s="35"/>
      <c r="C191" s="19" t="s">
        <v>15</v>
      </c>
      <c r="D191" s="33">
        <f t="shared" ref="D191:I191" si="128">IF($J190=0,0,D190/$J190%)</f>
        <v>0</v>
      </c>
      <c r="E191" s="33">
        <f t="shared" si="128"/>
        <v>0</v>
      </c>
      <c r="F191" s="33">
        <f t="shared" si="128"/>
        <v>0</v>
      </c>
      <c r="G191" s="33">
        <f t="shared" si="128"/>
        <v>0</v>
      </c>
      <c r="H191" s="33">
        <f t="shared" si="128"/>
        <v>0</v>
      </c>
      <c r="I191" s="33">
        <f t="shared" si="128"/>
        <v>0</v>
      </c>
      <c r="J191" s="32">
        <f t="shared" si="102"/>
        <v>0</v>
      </c>
      <c r="L191" s="21"/>
    </row>
    <row r="192" spans="1:12" ht="16.05" customHeight="1" x14ac:dyDescent="0.2">
      <c r="A192" s="30"/>
      <c r="B192" s="30" t="s">
        <v>48</v>
      </c>
      <c r="C192" s="16" t="s">
        <v>14</v>
      </c>
      <c r="D192" s="33">
        <v>0</v>
      </c>
      <c r="E192" s="33">
        <v>0</v>
      </c>
      <c r="F192" s="33">
        <v>0</v>
      </c>
      <c r="G192" s="33">
        <v>0</v>
      </c>
      <c r="H192" s="33">
        <v>0</v>
      </c>
      <c r="I192" s="33">
        <v>0</v>
      </c>
      <c r="J192" s="32">
        <f t="shared" si="102"/>
        <v>0</v>
      </c>
      <c r="L192" s="21"/>
    </row>
    <row r="193" spans="1:12" ht="16.05" customHeight="1" x14ac:dyDescent="0.2">
      <c r="A193" s="30"/>
      <c r="B193" s="30"/>
      <c r="C193" s="19" t="s">
        <v>15</v>
      </c>
      <c r="D193" s="33">
        <f t="shared" ref="D193:I193" si="129">IF($J192=0,0,D192/$J192%)</f>
        <v>0</v>
      </c>
      <c r="E193" s="33">
        <f t="shared" si="129"/>
        <v>0</v>
      </c>
      <c r="F193" s="33">
        <f t="shared" si="129"/>
        <v>0</v>
      </c>
      <c r="G193" s="33">
        <f t="shared" si="129"/>
        <v>0</v>
      </c>
      <c r="H193" s="33">
        <f t="shared" si="129"/>
        <v>0</v>
      </c>
      <c r="I193" s="33">
        <f t="shared" si="129"/>
        <v>0</v>
      </c>
      <c r="J193" s="32">
        <f t="shared" si="102"/>
        <v>0</v>
      </c>
      <c r="L193" s="21"/>
    </row>
    <row r="194" spans="1:12" ht="16.05" customHeight="1" x14ac:dyDescent="0.2">
      <c r="A194" s="30"/>
      <c r="B194" s="30"/>
      <c r="C194" s="16" t="s">
        <v>16</v>
      </c>
      <c r="D194" s="33">
        <v>0</v>
      </c>
      <c r="E194" s="33">
        <v>0</v>
      </c>
      <c r="F194" s="33">
        <v>0</v>
      </c>
      <c r="G194" s="33">
        <v>0</v>
      </c>
      <c r="H194" s="33">
        <v>0</v>
      </c>
      <c r="I194" s="33">
        <v>0</v>
      </c>
      <c r="J194" s="32">
        <f t="shared" si="102"/>
        <v>0</v>
      </c>
      <c r="L194" s="21"/>
    </row>
    <row r="195" spans="1:12" ht="16.05" customHeight="1" x14ac:dyDescent="0.2">
      <c r="A195" s="30"/>
      <c r="B195" s="30"/>
      <c r="C195" s="19" t="s">
        <v>15</v>
      </c>
      <c r="D195" s="33">
        <f t="shared" ref="D195:I195" si="130">IF($J194=0,0,D194/$J194%)</f>
        <v>0</v>
      </c>
      <c r="E195" s="33">
        <f t="shared" si="130"/>
        <v>0</v>
      </c>
      <c r="F195" s="33">
        <f t="shared" si="130"/>
        <v>0</v>
      </c>
      <c r="G195" s="33">
        <f t="shared" si="130"/>
        <v>0</v>
      </c>
      <c r="H195" s="33">
        <f t="shared" si="130"/>
        <v>0</v>
      </c>
      <c r="I195" s="33">
        <f t="shared" si="130"/>
        <v>0</v>
      </c>
      <c r="J195" s="32">
        <f t="shared" si="102"/>
        <v>0</v>
      </c>
      <c r="L195" s="21"/>
    </row>
    <row r="196" spans="1:12" ht="16.05" customHeight="1" x14ac:dyDescent="0.2">
      <c r="A196" s="30"/>
      <c r="B196" s="30"/>
      <c r="C196" s="16" t="s">
        <v>17</v>
      </c>
      <c r="D196" s="33">
        <f t="shared" ref="D196:I196" si="131">SUM(D194,D192)</f>
        <v>0</v>
      </c>
      <c r="E196" s="33">
        <f t="shared" si="131"/>
        <v>0</v>
      </c>
      <c r="F196" s="33">
        <f t="shared" si="131"/>
        <v>0</v>
      </c>
      <c r="G196" s="33">
        <f t="shared" si="131"/>
        <v>0</v>
      </c>
      <c r="H196" s="33">
        <f t="shared" si="131"/>
        <v>0</v>
      </c>
      <c r="I196" s="33">
        <f t="shared" si="131"/>
        <v>0</v>
      </c>
      <c r="J196" s="32">
        <f t="shared" si="102"/>
        <v>0</v>
      </c>
      <c r="L196" s="21"/>
    </row>
    <row r="197" spans="1:12" ht="16.05" customHeight="1" x14ac:dyDescent="0.2">
      <c r="A197" s="30"/>
      <c r="B197" s="35"/>
      <c r="C197" s="19" t="s">
        <v>15</v>
      </c>
      <c r="D197" s="33">
        <f t="shared" ref="D197:I197" si="132">IF($J196=0,0,D196/$J196%)</f>
        <v>0</v>
      </c>
      <c r="E197" s="33">
        <f t="shared" si="132"/>
        <v>0</v>
      </c>
      <c r="F197" s="33">
        <f t="shared" si="132"/>
        <v>0</v>
      </c>
      <c r="G197" s="33">
        <f t="shared" si="132"/>
        <v>0</v>
      </c>
      <c r="H197" s="33">
        <f t="shared" si="132"/>
        <v>0</v>
      </c>
      <c r="I197" s="33">
        <f t="shared" si="132"/>
        <v>0</v>
      </c>
      <c r="J197" s="32">
        <f t="shared" si="102"/>
        <v>0</v>
      </c>
      <c r="L197" s="21"/>
    </row>
    <row r="198" spans="1:12" ht="16.05" customHeight="1" x14ac:dyDescent="0.2">
      <c r="A198" s="30"/>
      <c r="B198" s="30" t="s">
        <v>49</v>
      </c>
      <c r="C198" s="16" t="s">
        <v>14</v>
      </c>
      <c r="D198" s="33">
        <v>0</v>
      </c>
      <c r="E198" s="33">
        <v>0</v>
      </c>
      <c r="F198" s="33">
        <v>0</v>
      </c>
      <c r="G198" s="33">
        <v>0</v>
      </c>
      <c r="H198" s="33">
        <v>0</v>
      </c>
      <c r="I198" s="33">
        <v>0</v>
      </c>
      <c r="J198" s="32">
        <f t="shared" si="102"/>
        <v>0</v>
      </c>
      <c r="L198" s="21"/>
    </row>
    <row r="199" spans="1:12" ht="16.05" customHeight="1" x14ac:dyDescent="0.2">
      <c r="A199" s="30"/>
      <c r="B199" s="30"/>
      <c r="C199" s="19" t="s">
        <v>15</v>
      </c>
      <c r="D199" s="33">
        <f t="shared" ref="D199:I199" si="133">IF($J198=0,0,D198/$J198%)</f>
        <v>0</v>
      </c>
      <c r="E199" s="33">
        <f t="shared" si="133"/>
        <v>0</v>
      </c>
      <c r="F199" s="33">
        <f t="shared" si="133"/>
        <v>0</v>
      </c>
      <c r="G199" s="33">
        <f t="shared" si="133"/>
        <v>0</v>
      </c>
      <c r="H199" s="33">
        <f t="shared" si="133"/>
        <v>0</v>
      </c>
      <c r="I199" s="33">
        <f t="shared" si="133"/>
        <v>0</v>
      </c>
      <c r="J199" s="32">
        <f t="shared" si="102"/>
        <v>0</v>
      </c>
      <c r="L199" s="21"/>
    </row>
    <row r="200" spans="1:12" ht="16.05" customHeight="1" x14ac:dyDescent="0.2">
      <c r="A200" s="30"/>
      <c r="B200" s="30"/>
      <c r="C200" s="16" t="s">
        <v>16</v>
      </c>
      <c r="D200" s="33">
        <v>0</v>
      </c>
      <c r="E200" s="33">
        <v>0</v>
      </c>
      <c r="F200" s="33">
        <v>0</v>
      </c>
      <c r="G200" s="33">
        <v>0</v>
      </c>
      <c r="H200" s="33">
        <v>0</v>
      </c>
      <c r="I200" s="33">
        <v>0</v>
      </c>
      <c r="J200" s="32">
        <f t="shared" si="102"/>
        <v>0</v>
      </c>
      <c r="L200" s="21"/>
    </row>
    <row r="201" spans="1:12" ht="16.05" customHeight="1" x14ac:dyDescent="0.2">
      <c r="A201" s="30"/>
      <c r="B201" s="30"/>
      <c r="C201" s="19" t="s">
        <v>15</v>
      </c>
      <c r="D201" s="33">
        <f t="shared" ref="D201:I201" si="134">IF($J200=0,0,D200/$J200%)</f>
        <v>0</v>
      </c>
      <c r="E201" s="33">
        <f t="shared" si="134"/>
        <v>0</v>
      </c>
      <c r="F201" s="33">
        <f t="shared" si="134"/>
        <v>0</v>
      </c>
      <c r="G201" s="33">
        <f t="shared" si="134"/>
        <v>0</v>
      </c>
      <c r="H201" s="33">
        <f t="shared" si="134"/>
        <v>0</v>
      </c>
      <c r="I201" s="33">
        <f t="shared" si="134"/>
        <v>0</v>
      </c>
      <c r="J201" s="32">
        <f t="shared" si="102"/>
        <v>0</v>
      </c>
      <c r="L201" s="21"/>
    </row>
    <row r="202" spans="1:12" ht="16.05" customHeight="1" x14ac:dyDescent="0.2">
      <c r="A202" s="30"/>
      <c r="B202" s="30"/>
      <c r="C202" s="16" t="s">
        <v>17</v>
      </c>
      <c r="D202" s="33">
        <f t="shared" ref="D202:I202" si="135">SUM(D200,D198)</f>
        <v>0</v>
      </c>
      <c r="E202" s="33">
        <f t="shared" si="135"/>
        <v>0</v>
      </c>
      <c r="F202" s="33">
        <f t="shared" si="135"/>
        <v>0</v>
      </c>
      <c r="G202" s="33">
        <f t="shared" si="135"/>
        <v>0</v>
      </c>
      <c r="H202" s="33">
        <f t="shared" si="135"/>
        <v>0</v>
      </c>
      <c r="I202" s="33">
        <f t="shared" si="135"/>
        <v>0</v>
      </c>
      <c r="J202" s="32">
        <f t="shared" si="102"/>
        <v>0</v>
      </c>
      <c r="L202" s="21"/>
    </row>
    <row r="203" spans="1:12" ht="16.05" customHeight="1" x14ac:dyDescent="0.2">
      <c r="A203" s="30"/>
      <c r="B203" s="35"/>
      <c r="C203" s="19" t="s">
        <v>15</v>
      </c>
      <c r="D203" s="33">
        <f t="shared" ref="D203:I203" si="136">IF($J202=0,0,D202/$J202%)</f>
        <v>0</v>
      </c>
      <c r="E203" s="33">
        <f t="shared" si="136"/>
        <v>0</v>
      </c>
      <c r="F203" s="33">
        <f t="shared" si="136"/>
        <v>0</v>
      </c>
      <c r="G203" s="33">
        <f t="shared" si="136"/>
        <v>0</v>
      </c>
      <c r="H203" s="33">
        <f t="shared" si="136"/>
        <v>0</v>
      </c>
      <c r="I203" s="33">
        <f t="shared" si="136"/>
        <v>0</v>
      </c>
      <c r="J203" s="32">
        <f t="shared" si="102"/>
        <v>0</v>
      </c>
      <c r="L203" s="21"/>
    </row>
    <row r="204" spans="1:12" ht="16.05" customHeight="1" x14ac:dyDescent="0.2">
      <c r="A204" s="30"/>
      <c r="B204" s="30" t="s">
        <v>50</v>
      </c>
      <c r="C204" s="16" t="s">
        <v>14</v>
      </c>
      <c r="D204" s="33">
        <v>0</v>
      </c>
      <c r="E204" s="33">
        <v>0</v>
      </c>
      <c r="F204" s="33">
        <v>0</v>
      </c>
      <c r="G204" s="33">
        <v>0</v>
      </c>
      <c r="H204" s="33">
        <v>0</v>
      </c>
      <c r="I204" s="33">
        <v>0</v>
      </c>
      <c r="J204" s="32">
        <f t="shared" si="102"/>
        <v>0</v>
      </c>
      <c r="L204" s="21"/>
    </row>
    <row r="205" spans="1:12" ht="16.05" customHeight="1" x14ac:dyDescent="0.2">
      <c r="A205" s="30"/>
      <c r="B205" s="30"/>
      <c r="C205" s="19" t="s">
        <v>15</v>
      </c>
      <c r="D205" s="33">
        <f t="shared" ref="D205:I205" si="137">IF($J204=0,0,D204/$J204%)</f>
        <v>0</v>
      </c>
      <c r="E205" s="33">
        <f t="shared" si="137"/>
        <v>0</v>
      </c>
      <c r="F205" s="33">
        <f t="shared" si="137"/>
        <v>0</v>
      </c>
      <c r="G205" s="33">
        <f t="shared" si="137"/>
        <v>0</v>
      </c>
      <c r="H205" s="33">
        <f t="shared" si="137"/>
        <v>0</v>
      </c>
      <c r="I205" s="33">
        <f t="shared" si="137"/>
        <v>0</v>
      </c>
      <c r="J205" s="32">
        <f t="shared" si="102"/>
        <v>0</v>
      </c>
      <c r="L205" s="21"/>
    </row>
    <row r="206" spans="1:12" ht="16.05" customHeight="1" x14ac:dyDescent="0.2">
      <c r="A206" s="30"/>
      <c r="B206" s="30"/>
      <c r="C206" s="16" t="s">
        <v>16</v>
      </c>
      <c r="D206" s="33">
        <v>0</v>
      </c>
      <c r="E206" s="33">
        <v>0</v>
      </c>
      <c r="F206" s="33">
        <v>0</v>
      </c>
      <c r="G206" s="33">
        <v>0</v>
      </c>
      <c r="H206" s="33">
        <v>0</v>
      </c>
      <c r="I206" s="33">
        <v>0</v>
      </c>
      <c r="J206" s="32">
        <f t="shared" si="102"/>
        <v>0</v>
      </c>
      <c r="L206" s="21"/>
    </row>
    <row r="207" spans="1:12" ht="16.05" customHeight="1" x14ac:dyDescent="0.2">
      <c r="A207" s="30"/>
      <c r="B207" s="30"/>
      <c r="C207" s="19" t="s">
        <v>15</v>
      </c>
      <c r="D207" s="33">
        <f t="shared" ref="D207:I207" si="138">IF($J206=0,0,D206/$J206%)</f>
        <v>0</v>
      </c>
      <c r="E207" s="33">
        <f t="shared" si="138"/>
        <v>0</v>
      </c>
      <c r="F207" s="33">
        <f t="shared" si="138"/>
        <v>0</v>
      </c>
      <c r="G207" s="33">
        <f t="shared" si="138"/>
        <v>0</v>
      </c>
      <c r="H207" s="33">
        <f t="shared" si="138"/>
        <v>0</v>
      </c>
      <c r="I207" s="33">
        <f t="shared" si="138"/>
        <v>0</v>
      </c>
      <c r="J207" s="32">
        <f t="shared" si="102"/>
        <v>0</v>
      </c>
      <c r="L207" s="21"/>
    </row>
    <row r="208" spans="1:12" ht="16.05" customHeight="1" x14ac:dyDescent="0.2">
      <c r="A208" s="30"/>
      <c r="B208" s="30"/>
      <c r="C208" s="16" t="s">
        <v>17</v>
      </c>
      <c r="D208" s="33">
        <f t="shared" ref="D208:I208" si="139">SUM(D206,D204)</f>
        <v>0</v>
      </c>
      <c r="E208" s="33">
        <f t="shared" si="139"/>
        <v>0</v>
      </c>
      <c r="F208" s="33">
        <f t="shared" si="139"/>
        <v>0</v>
      </c>
      <c r="G208" s="33">
        <f t="shared" si="139"/>
        <v>0</v>
      </c>
      <c r="H208" s="33">
        <f t="shared" si="139"/>
        <v>0</v>
      </c>
      <c r="I208" s="33">
        <f t="shared" si="139"/>
        <v>0</v>
      </c>
      <c r="J208" s="32">
        <f t="shared" si="102"/>
        <v>0</v>
      </c>
      <c r="L208" s="21"/>
    </row>
    <row r="209" spans="1:12" ht="16.05" customHeight="1" x14ac:dyDescent="0.2">
      <c r="A209" s="30"/>
      <c r="B209" s="35"/>
      <c r="C209" s="19" t="s">
        <v>15</v>
      </c>
      <c r="D209" s="33">
        <f t="shared" ref="D209:I209" si="140">IF($J208=0,0,D208/$J208%)</f>
        <v>0</v>
      </c>
      <c r="E209" s="33">
        <f t="shared" si="140"/>
        <v>0</v>
      </c>
      <c r="F209" s="33">
        <f t="shared" si="140"/>
        <v>0</v>
      </c>
      <c r="G209" s="33">
        <f t="shared" si="140"/>
        <v>0</v>
      </c>
      <c r="H209" s="33">
        <f t="shared" si="140"/>
        <v>0</v>
      </c>
      <c r="I209" s="33">
        <f t="shared" si="140"/>
        <v>0</v>
      </c>
      <c r="J209" s="32">
        <f t="shared" si="102"/>
        <v>0</v>
      </c>
      <c r="L209" s="21"/>
    </row>
    <row r="210" spans="1:12" ht="16.05" customHeight="1" x14ac:dyDescent="0.2">
      <c r="A210" s="30"/>
      <c r="B210" s="30" t="s">
        <v>51</v>
      </c>
      <c r="C210" s="16" t="s">
        <v>14</v>
      </c>
      <c r="D210" s="33">
        <v>0</v>
      </c>
      <c r="E210" s="33">
        <v>0</v>
      </c>
      <c r="F210" s="33">
        <v>0</v>
      </c>
      <c r="G210" s="33">
        <v>0</v>
      </c>
      <c r="H210" s="33">
        <v>0</v>
      </c>
      <c r="I210" s="33">
        <v>0</v>
      </c>
      <c r="J210" s="32">
        <f t="shared" si="102"/>
        <v>0</v>
      </c>
      <c r="L210" s="21"/>
    </row>
    <row r="211" spans="1:12" ht="16.05" customHeight="1" x14ac:dyDescent="0.2">
      <c r="A211" s="30"/>
      <c r="B211" s="30"/>
      <c r="C211" s="19" t="s">
        <v>15</v>
      </c>
      <c r="D211" s="33">
        <f t="shared" ref="D211:I211" si="141">IF($J210=0,0,D210/$J210%)</f>
        <v>0</v>
      </c>
      <c r="E211" s="33">
        <f t="shared" si="141"/>
        <v>0</v>
      </c>
      <c r="F211" s="33">
        <f t="shared" si="141"/>
        <v>0</v>
      </c>
      <c r="G211" s="33">
        <f t="shared" si="141"/>
        <v>0</v>
      </c>
      <c r="H211" s="33">
        <f t="shared" si="141"/>
        <v>0</v>
      </c>
      <c r="I211" s="33">
        <f t="shared" si="141"/>
        <v>0</v>
      </c>
      <c r="J211" s="32">
        <f t="shared" si="102"/>
        <v>0</v>
      </c>
      <c r="L211" s="21"/>
    </row>
    <row r="212" spans="1:12" ht="16.05" customHeight="1" x14ac:dyDescent="0.2">
      <c r="A212" s="30"/>
      <c r="B212" s="30"/>
      <c r="C212" s="16" t="s">
        <v>16</v>
      </c>
      <c r="D212" s="33">
        <v>0</v>
      </c>
      <c r="E212" s="33">
        <v>0</v>
      </c>
      <c r="F212" s="33">
        <v>0</v>
      </c>
      <c r="G212" s="33">
        <v>0</v>
      </c>
      <c r="H212" s="33">
        <v>0</v>
      </c>
      <c r="I212" s="33">
        <v>0</v>
      </c>
      <c r="J212" s="32">
        <f t="shared" si="102"/>
        <v>0</v>
      </c>
      <c r="L212" s="21"/>
    </row>
    <row r="213" spans="1:12" ht="16.05" customHeight="1" x14ac:dyDescent="0.2">
      <c r="A213" s="30"/>
      <c r="B213" s="30"/>
      <c r="C213" s="19" t="s">
        <v>15</v>
      </c>
      <c r="D213" s="33">
        <f t="shared" ref="D213:I213" si="142">IF($J212=0,0,D212/$J212%)</f>
        <v>0</v>
      </c>
      <c r="E213" s="33">
        <f t="shared" si="142"/>
        <v>0</v>
      </c>
      <c r="F213" s="33">
        <f t="shared" si="142"/>
        <v>0</v>
      </c>
      <c r="G213" s="33">
        <f t="shared" si="142"/>
        <v>0</v>
      </c>
      <c r="H213" s="33">
        <f t="shared" si="142"/>
        <v>0</v>
      </c>
      <c r="I213" s="33">
        <f t="shared" si="142"/>
        <v>0</v>
      </c>
      <c r="J213" s="32">
        <f t="shared" si="102"/>
        <v>0</v>
      </c>
      <c r="L213" s="21"/>
    </row>
    <row r="214" spans="1:12" ht="16.05" customHeight="1" x14ac:dyDescent="0.2">
      <c r="A214" s="30"/>
      <c r="B214" s="30"/>
      <c r="C214" s="16" t="s">
        <v>17</v>
      </c>
      <c r="D214" s="33">
        <f t="shared" ref="D214:I214" si="143">SUM(D212,D210)</f>
        <v>0</v>
      </c>
      <c r="E214" s="33">
        <f t="shared" si="143"/>
        <v>0</v>
      </c>
      <c r="F214" s="33">
        <f t="shared" si="143"/>
        <v>0</v>
      </c>
      <c r="G214" s="33">
        <f t="shared" si="143"/>
        <v>0</v>
      </c>
      <c r="H214" s="33">
        <f t="shared" si="143"/>
        <v>0</v>
      </c>
      <c r="I214" s="33">
        <f t="shared" si="143"/>
        <v>0</v>
      </c>
      <c r="J214" s="32">
        <f t="shared" si="102"/>
        <v>0</v>
      </c>
      <c r="L214" s="21"/>
    </row>
    <row r="215" spans="1:12" ht="16.05" customHeight="1" x14ac:dyDescent="0.2">
      <c r="A215" s="30"/>
      <c r="B215" s="35"/>
      <c r="C215" s="19" t="s">
        <v>15</v>
      </c>
      <c r="D215" s="33">
        <f t="shared" ref="D215:I215" si="144">IF($J214=0,0,D214/$J214%)</f>
        <v>0</v>
      </c>
      <c r="E215" s="33">
        <f t="shared" si="144"/>
        <v>0</v>
      </c>
      <c r="F215" s="33">
        <f t="shared" si="144"/>
        <v>0</v>
      </c>
      <c r="G215" s="33">
        <f t="shared" si="144"/>
        <v>0</v>
      </c>
      <c r="H215" s="33">
        <f t="shared" si="144"/>
        <v>0</v>
      </c>
      <c r="I215" s="33">
        <f t="shared" si="144"/>
        <v>0</v>
      </c>
      <c r="J215" s="32">
        <f t="shared" si="102"/>
        <v>0</v>
      </c>
      <c r="L215" s="21"/>
    </row>
    <row r="216" spans="1:12" ht="16.05" customHeight="1" x14ac:dyDescent="0.2">
      <c r="A216" s="30"/>
      <c r="B216" s="30" t="s">
        <v>52</v>
      </c>
      <c r="C216" s="16" t="s">
        <v>14</v>
      </c>
      <c r="D216" s="33">
        <v>0</v>
      </c>
      <c r="E216" s="33">
        <v>0</v>
      </c>
      <c r="F216" s="33">
        <v>0</v>
      </c>
      <c r="G216" s="33">
        <v>0</v>
      </c>
      <c r="H216" s="33">
        <v>0</v>
      </c>
      <c r="I216" s="33">
        <v>0</v>
      </c>
      <c r="J216" s="32">
        <f t="shared" si="102"/>
        <v>0</v>
      </c>
      <c r="L216" s="21"/>
    </row>
    <row r="217" spans="1:12" ht="16.05" customHeight="1" x14ac:dyDescent="0.2">
      <c r="A217" s="30"/>
      <c r="B217" s="30"/>
      <c r="C217" s="19" t="s">
        <v>15</v>
      </c>
      <c r="D217" s="33">
        <f t="shared" ref="D217:I217" si="145">IF($J216=0,0,D216/$J216%)</f>
        <v>0</v>
      </c>
      <c r="E217" s="33">
        <f t="shared" si="145"/>
        <v>0</v>
      </c>
      <c r="F217" s="33">
        <f t="shared" si="145"/>
        <v>0</v>
      </c>
      <c r="G217" s="33">
        <f t="shared" si="145"/>
        <v>0</v>
      </c>
      <c r="H217" s="33">
        <f t="shared" si="145"/>
        <v>0</v>
      </c>
      <c r="I217" s="33">
        <f t="shared" si="145"/>
        <v>0</v>
      </c>
      <c r="J217" s="32">
        <f t="shared" ref="J217:J268" si="146">SUM(D217:I217)</f>
        <v>0</v>
      </c>
      <c r="L217" s="21"/>
    </row>
    <row r="218" spans="1:12" ht="16.05" customHeight="1" x14ac:dyDescent="0.2">
      <c r="A218" s="30"/>
      <c r="B218" s="30"/>
      <c r="C218" s="16" t="s">
        <v>16</v>
      </c>
      <c r="D218" s="33">
        <v>0</v>
      </c>
      <c r="E218" s="33">
        <v>0</v>
      </c>
      <c r="F218" s="33">
        <v>0</v>
      </c>
      <c r="G218" s="33">
        <v>0</v>
      </c>
      <c r="H218" s="33">
        <v>0</v>
      </c>
      <c r="I218" s="33">
        <v>0</v>
      </c>
      <c r="J218" s="32">
        <f t="shared" si="146"/>
        <v>0</v>
      </c>
      <c r="L218" s="21"/>
    </row>
    <row r="219" spans="1:12" ht="16.05" customHeight="1" x14ac:dyDescent="0.2">
      <c r="A219" s="30"/>
      <c r="B219" s="30"/>
      <c r="C219" s="19" t="s">
        <v>15</v>
      </c>
      <c r="D219" s="33">
        <f t="shared" ref="D219:I219" si="147">IF($J218=0,0,D218/$J218%)</f>
        <v>0</v>
      </c>
      <c r="E219" s="33">
        <f t="shared" si="147"/>
        <v>0</v>
      </c>
      <c r="F219" s="33">
        <f t="shared" si="147"/>
        <v>0</v>
      </c>
      <c r="G219" s="33">
        <f t="shared" si="147"/>
        <v>0</v>
      </c>
      <c r="H219" s="33">
        <f t="shared" si="147"/>
        <v>0</v>
      </c>
      <c r="I219" s="33">
        <f t="shared" si="147"/>
        <v>0</v>
      </c>
      <c r="J219" s="32">
        <f t="shared" si="146"/>
        <v>0</v>
      </c>
      <c r="L219" s="21"/>
    </row>
    <row r="220" spans="1:12" ht="16.05" customHeight="1" x14ac:dyDescent="0.2">
      <c r="A220" s="30"/>
      <c r="B220" s="30"/>
      <c r="C220" s="16" t="s">
        <v>17</v>
      </c>
      <c r="D220" s="33">
        <f t="shared" ref="D220:I220" si="148">SUM(D218,D216)</f>
        <v>0</v>
      </c>
      <c r="E220" s="33">
        <f t="shared" si="148"/>
        <v>0</v>
      </c>
      <c r="F220" s="33">
        <f t="shared" si="148"/>
        <v>0</v>
      </c>
      <c r="G220" s="33">
        <f t="shared" si="148"/>
        <v>0</v>
      </c>
      <c r="H220" s="33">
        <f t="shared" si="148"/>
        <v>0</v>
      </c>
      <c r="I220" s="33">
        <f t="shared" si="148"/>
        <v>0</v>
      </c>
      <c r="J220" s="32">
        <f t="shared" si="146"/>
        <v>0</v>
      </c>
      <c r="L220" s="21"/>
    </row>
    <row r="221" spans="1:12" ht="16.05" customHeight="1" x14ac:dyDescent="0.2">
      <c r="A221" s="30"/>
      <c r="B221" s="35"/>
      <c r="C221" s="19" t="s">
        <v>15</v>
      </c>
      <c r="D221" s="33">
        <f t="shared" ref="D221:I221" si="149">IF($J220=0,0,D220/$J220%)</f>
        <v>0</v>
      </c>
      <c r="E221" s="33">
        <f t="shared" si="149"/>
        <v>0</v>
      </c>
      <c r="F221" s="33">
        <f t="shared" si="149"/>
        <v>0</v>
      </c>
      <c r="G221" s="33">
        <f t="shared" si="149"/>
        <v>0</v>
      </c>
      <c r="H221" s="33">
        <f t="shared" si="149"/>
        <v>0</v>
      </c>
      <c r="I221" s="33">
        <f t="shared" si="149"/>
        <v>0</v>
      </c>
      <c r="J221" s="32">
        <f t="shared" si="146"/>
        <v>0</v>
      </c>
      <c r="L221" s="21"/>
    </row>
    <row r="222" spans="1:12" ht="16.05" customHeight="1" x14ac:dyDescent="0.2">
      <c r="A222" s="30"/>
      <c r="B222" s="30" t="s">
        <v>53</v>
      </c>
      <c r="C222" s="16" t="s">
        <v>14</v>
      </c>
      <c r="D222" s="33">
        <v>0</v>
      </c>
      <c r="E222" s="33">
        <v>0</v>
      </c>
      <c r="F222" s="33">
        <v>0</v>
      </c>
      <c r="G222" s="33">
        <v>0</v>
      </c>
      <c r="H222" s="33">
        <v>0</v>
      </c>
      <c r="I222" s="33">
        <v>0</v>
      </c>
      <c r="J222" s="32">
        <f t="shared" si="146"/>
        <v>0</v>
      </c>
      <c r="L222" s="21"/>
    </row>
    <row r="223" spans="1:12" ht="16.05" customHeight="1" x14ac:dyDescent="0.2">
      <c r="A223" s="30"/>
      <c r="B223" s="30"/>
      <c r="C223" s="19" t="s">
        <v>15</v>
      </c>
      <c r="D223" s="33">
        <f t="shared" ref="D223:I223" si="150">IF($J222=0,0,D222/$J222%)</f>
        <v>0</v>
      </c>
      <c r="E223" s="33">
        <f t="shared" si="150"/>
        <v>0</v>
      </c>
      <c r="F223" s="33">
        <f t="shared" si="150"/>
        <v>0</v>
      </c>
      <c r="G223" s="33">
        <f t="shared" si="150"/>
        <v>0</v>
      </c>
      <c r="H223" s="33">
        <f t="shared" si="150"/>
        <v>0</v>
      </c>
      <c r="I223" s="33">
        <f t="shared" si="150"/>
        <v>0</v>
      </c>
      <c r="J223" s="32">
        <f t="shared" si="146"/>
        <v>0</v>
      </c>
      <c r="L223" s="21"/>
    </row>
    <row r="224" spans="1:12" ht="16.05" customHeight="1" x14ac:dyDescent="0.2">
      <c r="A224" s="30"/>
      <c r="B224" s="30"/>
      <c r="C224" s="16" t="s">
        <v>16</v>
      </c>
      <c r="D224" s="33">
        <v>0</v>
      </c>
      <c r="E224" s="33">
        <v>0</v>
      </c>
      <c r="F224" s="33">
        <v>0</v>
      </c>
      <c r="G224" s="33">
        <v>0</v>
      </c>
      <c r="H224" s="33">
        <v>0</v>
      </c>
      <c r="I224" s="33">
        <v>0</v>
      </c>
      <c r="J224" s="32">
        <f t="shared" si="146"/>
        <v>0</v>
      </c>
      <c r="L224" s="21"/>
    </row>
    <row r="225" spans="1:12" ht="16.05" customHeight="1" x14ac:dyDescent="0.2">
      <c r="A225" s="30"/>
      <c r="B225" s="30"/>
      <c r="C225" s="19" t="s">
        <v>15</v>
      </c>
      <c r="D225" s="33">
        <f t="shared" ref="D225:I225" si="151">IF($J224=0,0,D224/$J224%)</f>
        <v>0</v>
      </c>
      <c r="E225" s="33">
        <f t="shared" si="151"/>
        <v>0</v>
      </c>
      <c r="F225" s="33">
        <f t="shared" si="151"/>
        <v>0</v>
      </c>
      <c r="G225" s="33">
        <f t="shared" si="151"/>
        <v>0</v>
      </c>
      <c r="H225" s="33">
        <f t="shared" si="151"/>
        <v>0</v>
      </c>
      <c r="I225" s="33">
        <f t="shared" si="151"/>
        <v>0</v>
      </c>
      <c r="J225" s="32">
        <f t="shared" si="146"/>
        <v>0</v>
      </c>
      <c r="L225" s="21"/>
    </row>
    <row r="226" spans="1:12" ht="16.05" customHeight="1" x14ac:dyDescent="0.2">
      <c r="A226" s="30"/>
      <c r="B226" s="30"/>
      <c r="C226" s="16" t="s">
        <v>17</v>
      </c>
      <c r="D226" s="33">
        <f t="shared" ref="D226:I226" si="152">SUM(D224,D222)</f>
        <v>0</v>
      </c>
      <c r="E226" s="33">
        <f t="shared" si="152"/>
        <v>0</v>
      </c>
      <c r="F226" s="33">
        <f t="shared" si="152"/>
        <v>0</v>
      </c>
      <c r="G226" s="33">
        <f t="shared" si="152"/>
        <v>0</v>
      </c>
      <c r="H226" s="33">
        <f t="shared" si="152"/>
        <v>0</v>
      </c>
      <c r="I226" s="33">
        <f t="shared" si="152"/>
        <v>0</v>
      </c>
      <c r="J226" s="32">
        <f t="shared" si="146"/>
        <v>0</v>
      </c>
      <c r="L226" s="21"/>
    </row>
    <row r="227" spans="1:12" ht="16.05" customHeight="1" x14ac:dyDescent="0.2">
      <c r="A227" s="42"/>
      <c r="B227" s="35"/>
      <c r="C227" s="19" t="s">
        <v>15</v>
      </c>
      <c r="D227" s="33">
        <f t="shared" ref="D227:I227" si="153">IF($J226=0,0,D226/$J226%)</f>
        <v>0</v>
      </c>
      <c r="E227" s="33">
        <f t="shared" si="153"/>
        <v>0</v>
      </c>
      <c r="F227" s="33">
        <f t="shared" si="153"/>
        <v>0</v>
      </c>
      <c r="G227" s="33">
        <f t="shared" si="153"/>
        <v>0</v>
      </c>
      <c r="H227" s="33">
        <f t="shared" si="153"/>
        <v>0</v>
      </c>
      <c r="I227" s="33">
        <f t="shared" si="153"/>
        <v>0</v>
      </c>
      <c r="J227" s="32">
        <f t="shared" si="146"/>
        <v>0</v>
      </c>
      <c r="L227" s="21"/>
    </row>
    <row r="228" spans="1:12" ht="16.05" customHeight="1" x14ac:dyDescent="0.2">
      <c r="A228" s="30" t="s">
        <v>54</v>
      </c>
      <c r="B228" s="31"/>
      <c r="C228" s="16" t="s">
        <v>14</v>
      </c>
      <c r="D228" s="33">
        <f t="shared" ref="D228:I228" si="154">SUM(D234,D240,D246,D252,D258,D264,D270,D276,D282,D288)</f>
        <v>155.39999999999998</v>
      </c>
      <c r="E228" s="33">
        <f t="shared" si="154"/>
        <v>0</v>
      </c>
      <c r="F228" s="33">
        <f t="shared" si="154"/>
        <v>5</v>
      </c>
      <c r="G228" s="33">
        <f t="shared" si="154"/>
        <v>0</v>
      </c>
      <c r="H228" s="33">
        <f t="shared" si="154"/>
        <v>0</v>
      </c>
      <c r="I228" s="33">
        <f t="shared" si="154"/>
        <v>0</v>
      </c>
      <c r="J228" s="32">
        <f t="shared" si="146"/>
        <v>160.39999999999998</v>
      </c>
      <c r="L228" s="21"/>
    </row>
    <row r="229" spans="1:12" ht="16.05" customHeight="1" x14ac:dyDescent="0.2">
      <c r="A229" s="30"/>
      <c r="B229" s="31"/>
      <c r="C229" s="19" t="s">
        <v>15</v>
      </c>
      <c r="D229" s="33">
        <f t="shared" ref="D229:I229" si="155">IF($J228=0,0,D228/$J228%)</f>
        <v>96.882793017456351</v>
      </c>
      <c r="E229" s="33">
        <f t="shared" si="155"/>
        <v>0</v>
      </c>
      <c r="F229" s="33">
        <f t="shared" si="155"/>
        <v>3.117206982543641</v>
      </c>
      <c r="G229" s="33">
        <f t="shared" si="155"/>
        <v>0</v>
      </c>
      <c r="H229" s="33">
        <f t="shared" si="155"/>
        <v>0</v>
      </c>
      <c r="I229" s="33">
        <f t="shared" si="155"/>
        <v>0</v>
      </c>
      <c r="J229" s="32">
        <f t="shared" si="146"/>
        <v>99.999999999999986</v>
      </c>
      <c r="L229" s="21"/>
    </row>
    <row r="230" spans="1:12" ht="16.05" customHeight="1" x14ac:dyDescent="0.2">
      <c r="A230" s="30"/>
      <c r="B230" s="31"/>
      <c r="C230" s="16" t="s">
        <v>16</v>
      </c>
      <c r="D230" s="33">
        <f t="shared" ref="D230:I230" si="156">SUM(D236,D242,D248,D254,D260,D266,D272,D278,D284,D290)</f>
        <v>5.6</v>
      </c>
      <c r="E230" s="33">
        <f t="shared" si="156"/>
        <v>0</v>
      </c>
      <c r="F230" s="33">
        <f t="shared" si="156"/>
        <v>0</v>
      </c>
      <c r="G230" s="33">
        <f t="shared" si="156"/>
        <v>0</v>
      </c>
      <c r="H230" s="33">
        <f t="shared" si="156"/>
        <v>0</v>
      </c>
      <c r="I230" s="33">
        <f t="shared" si="156"/>
        <v>0</v>
      </c>
      <c r="J230" s="32">
        <f t="shared" si="146"/>
        <v>5.6</v>
      </c>
      <c r="L230" s="21"/>
    </row>
    <row r="231" spans="1:12" ht="16.05" customHeight="1" x14ac:dyDescent="0.2">
      <c r="A231" s="30"/>
      <c r="B231" s="31"/>
      <c r="C231" s="19" t="s">
        <v>15</v>
      </c>
      <c r="D231" s="33">
        <f t="shared" ref="D231:I231" si="157">IF($J230=0,0,D230/$J230%)</f>
        <v>100</v>
      </c>
      <c r="E231" s="33">
        <f t="shared" si="157"/>
        <v>0</v>
      </c>
      <c r="F231" s="33">
        <f t="shared" si="157"/>
        <v>0</v>
      </c>
      <c r="G231" s="33">
        <f t="shared" si="157"/>
        <v>0</v>
      </c>
      <c r="H231" s="33">
        <f t="shared" si="157"/>
        <v>0</v>
      </c>
      <c r="I231" s="33">
        <f t="shared" si="157"/>
        <v>0</v>
      </c>
      <c r="J231" s="32">
        <f t="shared" si="146"/>
        <v>100</v>
      </c>
      <c r="L231" s="21"/>
    </row>
    <row r="232" spans="1:12" ht="16.05" customHeight="1" x14ac:dyDescent="0.2">
      <c r="A232" s="30"/>
      <c r="B232" s="31"/>
      <c r="C232" s="16" t="s">
        <v>17</v>
      </c>
      <c r="D232" s="33">
        <f t="shared" ref="D232:I232" si="158">SUM(D238,D244,D250,D256,D262,D268,D274,D280,D286,D292)</f>
        <v>161</v>
      </c>
      <c r="E232" s="33">
        <f t="shared" si="158"/>
        <v>0</v>
      </c>
      <c r="F232" s="33">
        <f t="shared" si="158"/>
        <v>5</v>
      </c>
      <c r="G232" s="33">
        <f t="shared" si="158"/>
        <v>0</v>
      </c>
      <c r="H232" s="33">
        <f t="shared" si="158"/>
        <v>0</v>
      </c>
      <c r="I232" s="33">
        <f t="shared" si="158"/>
        <v>0</v>
      </c>
      <c r="J232" s="32">
        <f t="shared" si="146"/>
        <v>166</v>
      </c>
      <c r="L232" s="21"/>
    </row>
    <row r="233" spans="1:12" ht="16.05" customHeight="1" x14ac:dyDescent="0.2">
      <c r="A233" s="30"/>
      <c r="B233" s="34"/>
      <c r="C233" s="19" t="s">
        <v>15</v>
      </c>
      <c r="D233" s="33">
        <f t="shared" ref="D233:I233" si="159">IF($J232=0,0,D232/$J232%)</f>
        <v>96.987951807228924</v>
      </c>
      <c r="E233" s="33">
        <f t="shared" si="159"/>
        <v>0</v>
      </c>
      <c r="F233" s="33">
        <f t="shared" si="159"/>
        <v>3.0120481927710845</v>
      </c>
      <c r="G233" s="33">
        <f t="shared" si="159"/>
        <v>0</v>
      </c>
      <c r="H233" s="33">
        <f t="shared" si="159"/>
        <v>0</v>
      </c>
      <c r="I233" s="33">
        <f t="shared" si="159"/>
        <v>0</v>
      </c>
      <c r="J233" s="32">
        <f t="shared" si="146"/>
        <v>100.00000000000001</v>
      </c>
      <c r="L233" s="21"/>
    </row>
    <row r="234" spans="1:12" ht="16.05" customHeight="1" x14ac:dyDescent="0.2">
      <c r="A234" s="30"/>
      <c r="B234" s="52" t="s">
        <v>57</v>
      </c>
      <c r="C234" s="16" t="s">
        <v>14</v>
      </c>
      <c r="D234" s="17">
        <v>52.3</v>
      </c>
      <c r="E234" s="33">
        <v>0</v>
      </c>
      <c r="F234" s="33">
        <v>0</v>
      </c>
      <c r="G234" s="33">
        <v>0</v>
      </c>
      <c r="H234" s="33">
        <v>0</v>
      </c>
      <c r="I234" s="33">
        <v>0</v>
      </c>
      <c r="J234" s="32">
        <f t="shared" si="146"/>
        <v>52.3</v>
      </c>
      <c r="L234" s="21"/>
    </row>
    <row r="235" spans="1:12" ht="16.05" customHeight="1" x14ac:dyDescent="0.2">
      <c r="A235" s="30"/>
      <c r="B235" s="30"/>
      <c r="C235" s="19" t="s">
        <v>15</v>
      </c>
      <c r="D235" s="33">
        <f t="shared" ref="D235:I235" si="160">IF($J234=0,0,D234/$J234%)</f>
        <v>99.999999999999986</v>
      </c>
      <c r="E235" s="33">
        <f t="shared" si="160"/>
        <v>0</v>
      </c>
      <c r="F235" s="33">
        <f t="shared" si="160"/>
        <v>0</v>
      </c>
      <c r="G235" s="33">
        <f t="shared" si="160"/>
        <v>0</v>
      </c>
      <c r="H235" s="33">
        <f t="shared" si="160"/>
        <v>0</v>
      </c>
      <c r="I235" s="33">
        <f t="shared" si="160"/>
        <v>0</v>
      </c>
      <c r="J235" s="32">
        <f t="shared" si="146"/>
        <v>99.999999999999986</v>
      </c>
      <c r="L235" s="21"/>
    </row>
    <row r="236" spans="1:12" ht="16.05" customHeight="1" x14ac:dyDescent="0.2">
      <c r="A236" s="30"/>
      <c r="B236" s="30"/>
      <c r="C236" s="16" t="s">
        <v>16</v>
      </c>
      <c r="D236" s="33">
        <v>0</v>
      </c>
      <c r="E236" s="33">
        <v>0</v>
      </c>
      <c r="F236" s="33">
        <v>0</v>
      </c>
      <c r="G236" s="33">
        <v>0</v>
      </c>
      <c r="H236" s="33">
        <v>0</v>
      </c>
      <c r="I236" s="33">
        <v>0</v>
      </c>
      <c r="J236" s="32">
        <f t="shared" si="146"/>
        <v>0</v>
      </c>
      <c r="L236" s="21"/>
    </row>
    <row r="237" spans="1:12" ht="16.05" customHeight="1" x14ac:dyDescent="0.2">
      <c r="A237" s="30"/>
      <c r="B237" s="30"/>
      <c r="C237" s="19" t="s">
        <v>15</v>
      </c>
      <c r="D237" s="33">
        <f t="shared" ref="D237:I237" si="161">IF($J236=0,0,D236/$J236%)</f>
        <v>0</v>
      </c>
      <c r="E237" s="33">
        <f t="shared" si="161"/>
        <v>0</v>
      </c>
      <c r="F237" s="33">
        <f t="shared" si="161"/>
        <v>0</v>
      </c>
      <c r="G237" s="33">
        <f t="shared" si="161"/>
        <v>0</v>
      </c>
      <c r="H237" s="33">
        <f t="shared" si="161"/>
        <v>0</v>
      </c>
      <c r="I237" s="33">
        <f t="shared" si="161"/>
        <v>0</v>
      </c>
      <c r="J237" s="32">
        <f t="shared" si="146"/>
        <v>0</v>
      </c>
      <c r="L237" s="21"/>
    </row>
    <row r="238" spans="1:12" ht="16.05" customHeight="1" x14ac:dyDescent="0.2">
      <c r="A238" s="30"/>
      <c r="B238" s="30"/>
      <c r="C238" s="16" t="s">
        <v>17</v>
      </c>
      <c r="D238" s="33">
        <f>+D234+D236</f>
        <v>52.3</v>
      </c>
      <c r="E238" s="33">
        <f t="shared" ref="E238:I238" si="162">+E234+E236</f>
        <v>0</v>
      </c>
      <c r="F238" s="33">
        <f t="shared" si="162"/>
        <v>0</v>
      </c>
      <c r="G238" s="33">
        <f t="shared" si="162"/>
        <v>0</v>
      </c>
      <c r="H238" s="33">
        <f t="shared" si="162"/>
        <v>0</v>
      </c>
      <c r="I238" s="33">
        <f t="shared" si="162"/>
        <v>0</v>
      </c>
      <c r="J238" s="32">
        <f t="shared" si="146"/>
        <v>52.3</v>
      </c>
      <c r="L238" s="21"/>
    </row>
    <row r="239" spans="1:12" ht="16.05" customHeight="1" x14ac:dyDescent="0.2">
      <c r="A239" s="30"/>
      <c r="B239" s="35"/>
      <c r="C239" s="19" t="s">
        <v>15</v>
      </c>
      <c r="D239" s="33">
        <f t="shared" ref="D239:I239" si="163">IF($J238=0,0,D238/$J238%)</f>
        <v>99.999999999999986</v>
      </c>
      <c r="E239" s="33">
        <f t="shared" si="163"/>
        <v>0</v>
      </c>
      <c r="F239" s="33">
        <f t="shared" si="163"/>
        <v>0</v>
      </c>
      <c r="G239" s="33">
        <f t="shared" si="163"/>
        <v>0</v>
      </c>
      <c r="H239" s="33">
        <f t="shared" si="163"/>
        <v>0</v>
      </c>
      <c r="I239" s="33">
        <f t="shared" si="163"/>
        <v>0</v>
      </c>
      <c r="J239" s="32">
        <f t="shared" si="146"/>
        <v>99.999999999999986</v>
      </c>
      <c r="L239" s="21"/>
    </row>
    <row r="240" spans="1:12" ht="16.05" customHeight="1" x14ac:dyDescent="0.2">
      <c r="A240" s="30"/>
      <c r="B240" s="30" t="s">
        <v>58</v>
      </c>
      <c r="C240" s="16" t="s">
        <v>14</v>
      </c>
      <c r="D240" s="33">
        <v>0</v>
      </c>
      <c r="E240" s="33">
        <v>0</v>
      </c>
      <c r="F240" s="33">
        <v>0</v>
      </c>
      <c r="G240" s="33">
        <v>0</v>
      </c>
      <c r="H240" s="33">
        <v>0</v>
      </c>
      <c r="I240" s="33">
        <v>0</v>
      </c>
      <c r="J240" s="32">
        <f t="shared" si="146"/>
        <v>0</v>
      </c>
      <c r="L240" s="21"/>
    </row>
    <row r="241" spans="1:12" ht="16.05" customHeight="1" x14ac:dyDescent="0.2">
      <c r="A241" s="30"/>
      <c r="B241" s="30"/>
      <c r="C241" s="19" t="s">
        <v>15</v>
      </c>
      <c r="D241" s="33">
        <f t="shared" ref="D241:I241" si="164">IF($J240=0,0,D240/$J240%)</f>
        <v>0</v>
      </c>
      <c r="E241" s="33">
        <f t="shared" si="164"/>
        <v>0</v>
      </c>
      <c r="F241" s="33">
        <f t="shared" si="164"/>
        <v>0</v>
      </c>
      <c r="G241" s="33">
        <f t="shared" si="164"/>
        <v>0</v>
      </c>
      <c r="H241" s="33">
        <f t="shared" si="164"/>
        <v>0</v>
      </c>
      <c r="I241" s="33">
        <f t="shared" si="164"/>
        <v>0</v>
      </c>
      <c r="J241" s="32">
        <f t="shared" si="146"/>
        <v>0</v>
      </c>
      <c r="L241" s="21"/>
    </row>
    <row r="242" spans="1:12" ht="16.05" customHeight="1" x14ac:dyDescent="0.2">
      <c r="A242" s="30"/>
      <c r="B242" s="30"/>
      <c r="C242" s="16" t="s">
        <v>16</v>
      </c>
      <c r="D242" s="33">
        <v>0</v>
      </c>
      <c r="E242" s="33">
        <v>0</v>
      </c>
      <c r="F242" s="33">
        <v>0</v>
      </c>
      <c r="G242" s="33">
        <v>0</v>
      </c>
      <c r="H242" s="33">
        <v>0</v>
      </c>
      <c r="I242" s="33">
        <v>0</v>
      </c>
      <c r="J242" s="32">
        <f t="shared" si="146"/>
        <v>0</v>
      </c>
      <c r="L242" s="21"/>
    </row>
    <row r="243" spans="1:12" ht="16.05" customHeight="1" x14ac:dyDescent="0.2">
      <c r="A243" s="30"/>
      <c r="B243" s="30"/>
      <c r="C243" s="19" t="s">
        <v>15</v>
      </c>
      <c r="D243" s="33">
        <f t="shared" ref="D243:I243" si="165">IF($J242=0,0,D242/$J242%)</f>
        <v>0</v>
      </c>
      <c r="E243" s="33">
        <f t="shared" si="165"/>
        <v>0</v>
      </c>
      <c r="F243" s="33">
        <f t="shared" si="165"/>
        <v>0</v>
      </c>
      <c r="G243" s="33">
        <f t="shared" si="165"/>
        <v>0</v>
      </c>
      <c r="H243" s="33">
        <f t="shared" si="165"/>
        <v>0</v>
      </c>
      <c r="I243" s="33">
        <f t="shared" si="165"/>
        <v>0</v>
      </c>
      <c r="J243" s="32">
        <f t="shared" si="146"/>
        <v>0</v>
      </c>
      <c r="L243" s="21"/>
    </row>
    <row r="244" spans="1:12" ht="16.05" customHeight="1" x14ac:dyDescent="0.2">
      <c r="A244" s="30"/>
      <c r="B244" s="30"/>
      <c r="C244" s="16" t="s">
        <v>17</v>
      </c>
      <c r="D244" s="33">
        <f t="shared" ref="D244:I244" si="166">SUM(D242,D240)</f>
        <v>0</v>
      </c>
      <c r="E244" s="33">
        <f t="shared" si="166"/>
        <v>0</v>
      </c>
      <c r="F244" s="33">
        <f t="shared" si="166"/>
        <v>0</v>
      </c>
      <c r="G244" s="33">
        <f t="shared" si="166"/>
        <v>0</v>
      </c>
      <c r="H244" s="33">
        <f t="shared" si="166"/>
        <v>0</v>
      </c>
      <c r="I244" s="33">
        <f t="shared" si="166"/>
        <v>0</v>
      </c>
      <c r="J244" s="32">
        <f t="shared" si="146"/>
        <v>0</v>
      </c>
      <c r="L244" s="21"/>
    </row>
    <row r="245" spans="1:12" ht="16.05" customHeight="1" x14ac:dyDescent="0.2">
      <c r="A245" s="30"/>
      <c r="B245" s="35"/>
      <c r="C245" s="19" t="s">
        <v>15</v>
      </c>
      <c r="D245" s="33">
        <f t="shared" ref="D245:I245" si="167">IF($J244=0,0,D244/$J244%)</f>
        <v>0</v>
      </c>
      <c r="E245" s="33">
        <f t="shared" si="167"/>
        <v>0</v>
      </c>
      <c r="F245" s="33">
        <f t="shared" si="167"/>
        <v>0</v>
      </c>
      <c r="G245" s="33">
        <f t="shared" si="167"/>
        <v>0</v>
      </c>
      <c r="H245" s="33">
        <f t="shared" si="167"/>
        <v>0</v>
      </c>
      <c r="I245" s="33">
        <f t="shared" si="167"/>
        <v>0</v>
      </c>
      <c r="J245" s="32">
        <f t="shared" si="146"/>
        <v>0</v>
      </c>
      <c r="L245" s="21"/>
    </row>
    <row r="246" spans="1:12" ht="16.05" customHeight="1" x14ac:dyDescent="0.2">
      <c r="A246" s="30"/>
      <c r="B246" s="30" t="s">
        <v>59</v>
      </c>
      <c r="C246" s="16" t="s">
        <v>14</v>
      </c>
      <c r="D246" s="33">
        <v>68.8</v>
      </c>
      <c r="E246" s="33">
        <v>0</v>
      </c>
      <c r="F246" s="33">
        <v>0</v>
      </c>
      <c r="G246" s="33">
        <v>0</v>
      </c>
      <c r="H246" s="33">
        <v>0</v>
      </c>
      <c r="I246" s="33">
        <v>0</v>
      </c>
      <c r="J246" s="32">
        <f t="shared" si="146"/>
        <v>68.8</v>
      </c>
      <c r="L246" s="21"/>
    </row>
    <row r="247" spans="1:12" ht="16.05" customHeight="1" x14ac:dyDescent="0.2">
      <c r="A247" s="30"/>
      <c r="B247" s="30"/>
      <c r="C247" s="19" t="s">
        <v>15</v>
      </c>
      <c r="D247" s="33">
        <f t="shared" ref="D247:I247" si="168">IF($J246=0,0,D246/$J246%)</f>
        <v>100</v>
      </c>
      <c r="E247" s="33">
        <f t="shared" si="168"/>
        <v>0</v>
      </c>
      <c r="F247" s="33">
        <f t="shared" si="168"/>
        <v>0</v>
      </c>
      <c r="G247" s="33">
        <f t="shared" si="168"/>
        <v>0</v>
      </c>
      <c r="H247" s="33">
        <f t="shared" si="168"/>
        <v>0</v>
      </c>
      <c r="I247" s="33">
        <f t="shared" si="168"/>
        <v>0</v>
      </c>
      <c r="J247" s="32">
        <f t="shared" si="146"/>
        <v>100</v>
      </c>
      <c r="L247" s="21"/>
    </row>
    <row r="248" spans="1:12" ht="16.05" customHeight="1" x14ac:dyDescent="0.2">
      <c r="A248" s="30"/>
      <c r="B248" s="30"/>
      <c r="C248" s="16" t="s">
        <v>16</v>
      </c>
      <c r="D248" s="33">
        <v>5.6</v>
      </c>
      <c r="E248" s="33">
        <v>0</v>
      </c>
      <c r="F248" s="33">
        <v>0</v>
      </c>
      <c r="G248" s="33">
        <v>0</v>
      </c>
      <c r="H248" s="33">
        <v>0</v>
      </c>
      <c r="I248" s="33">
        <v>0</v>
      </c>
      <c r="J248" s="32">
        <f t="shared" si="146"/>
        <v>5.6</v>
      </c>
      <c r="L248" s="21"/>
    </row>
    <row r="249" spans="1:12" ht="16.05" customHeight="1" x14ac:dyDescent="0.2">
      <c r="A249" s="30"/>
      <c r="B249" s="30"/>
      <c r="C249" s="19" t="s">
        <v>15</v>
      </c>
      <c r="D249" s="33">
        <f t="shared" ref="D249:I249" si="169">IF($J248=0,0,D248/$J248%)</f>
        <v>100</v>
      </c>
      <c r="E249" s="33">
        <f t="shared" si="169"/>
        <v>0</v>
      </c>
      <c r="F249" s="33">
        <f t="shared" si="169"/>
        <v>0</v>
      </c>
      <c r="G249" s="33">
        <f t="shared" si="169"/>
        <v>0</v>
      </c>
      <c r="H249" s="33">
        <f t="shared" si="169"/>
        <v>0</v>
      </c>
      <c r="I249" s="33">
        <f t="shared" si="169"/>
        <v>0</v>
      </c>
      <c r="J249" s="32">
        <f t="shared" si="146"/>
        <v>100</v>
      </c>
      <c r="L249" s="21"/>
    </row>
    <row r="250" spans="1:12" ht="16.05" customHeight="1" x14ac:dyDescent="0.2">
      <c r="A250" s="30"/>
      <c r="B250" s="30"/>
      <c r="C250" s="16" t="s">
        <v>17</v>
      </c>
      <c r="D250" s="33">
        <f t="shared" ref="D250:I250" si="170">SUM(D248,D246)</f>
        <v>74.399999999999991</v>
      </c>
      <c r="E250" s="33">
        <f t="shared" si="170"/>
        <v>0</v>
      </c>
      <c r="F250" s="33">
        <f t="shared" si="170"/>
        <v>0</v>
      </c>
      <c r="G250" s="33">
        <f t="shared" si="170"/>
        <v>0</v>
      </c>
      <c r="H250" s="33">
        <f t="shared" si="170"/>
        <v>0</v>
      </c>
      <c r="I250" s="33">
        <f t="shared" si="170"/>
        <v>0</v>
      </c>
      <c r="J250" s="32">
        <f t="shared" si="146"/>
        <v>74.399999999999991</v>
      </c>
      <c r="L250" s="21"/>
    </row>
    <row r="251" spans="1:12" ht="16.05" customHeight="1" x14ac:dyDescent="0.2">
      <c r="A251" s="30"/>
      <c r="B251" s="35"/>
      <c r="C251" s="19" t="s">
        <v>15</v>
      </c>
      <c r="D251" s="33">
        <f t="shared" ref="D251:I251" si="171">IF($J250=0,0,D250/$J250%)</f>
        <v>100</v>
      </c>
      <c r="E251" s="33">
        <f t="shared" si="171"/>
        <v>0</v>
      </c>
      <c r="F251" s="33">
        <f t="shared" si="171"/>
        <v>0</v>
      </c>
      <c r="G251" s="33">
        <f t="shared" si="171"/>
        <v>0</v>
      </c>
      <c r="H251" s="33">
        <f t="shared" si="171"/>
        <v>0</v>
      </c>
      <c r="I251" s="33">
        <f t="shared" si="171"/>
        <v>0</v>
      </c>
      <c r="J251" s="32">
        <f t="shared" si="146"/>
        <v>100</v>
      </c>
      <c r="L251" s="21"/>
    </row>
    <row r="252" spans="1:12" ht="16.05" customHeight="1" x14ac:dyDescent="0.2">
      <c r="A252" s="30"/>
      <c r="B252" s="30" t="s">
        <v>60</v>
      </c>
      <c r="C252" s="16" t="s">
        <v>14</v>
      </c>
      <c r="D252" s="33">
        <v>34.299999999999997</v>
      </c>
      <c r="E252" s="33">
        <v>0</v>
      </c>
      <c r="F252" s="33">
        <v>5</v>
      </c>
      <c r="G252" s="33">
        <v>0</v>
      </c>
      <c r="H252" s="33">
        <v>0</v>
      </c>
      <c r="I252" s="33">
        <v>0</v>
      </c>
      <c r="J252" s="32">
        <f t="shared" si="146"/>
        <v>39.299999999999997</v>
      </c>
      <c r="L252" s="21"/>
    </row>
    <row r="253" spans="1:12" ht="16.05" customHeight="1" x14ac:dyDescent="0.2">
      <c r="A253" s="30"/>
      <c r="B253" s="30"/>
      <c r="C253" s="19" t="s">
        <v>15</v>
      </c>
      <c r="D253" s="33">
        <f t="shared" ref="D253:I253" si="172">IF($J252=0,0,D252/$J252%)</f>
        <v>87.277353689567434</v>
      </c>
      <c r="E253" s="33">
        <f t="shared" si="172"/>
        <v>0</v>
      </c>
      <c r="F253" s="33">
        <f t="shared" si="172"/>
        <v>12.722646310432571</v>
      </c>
      <c r="G253" s="33">
        <f t="shared" si="172"/>
        <v>0</v>
      </c>
      <c r="H253" s="33">
        <f t="shared" si="172"/>
        <v>0</v>
      </c>
      <c r="I253" s="33">
        <f t="shared" si="172"/>
        <v>0</v>
      </c>
      <c r="J253" s="32">
        <f t="shared" si="146"/>
        <v>100</v>
      </c>
      <c r="L253" s="21"/>
    </row>
    <row r="254" spans="1:12" ht="16.05" customHeight="1" x14ac:dyDescent="0.2">
      <c r="A254" s="30"/>
      <c r="B254" s="30"/>
      <c r="C254" s="16" t="s">
        <v>16</v>
      </c>
      <c r="D254" s="33">
        <v>0</v>
      </c>
      <c r="E254" s="33">
        <v>0</v>
      </c>
      <c r="F254" s="33">
        <v>0</v>
      </c>
      <c r="G254" s="33">
        <v>0</v>
      </c>
      <c r="H254" s="33">
        <v>0</v>
      </c>
      <c r="I254" s="33">
        <v>0</v>
      </c>
      <c r="J254" s="32">
        <f t="shared" si="146"/>
        <v>0</v>
      </c>
      <c r="L254" s="21"/>
    </row>
    <row r="255" spans="1:12" ht="16.05" customHeight="1" x14ac:dyDescent="0.2">
      <c r="A255" s="30"/>
      <c r="B255" s="30"/>
      <c r="C255" s="19" t="s">
        <v>15</v>
      </c>
      <c r="D255" s="33">
        <f t="shared" ref="D255:I255" si="173">IF($J254=0,0,D254/$J254%)</f>
        <v>0</v>
      </c>
      <c r="E255" s="33">
        <f t="shared" si="173"/>
        <v>0</v>
      </c>
      <c r="F255" s="33">
        <f t="shared" si="173"/>
        <v>0</v>
      </c>
      <c r="G255" s="33">
        <f t="shared" si="173"/>
        <v>0</v>
      </c>
      <c r="H255" s="33">
        <f t="shared" si="173"/>
        <v>0</v>
      </c>
      <c r="I255" s="33">
        <f t="shared" si="173"/>
        <v>0</v>
      </c>
      <c r="J255" s="32">
        <f t="shared" si="146"/>
        <v>0</v>
      </c>
      <c r="L255" s="21"/>
    </row>
    <row r="256" spans="1:12" ht="16.05" customHeight="1" x14ac:dyDescent="0.2">
      <c r="A256" s="30"/>
      <c r="B256" s="30"/>
      <c r="C256" s="16" t="s">
        <v>17</v>
      </c>
      <c r="D256" s="33">
        <f t="shared" ref="D256:I256" si="174">SUM(D254,D252)</f>
        <v>34.299999999999997</v>
      </c>
      <c r="E256" s="33">
        <f t="shared" si="174"/>
        <v>0</v>
      </c>
      <c r="F256" s="33">
        <f t="shared" si="174"/>
        <v>5</v>
      </c>
      <c r="G256" s="33">
        <f t="shared" si="174"/>
        <v>0</v>
      </c>
      <c r="H256" s="33">
        <f t="shared" si="174"/>
        <v>0</v>
      </c>
      <c r="I256" s="33">
        <f t="shared" si="174"/>
        <v>0</v>
      </c>
      <c r="J256" s="32">
        <f t="shared" si="146"/>
        <v>39.299999999999997</v>
      </c>
      <c r="L256" s="21"/>
    </row>
    <row r="257" spans="1:12" ht="16.05" customHeight="1" x14ac:dyDescent="0.2">
      <c r="A257" s="30"/>
      <c r="B257" s="35"/>
      <c r="C257" s="19" t="s">
        <v>15</v>
      </c>
      <c r="D257" s="33">
        <f t="shared" ref="D257:I257" si="175">IF($J256=0,0,D256/$J256%)</f>
        <v>87.277353689567434</v>
      </c>
      <c r="E257" s="33">
        <f t="shared" si="175"/>
        <v>0</v>
      </c>
      <c r="F257" s="33">
        <f t="shared" si="175"/>
        <v>12.722646310432571</v>
      </c>
      <c r="G257" s="33">
        <f t="shared" si="175"/>
        <v>0</v>
      </c>
      <c r="H257" s="33">
        <f t="shared" si="175"/>
        <v>0</v>
      </c>
      <c r="I257" s="33">
        <f t="shared" si="175"/>
        <v>0</v>
      </c>
      <c r="J257" s="32">
        <f t="shared" si="146"/>
        <v>100</v>
      </c>
      <c r="L257" s="21"/>
    </row>
    <row r="258" spans="1:12" ht="16.05" customHeight="1" x14ac:dyDescent="0.2">
      <c r="A258" s="30"/>
      <c r="B258" s="30" t="s">
        <v>61</v>
      </c>
      <c r="C258" s="16" t="s">
        <v>14</v>
      </c>
      <c r="D258" s="33">
        <v>0</v>
      </c>
      <c r="E258" s="33">
        <v>0</v>
      </c>
      <c r="F258" s="33">
        <v>0</v>
      </c>
      <c r="G258" s="33">
        <v>0</v>
      </c>
      <c r="H258" s="33">
        <v>0</v>
      </c>
      <c r="I258" s="33">
        <v>0</v>
      </c>
      <c r="J258" s="32">
        <f t="shared" si="146"/>
        <v>0</v>
      </c>
      <c r="L258" s="21"/>
    </row>
    <row r="259" spans="1:12" ht="16.05" customHeight="1" x14ac:dyDescent="0.2">
      <c r="A259" s="30"/>
      <c r="B259" s="30"/>
      <c r="C259" s="19" t="s">
        <v>15</v>
      </c>
      <c r="D259" s="33">
        <f t="shared" ref="D259:I259" si="176">IF($J258=0,0,D258/$J258%)</f>
        <v>0</v>
      </c>
      <c r="E259" s="33">
        <f t="shared" si="176"/>
        <v>0</v>
      </c>
      <c r="F259" s="33">
        <f t="shared" si="176"/>
        <v>0</v>
      </c>
      <c r="G259" s="33">
        <f t="shared" si="176"/>
        <v>0</v>
      </c>
      <c r="H259" s="33">
        <f t="shared" si="176"/>
        <v>0</v>
      </c>
      <c r="I259" s="33">
        <f t="shared" si="176"/>
        <v>0</v>
      </c>
      <c r="J259" s="32">
        <f t="shared" si="146"/>
        <v>0</v>
      </c>
      <c r="L259" s="21"/>
    </row>
    <row r="260" spans="1:12" ht="16.05" customHeight="1" x14ac:dyDescent="0.2">
      <c r="A260" s="30"/>
      <c r="B260" s="30"/>
      <c r="C260" s="16" t="s">
        <v>16</v>
      </c>
      <c r="D260" s="33">
        <v>0</v>
      </c>
      <c r="E260" s="33">
        <v>0</v>
      </c>
      <c r="F260" s="33">
        <v>0</v>
      </c>
      <c r="G260" s="33">
        <v>0</v>
      </c>
      <c r="H260" s="33">
        <v>0</v>
      </c>
      <c r="I260" s="33">
        <v>0</v>
      </c>
      <c r="J260" s="32">
        <f t="shared" si="146"/>
        <v>0</v>
      </c>
      <c r="L260" s="21"/>
    </row>
    <row r="261" spans="1:12" ht="16.05" customHeight="1" x14ac:dyDescent="0.2">
      <c r="A261" s="30"/>
      <c r="B261" s="30"/>
      <c r="C261" s="19" t="s">
        <v>15</v>
      </c>
      <c r="D261" s="33">
        <f t="shared" ref="D261:I261" si="177">IF($J260=0,0,D260/$J260%)</f>
        <v>0</v>
      </c>
      <c r="E261" s="33">
        <f t="shared" si="177"/>
        <v>0</v>
      </c>
      <c r="F261" s="33">
        <f t="shared" si="177"/>
        <v>0</v>
      </c>
      <c r="G261" s="33">
        <f t="shared" si="177"/>
        <v>0</v>
      </c>
      <c r="H261" s="33">
        <f t="shared" si="177"/>
        <v>0</v>
      </c>
      <c r="I261" s="33">
        <f t="shared" si="177"/>
        <v>0</v>
      </c>
      <c r="J261" s="32">
        <f t="shared" si="146"/>
        <v>0</v>
      </c>
      <c r="L261" s="21"/>
    </row>
    <row r="262" spans="1:12" ht="16.05" customHeight="1" x14ac:dyDescent="0.2">
      <c r="A262" s="30"/>
      <c r="B262" s="30"/>
      <c r="C262" s="16" t="s">
        <v>17</v>
      </c>
      <c r="D262" s="33">
        <f t="shared" ref="D262:I262" si="178">SUM(D260,D258)</f>
        <v>0</v>
      </c>
      <c r="E262" s="33">
        <f t="shared" si="178"/>
        <v>0</v>
      </c>
      <c r="F262" s="33">
        <f t="shared" si="178"/>
        <v>0</v>
      </c>
      <c r="G262" s="33">
        <f t="shared" si="178"/>
        <v>0</v>
      </c>
      <c r="H262" s="33">
        <f t="shared" si="178"/>
        <v>0</v>
      </c>
      <c r="I262" s="33">
        <f t="shared" si="178"/>
        <v>0</v>
      </c>
      <c r="J262" s="32">
        <f t="shared" si="146"/>
        <v>0</v>
      </c>
      <c r="L262" s="21"/>
    </row>
    <row r="263" spans="1:12" ht="16.05" customHeight="1" x14ac:dyDescent="0.2">
      <c r="A263" s="30"/>
      <c r="B263" s="35"/>
      <c r="C263" s="19" t="s">
        <v>15</v>
      </c>
      <c r="D263" s="33">
        <f t="shared" ref="D263:I263" si="179">IF($J262=0,0,D262/$J262%)</f>
        <v>0</v>
      </c>
      <c r="E263" s="33">
        <f t="shared" si="179"/>
        <v>0</v>
      </c>
      <c r="F263" s="33">
        <f t="shared" si="179"/>
        <v>0</v>
      </c>
      <c r="G263" s="33">
        <f t="shared" si="179"/>
        <v>0</v>
      </c>
      <c r="H263" s="33">
        <f t="shared" si="179"/>
        <v>0</v>
      </c>
      <c r="I263" s="33">
        <f t="shared" si="179"/>
        <v>0</v>
      </c>
      <c r="J263" s="32">
        <f t="shared" si="146"/>
        <v>0</v>
      </c>
      <c r="L263" s="21"/>
    </row>
    <row r="264" spans="1:12" ht="16.05" customHeight="1" x14ac:dyDescent="0.2">
      <c r="A264" s="30"/>
      <c r="B264" s="30" t="s">
        <v>62</v>
      </c>
      <c r="C264" s="16" t="s">
        <v>14</v>
      </c>
      <c r="D264" s="33">
        <v>0</v>
      </c>
      <c r="E264" s="33">
        <v>0</v>
      </c>
      <c r="F264" s="33">
        <v>0</v>
      </c>
      <c r="G264" s="33">
        <v>0</v>
      </c>
      <c r="H264" s="33">
        <v>0</v>
      </c>
      <c r="I264" s="33">
        <v>0</v>
      </c>
      <c r="J264" s="32">
        <f t="shared" si="146"/>
        <v>0</v>
      </c>
      <c r="L264" s="21"/>
    </row>
    <row r="265" spans="1:12" ht="16.05" customHeight="1" x14ac:dyDescent="0.2">
      <c r="A265" s="30"/>
      <c r="B265" s="30"/>
      <c r="C265" s="19" t="s">
        <v>15</v>
      </c>
      <c r="D265" s="33">
        <f t="shared" ref="D265:I265" si="180">IF($J264=0,0,D264/$J264%)</f>
        <v>0</v>
      </c>
      <c r="E265" s="33">
        <f t="shared" si="180"/>
        <v>0</v>
      </c>
      <c r="F265" s="33">
        <f t="shared" si="180"/>
        <v>0</v>
      </c>
      <c r="G265" s="33">
        <f t="shared" si="180"/>
        <v>0</v>
      </c>
      <c r="H265" s="33">
        <f t="shared" si="180"/>
        <v>0</v>
      </c>
      <c r="I265" s="33">
        <f t="shared" si="180"/>
        <v>0</v>
      </c>
      <c r="J265" s="32">
        <f t="shared" si="146"/>
        <v>0</v>
      </c>
      <c r="L265" s="21"/>
    </row>
    <row r="266" spans="1:12" ht="16.05" customHeight="1" x14ac:dyDescent="0.2">
      <c r="A266" s="30"/>
      <c r="B266" s="30"/>
      <c r="C266" s="16" t="s">
        <v>16</v>
      </c>
      <c r="D266" s="33">
        <v>0</v>
      </c>
      <c r="E266" s="33">
        <v>0</v>
      </c>
      <c r="F266" s="33">
        <v>0</v>
      </c>
      <c r="G266" s="33">
        <v>0</v>
      </c>
      <c r="H266" s="33">
        <v>0</v>
      </c>
      <c r="I266" s="33">
        <v>0</v>
      </c>
      <c r="J266" s="32">
        <f t="shared" si="146"/>
        <v>0</v>
      </c>
      <c r="L266" s="21"/>
    </row>
    <row r="267" spans="1:12" ht="16.05" customHeight="1" x14ac:dyDescent="0.2">
      <c r="A267" s="30"/>
      <c r="B267" s="30"/>
      <c r="C267" s="19" t="s">
        <v>15</v>
      </c>
      <c r="D267" s="33">
        <f t="shared" ref="D267:I267" si="181">IF($J266=0,0,D266/$J266%)</f>
        <v>0</v>
      </c>
      <c r="E267" s="33">
        <f t="shared" si="181"/>
        <v>0</v>
      </c>
      <c r="F267" s="33">
        <f t="shared" si="181"/>
        <v>0</v>
      </c>
      <c r="G267" s="33">
        <f t="shared" si="181"/>
        <v>0</v>
      </c>
      <c r="H267" s="33">
        <f t="shared" si="181"/>
        <v>0</v>
      </c>
      <c r="I267" s="33">
        <f t="shared" si="181"/>
        <v>0</v>
      </c>
      <c r="J267" s="32">
        <f t="shared" si="146"/>
        <v>0</v>
      </c>
      <c r="L267" s="21"/>
    </row>
    <row r="268" spans="1:12" ht="16.05" customHeight="1" x14ac:dyDescent="0.2">
      <c r="A268" s="30"/>
      <c r="B268" s="30"/>
      <c r="C268" s="16" t="s">
        <v>17</v>
      </c>
      <c r="D268" s="33">
        <f t="shared" ref="D268:I268" si="182">SUM(D266,D264)</f>
        <v>0</v>
      </c>
      <c r="E268" s="33">
        <f t="shared" si="182"/>
        <v>0</v>
      </c>
      <c r="F268" s="33">
        <f t="shared" si="182"/>
        <v>0</v>
      </c>
      <c r="G268" s="33">
        <f t="shared" si="182"/>
        <v>0</v>
      </c>
      <c r="H268" s="33">
        <f t="shared" si="182"/>
        <v>0</v>
      </c>
      <c r="I268" s="33">
        <f t="shared" si="182"/>
        <v>0</v>
      </c>
      <c r="J268" s="32">
        <f t="shared" si="146"/>
        <v>0</v>
      </c>
      <c r="L268" s="21"/>
    </row>
    <row r="269" spans="1:12" ht="16.05" customHeight="1" x14ac:dyDescent="0.2">
      <c r="A269" s="30"/>
      <c r="B269" s="35"/>
      <c r="C269" s="19" t="s">
        <v>15</v>
      </c>
      <c r="D269" s="33">
        <f t="shared" ref="D269:I269" si="183">IF($J268=0,0,D268/$J268%)</f>
        <v>0</v>
      </c>
      <c r="E269" s="33">
        <f t="shared" si="183"/>
        <v>0</v>
      </c>
      <c r="F269" s="33">
        <f t="shared" si="183"/>
        <v>0</v>
      </c>
      <c r="G269" s="33">
        <f t="shared" si="183"/>
        <v>0</v>
      </c>
      <c r="H269" s="33">
        <f t="shared" si="183"/>
        <v>0</v>
      </c>
      <c r="I269" s="33">
        <f t="shared" si="183"/>
        <v>0</v>
      </c>
      <c r="J269" s="32">
        <f t="shared" ref="J269:J332" si="184">SUM(D269:I269)</f>
        <v>0</v>
      </c>
      <c r="L269" s="21"/>
    </row>
    <row r="270" spans="1:12" ht="16.05" customHeight="1" x14ac:dyDescent="0.2">
      <c r="A270" s="30"/>
      <c r="B270" s="30" t="s">
        <v>63</v>
      </c>
      <c r="C270" s="16" t="s">
        <v>14</v>
      </c>
      <c r="D270" s="33">
        <v>0</v>
      </c>
      <c r="E270" s="33">
        <v>0</v>
      </c>
      <c r="F270" s="33">
        <v>0</v>
      </c>
      <c r="G270" s="33">
        <v>0</v>
      </c>
      <c r="H270" s="33">
        <v>0</v>
      </c>
      <c r="I270" s="33">
        <v>0</v>
      </c>
      <c r="J270" s="32">
        <f t="shared" si="184"/>
        <v>0</v>
      </c>
      <c r="L270" s="21"/>
    </row>
    <row r="271" spans="1:12" ht="16.05" customHeight="1" x14ac:dyDescent="0.2">
      <c r="A271" s="30"/>
      <c r="B271" s="30"/>
      <c r="C271" s="19" t="s">
        <v>15</v>
      </c>
      <c r="D271" s="33">
        <f t="shared" ref="D271:I271" si="185">IF($J270=0,0,D270/$J270%)</f>
        <v>0</v>
      </c>
      <c r="E271" s="33">
        <f t="shared" si="185"/>
        <v>0</v>
      </c>
      <c r="F271" s="33">
        <f t="shared" si="185"/>
        <v>0</v>
      </c>
      <c r="G271" s="33">
        <f t="shared" si="185"/>
        <v>0</v>
      </c>
      <c r="H271" s="33">
        <f t="shared" si="185"/>
        <v>0</v>
      </c>
      <c r="I271" s="33">
        <f t="shared" si="185"/>
        <v>0</v>
      </c>
      <c r="J271" s="32">
        <f t="shared" si="184"/>
        <v>0</v>
      </c>
      <c r="L271" s="21"/>
    </row>
    <row r="272" spans="1:12" ht="16.05" customHeight="1" x14ac:dyDescent="0.2">
      <c r="A272" s="30"/>
      <c r="B272" s="30"/>
      <c r="C272" s="16" t="s">
        <v>16</v>
      </c>
      <c r="D272" s="33">
        <v>0</v>
      </c>
      <c r="E272" s="33">
        <v>0</v>
      </c>
      <c r="F272" s="33">
        <v>0</v>
      </c>
      <c r="G272" s="33">
        <v>0</v>
      </c>
      <c r="H272" s="33">
        <v>0</v>
      </c>
      <c r="I272" s="33">
        <v>0</v>
      </c>
      <c r="J272" s="32">
        <f t="shared" si="184"/>
        <v>0</v>
      </c>
      <c r="L272" s="21"/>
    </row>
    <row r="273" spans="1:12" ht="16.05" customHeight="1" x14ac:dyDescent="0.2">
      <c r="A273" s="30"/>
      <c r="B273" s="30"/>
      <c r="C273" s="19" t="s">
        <v>15</v>
      </c>
      <c r="D273" s="33">
        <f t="shared" ref="D273:I273" si="186">IF($J272=0,0,D272/$J272%)</f>
        <v>0</v>
      </c>
      <c r="E273" s="33">
        <f t="shared" si="186"/>
        <v>0</v>
      </c>
      <c r="F273" s="33">
        <f t="shared" si="186"/>
        <v>0</v>
      </c>
      <c r="G273" s="33">
        <f t="shared" si="186"/>
        <v>0</v>
      </c>
      <c r="H273" s="33">
        <f t="shared" si="186"/>
        <v>0</v>
      </c>
      <c r="I273" s="33">
        <f t="shared" si="186"/>
        <v>0</v>
      </c>
      <c r="J273" s="32">
        <f t="shared" si="184"/>
        <v>0</v>
      </c>
      <c r="L273" s="21"/>
    </row>
    <row r="274" spans="1:12" ht="16.05" customHeight="1" x14ac:dyDescent="0.2">
      <c r="A274" s="30"/>
      <c r="B274" s="30"/>
      <c r="C274" s="16" t="s">
        <v>17</v>
      </c>
      <c r="D274" s="33">
        <f t="shared" ref="D274:I274" si="187">SUM(D272,D270)</f>
        <v>0</v>
      </c>
      <c r="E274" s="33">
        <f t="shared" si="187"/>
        <v>0</v>
      </c>
      <c r="F274" s="33">
        <f t="shared" si="187"/>
        <v>0</v>
      </c>
      <c r="G274" s="33">
        <f t="shared" si="187"/>
        <v>0</v>
      </c>
      <c r="H274" s="33">
        <f t="shared" si="187"/>
        <v>0</v>
      </c>
      <c r="I274" s="33">
        <f t="shared" si="187"/>
        <v>0</v>
      </c>
      <c r="J274" s="32">
        <f t="shared" si="184"/>
        <v>0</v>
      </c>
      <c r="L274" s="21"/>
    </row>
    <row r="275" spans="1:12" ht="16.05" customHeight="1" x14ac:dyDescent="0.2">
      <c r="A275" s="30"/>
      <c r="B275" s="35"/>
      <c r="C275" s="19" t="s">
        <v>15</v>
      </c>
      <c r="D275" s="33">
        <f t="shared" ref="D275:I275" si="188">IF($J274=0,0,D274/$J274%)</f>
        <v>0</v>
      </c>
      <c r="E275" s="33">
        <f t="shared" si="188"/>
        <v>0</v>
      </c>
      <c r="F275" s="33">
        <f t="shared" si="188"/>
        <v>0</v>
      </c>
      <c r="G275" s="33">
        <f t="shared" si="188"/>
        <v>0</v>
      </c>
      <c r="H275" s="33">
        <f t="shared" si="188"/>
        <v>0</v>
      </c>
      <c r="I275" s="33">
        <f t="shared" si="188"/>
        <v>0</v>
      </c>
      <c r="J275" s="32">
        <f t="shared" si="184"/>
        <v>0</v>
      </c>
      <c r="L275" s="21"/>
    </row>
    <row r="276" spans="1:12" ht="16.05" customHeight="1" x14ac:dyDescent="0.2">
      <c r="A276" s="30"/>
      <c r="B276" s="30" t="s">
        <v>64</v>
      </c>
      <c r="C276" s="16" t="s">
        <v>14</v>
      </c>
      <c r="D276" s="33">
        <v>0</v>
      </c>
      <c r="E276" s="33">
        <v>0</v>
      </c>
      <c r="F276" s="33">
        <v>0</v>
      </c>
      <c r="G276" s="33">
        <v>0</v>
      </c>
      <c r="H276" s="33">
        <v>0</v>
      </c>
      <c r="I276" s="33">
        <v>0</v>
      </c>
      <c r="J276" s="32">
        <f t="shared" si="184"/>
        <v>0</v>
      </c>
      <c r="L276" s="21"/>
    </row>
    <row r="277" spans="1:12" ht="16.05" customHeight="1" x14ac:dyDescent="0.2">
      <c r="A277" s="30"/>
      <c r="B277" s="30"/>
      <c r="C277" s="19" t="s">
        <v>15</v>
      </c>
      <c r="D277" s="33">
        <f t="shared" ref="D277:I277" si="189">IF($J276=0,0,D276/$J276%)</f>
        <v>0</v>
      </c>
      <c r="E277" s="33">
        <f t="shared" si="189"/>
        <v>0</v>
      </c>
      <c r="F277" s="33">
        <f t="shared" si="189"/>
        <v>0</v>
      </c>
      <c r="G277" s="33">
        <f t="shared" si="189"/>
        <v>0</v>
      </c>
      <c r="H277" s="33">
        <f t="shared" si="189"/>
        <v>0</v>
      </c>
      <c r="I277" s="33">
        <f t="shared" si="189"/>
        <v>0</v>
      </c>
      <c r="J277" s="32">
        <f t="shared" si="184"/>
        <v>0</v>
      </c>
      <c r="L277" s="21"/>
    </row>
    <row r="278" spans="1:12" ht="16.05" customHeight="1" x14ac:dyDescent="0.2">
      <c r="A278" s="30"/>
      <c r="B278" s="30"/>
      <c r="C278" s="16" t="s">
        <v>16</v>
      </c>
      <c r="D278" s="33">
        <v>0</v>
      </c>
      <c r="E278" s="33">
        <v>0</v>
      </c>
      <c r="F278" s="33">
        <v>0</v>
      </c>
      <c r="G278" s="33">
        <v>0</v>
      </c>
      <c r="H278" s="33">
        <v>0</v>
      </c>
      <c r="I278" s="33">
        <v>0</v>
      </c>
      <c r="J278" s="32">
        <f t="shared" si="184"/>
        <v>0</v>
      </c>
      <c r="L278" s="21"/>
    </row>
    <row r="279" spans="1:12" ht="16.05" customHeight="1" x14ac:dyDescent="0.2">
      <c r="A279" s="30"/>
      <c r="B279" s="30"/>
      <c r="C279" s="19" t="s">
        <v>15</v>
      </c>
      <c r="D279" s="33">
        <f t="shared" ref="D279:I279" si="190">IF($J278=0,0,D278/$J278%)</f>
        <v>0</v>
      </c>
      <c r="E279" s="33">
        <f t="shared" si="190"/>
        <v>0</v>
      </c>
      <c r="F279" s="33">
        <f t="shared" si="190"/>
        <v>0</v>
      </c>
      <c r="G279" s="33">
        <f t="shared" si="190"/>
        <v>0</v>
      </c>
      <c r="H279" s="33">
        <f t="shared" si="190"/>
        <v>0</v>
      </c>
      <c r="I279" s="33">
        <f t="shared" si="190"/>
        <v>0</v>
      </c>
      <c r="J279" s="32">
        <f t="shared" si="184"/>
        <v>0</v>
      </c>
      <c r="L279" s="21"/>
    </row>
    <row r="280" spans="1:12" ht="16.05" customHeight="1" x14ac:dyDescent="0.2">
      <c r="A280" s="30"/>
      <c r="B280" s="30"/>
      <c r="C280" s="16" t="s">
        <v>17</v>
      </c>
      <c r="D280" s="33">
        <f t="shared" ref="D280:I280" si="191">SUM(D278,D276)</f>
        <v>0</v>
      </c>
      <c r="E280" s="33">
        <f t="shared" si="191"/>
        <v>0</v>
      </c>
      <c r="F280" s="33">
        <f t="shared" si="191"/>
        <v>0</v>
      </c>
      <c r="G280" s="33">
        <f t="shared" si="191"/>
        <v>0</v>
      </c>
      <c r="H280" s="33">
        <f t="shared" si="191"/>
        <v>0</v>
      </c>
      <c r="I280" s="33">
        <f t="shared" si="191"/>
        <v>0</v>
      </c>
      <c r="J280" s="32">
        <f t="shared" si="184"/>
        <v>0</v>
      </c>
      <c r="L280" s="21"/>
    </row>
    <row r="281" spans="1:12" ht="16.05" customHeight="1" x14ac:dyDescent="0.2">
      <c r="A281" s="30"/>
      <c r="B281" s="35"/>
      <c r="C281" s="19" t="s">
        <v>15</v>
      </c>
      <c r="D281" s="33">
        <f t="shared" ref="D281:I281" si="192">IF($J280=0,0,D280/$J280%)</f>
        <v>0</v>
      </c>
      <c r="E281" s="33">
        <f t="shared" si="192"/>
        <v>0</v>
      </c>
      <c r="F281" s="33">
        <f t="shared" si="192"/>
        <v>0</v>
      </c>
      <c r="G281" s="33">
        <f t="shared" si="192"/>
        <v>0</v>
      </c>
      <c r="H281" s="33">
        <f t="shared" si="192"/>
        <v>0</v>
      </c>
      <c r="I281" s="33">
        <f t="shared" si="192"/>
        <v>0</v>
      </c>
      <c r="J281" s="32">
        <f t="shared" si="184"/>
        <v>0</v>
      </c>
      <c r="L281" s="21"/>
    </row>
    <row r="282" spans="1:12" ht="16.05" customHeight="1" x14ac:dyDescent="0.2">
      <c r="A282" s="30"/>
      <c r="B282" s="30" t="s">
        <v>65</v>
      </c>
      <c r="C282" s="16" t="s">
        <v>14</v>
      </c>
      <c r="D282" s="33">
        <v>0</v>
      </c>
      <c r="E282" s="33">
        <v>0</v>
      </c>
      <c r="F282" s="33">
        <v>0</v>
      </c>
      <c r="G282" s="33">
        <v>0</v>
      </c>
      <c r="H282" s="33">
        <v>0</v>
      </c>
      <c r="I282" s="33">
        <v>0</v>
      </c>
      <c r="J282" s="32">
        <f t="shared" si="184"/>
        <v>0</v>
      </c>
      <c r="L282" s="21"/>
    </row>
    <row r="283" spans="1:12" ht="16.05" customHeight="1" x14ac:dyDescent="0.2">
      <c r="A283" s="30"/>
      <c r="B283" s="30"/>
      <c r="C283" s="19" t="s">
        <v>15</v>
      </c>
      <c r="D283" s="33">
        <f t="shared" ref="D283:I283" si="193">IF($J282=0,0,D282/$J282%)</f>
        <v>0</v>
      </c>
      <c r="E283" s="33">
        <f t="shared" si="193"/>
        <v>0</v>
      </c>
      <c r="F283" s="33">
        <f t="shared" si="193"/>
        <v>0</v>
      </c>
      <c r="G283" s="33">
        <f t="shared" si="193"/>
        <v>0</v>
      </c>
      <c r="H283" s="33">
        <f t="shared" si="193"/>
        <v>0</v>
      </c>
      <c r="I283" s="33">
        <f t="shared" si="193"/>
        <v>0</v>
      </c>
      <c r="J283" s="32">
        <f t="shared" si="184"/>
        <v>0</v>
      </c>
      <c r="L283" s="21"/>
    </row>
    <row r="284" spans="1:12" ht="16.05" customHeight="1" x14ac:dyDescent="0.2">
      <c r="A284" s="30"/>
      <c r="B284" s="30"/>
      <c r="C284" s="16" t="s">
        <v>16</v>
      </c>
      <c r="D284" s="33">
        <v>0</v>
      </c>
      <c r="E284" s="33">
        <v>0</v>
      </c>
      <c r="F284" s="33">
        <v>0</v>
      </c>
      <c r="G284" s="33">
        <v>0</v>
      </c>
      <c r="H284" s="33">
        <v>0</v>
      </c>
      <c r="I284" s="33">
        <v>0</v>
      </c>
      <c r="J284" s="32">
        <f t="shared" si="184"/>
        <v>0</v>
      </c>
      <c r="L284" s="21"/>
    </row>
    <row r="285" spans="1:12" ht="16.05" customHeight="1" x14ac:dyDescent="0.2">
      <c r="A285" s="30"/>
      <c r="B285" s="30"/>
      <c r="C285" s="19" t="s">
        <v>15</v>
      </c>
      <c r="D285" s="33">
        <f t="shared" ref="D285:I285" si="194">IF($J284=0,0,D284/$J284%)</f>
        <v>0</v>
      </c>
      <c r="E285" s="33">
        <f t="shared" si="194"/>
        <v>0</v>
      </c>
      <c r="F285" s="33">
        <f t="shared" si="194"/>
        <v>0</v>
      </c>
      <c r="G285" s="33">
        <f t="shared" si="194"/>
        <v>0</v>
      </c>
      <c r="H285" s="33">
        <f t="shared" si="194"/>
        <v>0</v>
      </c>
      <c r="I285" s="33">
        <f t="shared" si="194"/>
        <v>0</v>
      </c>
      <c r="J285" s="32">
        <f t="shared" si="184"/>
        <v>0</v>
      </c>
      <c r="L285" s="21"/>
    </row>
    <row r="286" spans="1:12" ht="16.05" customHeight="1" x14ac:dyDescent="0.2">
      <c r="A286" s="30"/>
      <c r="B286" s="30"/>
      <c r="C286" s="16" t="s">
        <v>17</v>
      </c>
      <c r="D286" s="33">
        <f t="shared" ref="D286:I286" si="195">SUM(D284,D282)</f>
        <v>0</v>
      </c>
      <c r="E286" s="33">
        <f t="shared" si="195"/>
        <v>0</v>
      </c>
      <c r="F286" s="33">
        <f t="shared" si="195"/>
        <v>0</v>
      </c>
      <c r="G286" s="33">
        <f t="shared" si="195"/>
        <v>0</v>
      </c>
      <c r="H286" s="33">
        <f t="shared" si="195"/>
        <v>0</v>
      </c>
      <c r="I286" s="33">
        <f t="shared" si="195"/>
        <v>0</v>
      </c>
      <c r="J286" s="32">
        <f t="shared" si="184"/>
        <v>0</v>
      </c>
      <c r="L286" s="21"/>
    </row>
    <row r="287" spans="1:12" ht="16.05" customHeight="1" x14ac:dyDescent="0.2">
      <c r="A287" s="30"/>
      <c r="B287" s="35"/>
      <c r="C287" s="19" t="s">
        <v>15</v>
      </c>
      <c r="D287" s="33">
        <f t="shared" ref="D287:I287" si="196">IF($J286=0,0,D286/$J286%)</f>
        <v>0</v>
      </c>
      <c r="E287" s="33">
        <f t="shared" si="196"/>
        <v>0</v>
      </c>
      <c r="F287" s="33">
        <f t="shared" si="196"/>
        <v>0</v>
      </c>
      <c r="G287" s="33">
        <f t="shared" si="196"/>
        <v>0</v>
      </c>
      <c r="H287" s="33">
        <f t="shared" si="196"/>
        <v>0</v>
      </c>
      <c r="I287" s="33">
        <f t="shared" si="196"/>
        <v>0</v>
      </c>
      <c r="J287" s="32">
        <f t="shared" si="184"/>
        <v>0</v>
      </c>
      <c r="L287" s="21"/>
    </row>
    <row r="288" spans="1:12" ht="16.05" customHeight="1" x14ac:dyDescent="0.2">
      <c r="A288" s="30"/>
      <c r="B288" s="30" t="s">
        <v>66</v>
      </c>
      <c r="C288" s="16" t="s">
        <v>14</v>
      </c>
      <c r="D288" s="33">
        <v>0</v>
      </c>
      <c r="E288" s="33">
        <v>0</v>
      </c>
      <c r="F288" s="33">
        <v>0</v>
      </c>
      <c r="G288" s="33">
        <v>0</v>
      </c>
      <c r="H288" s="33">
        <v>0</v>
      </c>
      <c r="I288" s="33">
        <v>0</v>
      </c>
      <c r="J288" s="32">
        <f t="shared" si="184"/>
        <v>0</v>
      </c>
      <c r="L288" s="21"/>
    </row>
    <row r="289" spans="1:12" ht="16.05" customHeight="1" x14ac:dyDescent="0.2">
      <c r="A289" s="30"/>
      <c r="B289" s="30"/>
      <c r="C289" s="19" t="s">
        <v>15</v>
      </c>
      <c r="D289" s="33">
        <f t="shared" ref="D289:I289" si="197">IF($J288=0,0,D288/$J288%)</f>
        <v>0</v>
      </c>
      <c r="E289" s="33">
        <f t="shared" si="197"/>
        <v>0</v>
      </c>
      <c r="F289" s="33">
        <f t="shared" si="197"/>
        <v>0</v>
      </c>
      <c r="G289" s="33">
        <f t="shared" si="197"/>
        <v>0</v>
      </c>
      <c r="H289" s="33">
        <f t="shared" si="197"/>
        <v>0</v>
      </c>
      <c r="I289" s="33">
        <f t="shared" si="197"/>
        <v>0</v>
      </c>
      <c r="J289" s="32">
        <f t="shared" si="184"/>
        <v>0</v>
      </c>
      <c r="L289" s="21"/>
    </row>
    <row r="290" spans="1:12" ht="16.05" customHeight="1" x14ac:dyDescent="0.2">
      <c r="A290" s="30"/>
      <c r="B290" s="30"/>
      <c r="C290" s="16" t="s">
        <v>16</v>
      </c>
      <c r="D290" s="33">
        <v>0</v>
      </c>
      <c r="E290" s="33">
        <v>0</v>
      </c>
      <c r="F290" s="33">
        <v>0</v>
      </c>
      <c r="G290" s="33">
        <v>0</v>
      </c>
      <c r="H290" s="33">
        <v>0</v>
      </c>
      <c r="I290" s="33">
        <v>0</v>
      </c>
      <c r="J290" s="32">
        <f t="shared" si="184"/>
        <v>0</v>
      </c>
      <c r="L290" s="21"/>
    </row>
    <row r="291" spans="1:12" ht="16.05" customHeight="1" x14ac:dyDescent="0.2">
      <c r="A291" s="30"/>
      <c r="B291" s="30"/>
      <c r="C291" s="19" t="s">
        <v>15</v>
      </c>
      <c r="D291" s="33">
        <f t="shared" ref="D291:I291" si="198">IF($J290=0,0,D290/$J290%)</f>
        <v>0</v>
      </c>
      <c r="E291" s="33">
        <f t="shared" si="198"/>
        <v>0</v>
      </c>
      <c r="F291" s="33">
        <f t="shared" si="198"/>
        <v>0</v>
      </c>
      <c r="G291" s="33">
        <f t="shared" si="198"/>
        <v>0</v>
      </c>
      <c r="H291" s="33">
        <f t="shared" si="198"/>
        <v>0</v>
      </c>
      <c r="I291" s="33">
        <f t="shared" si="198"/>
        <v>0</v>
      </c>
      <c r="J291" s="32">
        <f t="shared" si="184"/>
        <v>0</v>
      </c>
      <c r="L291" s="21"/>
    </row>
    <row r="292" spans="1:12" ht="16.05" customHeight="1" x14ac:dyDescent="0.2">
      <c r="A292" s="30"/>
      <c r="B292" s="30"/>
      <c r="C292" s="16" t="s">
        <v>17</v>
      </c>
      <c r="D292" s="33">
        <f t="shared" ref="D292:I292" si="199">SUM(D290,D288)</f>
        <v>0</v>
      </c>
      <c r="E292" s="33">
        <f t="shared" si="199"/>
        <v>0</v>
      </c>
      <c r="F292" s="33">
        <f t="shared" si="199"/>
        <v>0</v>
      </c>
      <c r="G292" s="33">
        <f t="shared" si="199"/>
        <v>0</v>
      </c>
      <c r="H292" s="33">
        <f t="shared" si="199"/>
        <v>0</v>
      </c>
      <c r="I292" s="33">
        <f t="shared" si="199"/>
        <v>0</v>
      </c>
      <c r="J292" s="32">
        <f t="shared" si="184"/>
        <v>0</v>
      </c>
      <c r="L292" s="21"/>
    </row>
    <row r="293" spans="1:12" ht="16.05" customHeight="1" x14ac:dyDescent="0.2">
      <c r="A293" s="30"/>
      <c r="B293" s="35"/>
      <c r="C293" s="19" t="s">
        <v>15</v>
      </c>
      <c r="D293" s="33">
        <f t="shared" ref="D293:I293" si="200">IF($J292=0,0,D292/$J292%)</f>
        <v>0</v>
      </c>
      <c r="E293" s="33">
        <f t="shared" si="200"/>
        <v>0</v>
      </c>
      <c r="F293" s="33">
        <f t="shared" si="200"/>
        <v>0</v>
      </c>
      <c r="G293" s="33">
        <f t="shared" si="200"/>
        <v>0</v>
      </c>
      <c r="H293" s="33">
        <f t="shared" si="200"/>
        <v>0</v>
      </c>
      <c r="I293" s="33">
        <f t="shared" si="200"/>
        <v>0</v>
      </c>
      <c r="J293" s="32">
        <f t="shared" si="184"/>
        <v>0</v>
      </c>
      <c r="L293" s="21"/>
    </row>
    <row r="294" spans="1:12" ht="16.05" customHeight="1" x14ac:dyDescent="0.2">
      <c r="A294" s="36" t="s">
        <v>67</v>
      </c>
      <c r="B294" s="43"/>
      <c r="C294" s="16" t="s">
        <v>14</v>
      </c>
      <c r="D294" s="33">
        <v>0</v>
      </c>
      <c r="E294" s="33">
        <v>0</v>
      </c>
      <c r="F294" s="33">
        <v>0</v>
      </c>
      <c r="G294" s="33">
        <v>64800</v>
      </c>
      <c r="H294" s="33">
        <v>0</v>
      </c>
      <c r="I294" s="33">
        <v>0</v>
      </c>
      <c r="J294" s="32">
        <f t="shared" si="184"/>
        <v>64800</v>
      </c>
      <c r="L294" s="21"/>
    </row>
    <row r="295" spans="1:12" ht="16.05" customHeight="1" x14ac:dyDescent="0.2">
      <c r="A295" s="30"/>
      <c r="B295" s="44"/>
      <c r="C295" s="19" t="s">
        <v>15</v>
      </c>
      <c r="D295" s="33">
        <f t="shared" ref="D295:I295" si="201">IF($J294=0,0,D294/$J294%)</f>
        <v>0</v>
      </c>
      <c r="E295" s="33">
        <f t="shared" si="201"/>
        <v>0</v>
      </c>
      <c r="F295" s="33">
        <f t="shared" si="201"/>
        <v>0</v>
      </c>
      <c r="G295" s="33">
        <f t="shared" si="201"/>
        <v>100</v>
      </c>
      <c r="H295" s="33">
        <f t="shared" si="201"/>
        <v>0</v>
      </c>
      <c r="I295" s="33">
        <f t="shared" si="201"/>
        <v>0</v>
      </c>
      <c r="J295" s="32">
        <f t="shared" si="184"/>
        <v>100</v>
      </c>
      <c r="L295" s="21"/>
    </row>
    <row r="296" spans="1:12" ht="16.05" customHeight="1" x14ac:dyDescent="0.2">
      <c r="A296" s="30"/>
      <c r="B296" s="44"/>
      <c r="C296" s="16" t="s">
        <v>16</v>
      </c>
      <c r="D296" s="33">
        <v>0</v>
      </c>
      <c r="E296" s="33">
        <v>0</v>
      </c>
      <c r="F296" s="33">
        <v>0</v>
      </c>
      <c r="G296" s="33">
        <v>0</v>
      </c>
      <c r="H296" s="33">
        <v>0</v>
      </c>
      <c r="I296" s="33">
        <v>0</v>
      </c>
      <c r="J296" s="32">
        <f t="shared" si="184"/>
        <v>0</v>
      </c>
      <c r="L296" s="21"/>
    </row>
    <row r="297" spans="1:12" ht="16.05" customHeight="1" x14ac:dyDescent="0.2">
      <c r="A297" s="30"/>
      <c r="B297" s="44"/>
      <c r="C297" s="19" t="s">
        <v>15</v>
      </c>
      <c r="D297" s="33">
        <f t="shared" ref="D297:I297" si="202">IF($J296=0,0,D296/$J296%)</f>
        <v>0</v>
      </c>
      <c r="E297" s="33">
        <f t="shared" si="202"/>
        <v>0</v>
      </c>
      <c r="F297" s="33">
        <f t="shared" si="202"/>
        <v>0</v>
      </c>
      <c r="G297" s="33">
        <f t="shared" si="202"/>
        <v>0</v>
      </c>
      <c r="H297" s="33">
        <f t="shared" si="202"/>
        <v>0</v>
      </c>
      <c r="I297" s="33">
        <f t="shared" si="202"/>
        <v>0</v>
      </c>
      <c r="J297" s="32">
        <f t="shared" si="184"/>
        <v>0</v>
      </c>
      <c r="L297" s="21"/>
    </row>
    <row r="298" spans="1:12" ht="16.05" customHeight="1" x14ac:dyDescent="0.2">
      <c r="A298" s="30"/>
      <c r="B298" s="44"/>
      <c r="C298" s="16" t="s">
        <v>17</v>
      </c>
      <c r="D298" s="33">
        <f t="shared" ref="D298:I298" si="203">SUM(D296,D294)</f>
        <v>0</v>
      </c>
      <c r="E298" s="33">
        <f t="shared" si="203"/>
        <v>0</v>
      </c>
      <c r="F298" s="33">
        <f t="shared" si="203"/>
        <v>0</v>
      </c>
      <c r="G298" s="33">
        <f t="shared" si="203"/>
        <v>64800</v>
      </c>
      <c r="H298" s="33">
        <f t="shared" si="203"/>
        <v>0</v>
      </c>
      <c r="I298" s="33">
        <f t="shared" si="203"/>
        <v>0</v>
      </c>
      <c r="J298" s="32">
        <f t="shared" si="184"/>
        <v>64800</v>
      </c>
      <c r="L298" s="21"/>
    </row>
    <row r="299" spans="1:12" ht="16.05" customHeight="1" x14ac:dyDescent="0.2">
      <c r="A299" s="35"/>
      <c r="B299" s="34"/>
      <c r="C299" s="19" t="s">
        <v>15</v>
      </c>
      <c r="D299" s="33">
        <f t="shared" ref="D299:I299" si="204">IF($J298=0,0,D298/$J298%)</f>
        <v>0</v>
      </c>
      <c r="E299" s="33">
        <f t="shared" si="204"/>
        <v>0</v>
      </c>
      <c r="F299" s="33">
        <f t="shared" si="204"/>
        <v>0</v>
      </c>
      <c r="G299" s="33">
        <f t="shared" si="204"/>
        <v>100</v>
      </c>
      <c r="H299" s="33">
        <f t="shared" si="204"/>
        <v>0</v>
      </c>
      <c r="I299" s="33">
        <f t="shared" si="204"/>
        <v>0</v>
      </c>
      <c r="J299" s="32">
        <f t="shared" si="184"/>
        <v>100</v>
      </c>
      <c r="L299" s="21"/>
    </row>
    <row r="300" spans="1:12" ht="16.05" customHeight="1" x14ac:dyDescent="0.2">
      <c r="A300" s="30" t="s">
        <v>68</v>
      </c>
      <c r="B300" s="43"/>
      <c r="C300" s="16" t="s">
        <v>14</v>
      </c>
      <c r="D300" s="33">
        <f t="shared" ref="D300:I300" si="205">SUM(D306,D312,D318,D324,D330,D336,D342,D348,D354)</f>
        <v>0</v>
      </c>
      <c r="E300" s="33">
        <f t="shared" si="205"/>
        <v>0</v>
      </c>
      <c r="F300" s="33">
        <f t="shared" si="205"/>
        <v>0</v>
      </c>
      <c r="G300" s="33">
        <f t="shared" si="205"/>
        <v>0</v>
      </c>
      <c r="H300" s="33">
        <f t="shared" si="205"/>
        <v>0</v>
      </c>
      <c r="I300" s="33">
        <f t="shared" si="205"/>
        <v>0</v>
      </c>
      <c r="J300" s="32">
        <f t="shared" si="184"/>
        <v>0</v>
      </c>
      <c r="L300" s="21"/>
    </row>
    <row r="301" spans="1:12" ht="16.05" customHeight="1" x14ac:dyDescent="0.2">
      <c r="A301" s="30"/>
      <c r="B301" s="44"/>
      <c r="C301" s="19" t="s">
        <v>15</v>
      </c>
      <c r="D301" s="33">
        <f t="shared" ref="D301:I301" si="206">IF($J300=0,0,D300/$J300%)</f>
        <v>0</v>
      </c>
      <c r="E301" s="33">
        <f t="shared" si="206"/>
        <v>0</v>
      </c>
      <c r="F301" s="33">
        <f t="shared" si="206"/>
        <v>0</v>
      </c>
      <c r="G301" s="33">
        <f t="shared" si="206"/>
        <v>0</v>
      </c>
      <c r="H301" s="33">
        <f t="shared" si="206"/>
        <v>0</v>
      </c>
      <c r="I301" s="33">
        <f t="shared" si="206"/>
        <v>0</v>
      </c>
      <c r="J301" s="32">
        <f t="shared" si="184"/>
        <v>0</v>
      </c>
      <c r="L301" s="21"/>
    </row>
    <row r="302" spans="1:12" ht="16.05" customHeight="1" x14ac:dyDescent="0.2">
      <c r="A302" s="30"/>
      <c r="B302" s="44"/>
      <c r="C302" s="16" t="s">
        <v>16</v>
      </c>
      <c r="D302" s="33">
        <f t="shared" ref="D302:I302" si="207">SUM(D308,D314,D320,D326,D332,D338,D344,D350,D356)</f>
        <v>0</v>
      </c>
      <c r="E302" s="33">
        <f t="shared" si="207"/>
        <v>0</v>
      </c>
      <c r="F302" s="33">
        <f t="shared" si="207"/>
        <v>0</v>
      </c>
      <c r="G302" s="33">
        <f t="shared" si="207"/>
        <v>0</v>
      </c>
      <c r="H302" s="33">
        <f t="shared" si="207"/>
        <v>0</v>
      </c>
      <c r="I302" s="33">
        <f t="shared" si="207"/>
        <v>0</v>
      </c>
      <c r="J302" s="32">
        <f t="shared" si="184"/>
        <v>0</v>
      </c>
      <c r="L302" s="21"/>
    </row>
    <row r="303" spans="1:12" ht="16.05" customHeight="1" x14ac:dyDescent="0.2">
      <c r="A303" s="30"/>
      <c r="B303" s="44"/>
      <c r="C303" s="19" t="s">
        <v>15</v>
      </c>
      <c r="D303" s="33">
        <f t="shared" ref="D303:I303" si="208">IF($J302=0,0,D302/$J302%)</f>
        <v>0</v>
      </c>
      <c r="E303" s="33">
        <f t="shared" si="208"/>
        <v>0</v>
      </c>
      <c r="F303" s="33">
        <f t="shared" si="208"/>
        <v>0</v>
      </c>
      <c r="G303" s="33">
        <f t="shared" si="208"/>
        <v>0</v>
      </c>
      <c r="H303" s="33">
        <f t="shared" si="208"/>
        <v>0</v>
      </c>
      <c r="I303" s="33">
        <f t="shared" si="208"/>
        <v>0</v>
      </c>
      <c r="J303" s="32">
        <f t="shared" si="184"/>
        <v>0</v>
      </c>
      <c r="L303" s="21"/>
    </row>
    <row r="304" spans="1:12" ht="16.05" customHeight="1" x14ac:dyDescent="0.2">
      <c r="A304" s="30"/>
      <c r="B304" s="44"/>
      <c r="C304" s="16" t="s">
        <v>17</v>
      </c>
      <c r="D304" s="33">
        <f t="shared" ref="D304:I304" si="209">SUM(D310,D316,D322,D328,D334,D340,D346,D352,D358)</f>
        <v>0</v>
      </c>
      <c r="E304" s="33">
        <f t="shared" si="209"/>
        <v>0</v>
      </c>
      <c r="F304" s="33">
        <f t="shared" si="209"/>
        <v>0</v>
      </c>
      <c r="G304" s="33">
        <f t="shared" si="209"/>
        <v>0</v>
      </c>
      <c r="H304" s="33">
        <f t="shared" si="209"/>
        <v>0</v>
      </c>
      <c r="I304" s="33">
        <f t="shared" si="209"/>
        <v>0</v>
      </c>
      <c r="J304" s="32">
        <f t="shared" si="184"/>
        <v>0</v>
      </c>
      <c r="L304" s="21"/>
    </row>
    <row r="305" spans="1:12" ht="16.05" customHeight="1" x14ac:dyDescent="0.2">
      <c r="A305" s="30"/>
      <c r="B305" s="34"/>
      <c r="C305" s="19" t="s">
        <v>15</v>
      </c>
      <c r="D305" s="33">
        <f t="shared" ref="D305:I305" si="210">IF($J304=0,0,D304/$J304%)</f>
        <v>0</v>
      </c>
      <c r="E305" s="33">
        <f t="shared" si="210"/>
        <v>0</v>
      </c>
      <c r="F305" s="33">
        <f t="shared" si="210"/>
        <v>0</v>
      </c>
      <c r="G305" s="33">
        <f t="shared" si="210"/>
        <v>0</v>
      </c>
      <c r="H305" s="33">
        <f t="shared" si="210"/>
        <v>0</v>
      </c>
      <c r="I305" s="33">
        <f t="shared" si="210"/>
        <v>0</v>
      </c>
      <c r="J305" s="32">
        <f t="shared" si="184"/>
        <v>0</v>
      </c>
      <c r="L305" s="21"/>
    </row>
    <row r="306" spans="1:12" ht="16.05" customHeight="1" x14ac:dyDescent="0.2">
      <c r="A306" s="30"/>
      <c r="B306" s="30" t="s">
        <v>69</v>
      </c>
      <c r="C306" s="16" t="s">
        <v>14</v>
      </c>
      <c r="D306" s="33">
        <v>0</v>
      </c>
      <c r="E306" s="33">
        <v>0</v>
      </c>
      <c r="F306" s="33">
        <v>0</v>
      </c>
      <c r="G306" s="33">
        <v>0</v>
      </c>
      <c r="H306" s="33">
        <v>0</v>
      </c>
      <c r="I306" s="33">
        <v>0</v>
      </c>
      <c r="J306" s="32">
        <f t="shared" si="184"/>
        <v>0</v>
      </c>
      <c r="L306" s="21"/>
    </row>
    <row r="307" spans="1:12" ht="16.05" customHeight="1" x14ac:dyDescent="0.2">
      <c r="A307" s="30"/>
      <c r="B307" s="30"/>
      <c r="C307" s="19" t="s">
        <v>15</v>
      </c>
      <c r="D307" s="33">
        <f t="shared" ref="D307:I307" si="211">IF($J306=0,0,D306/$J306%)</f>
        <v>0</v>
      </c>
      <c r="E307" s="33">
        <f t="shared" si="211"/>
        <v>0</v>
      </c>
      <c r="F307" s="33">
        <f t="shared" si="211"/>
        <v>0</v>
      </c>
      <c r="G307" s="33">
        <f t="shared" si="211"/>
        <v>0</v>
      </c>
      <c r="H307" s="33">
        <f t="shared" si="211"/>
        <v>0</v>
      </c>
      <c r="I307" s="33">
        <f t="shared" si="211"/>
        <v>0</v>
      </c>
      <c r="J307" s="32">
        <f t="shared" si="184"/>
        <v>0</v>
      </c>
      <c r="L307" s="21"/>
    </row>
    <row r="308" spans="1:12" ht="16.05" customHeight="1" x14ac:dyDescent="0.2">
      <c r="A308" s="30"/>
      <c r="B308" s="30"/>
      <c r="C308" s="16" t="s">
        <v>16</v>
      </c>
      <c r="D308" s="33">
        <v>0</v>
      </c>
      <c r="E308" s="33">
        <v>0</v>
      </c>
      <c r="F308" s="33">
        <v>0</v>
      </c>
      <c r="G308" s="33">
        <v>0</v>
      </c>
      <c r="H308" s="33">
        <v>0</v>
      </c>
      <c r="I308" s="33">
        <v>0</v>
      </c>
      <c r="J308" s="32">
        <f t="shared" si="184"/>
        <v>0</v>
      </c>
      <c r="L308" s="21"/>
    </row>
    <row r="309" spans="1:12" ht="16.05" customHeight="1" x14ac:dyDescent="0.2">
      <c r="A309" s="30"/>
      <c r="B309" s="30"/>
      <c r="C309" s="19" t="s">
        <v>15</v>
      </c>
      <c r="D309" s="33">
        <f t="shared" ref="D309:I309" si="212">IF($J308=0,0,D308/$J308%)</f>
        <v>0</v>
      </c>
      <c r="E309" s="33">
        <f t="shared" si="212"/>
        <v>0</v>
      </c>
      <c r="F309" s="33">
        <f t="shared" si="212"/>
        <v>0</v>
      </c>
      <c r="G309" s="33">
        <f t="shared" si="212"/>
        <v>0</v>
      </c>
      <c r="H309" s="33">
        <f t="shared" si="212"/>
        <v>0</v>
      </c>
      <c r="I309" s="33">
        <f t="shared" si="212"/>
        <v>0</v>
      </c>
      <c r="J309" s="32">
        <f t="shared" si="184"/>
        <v>0</v>
      </c>
      <c r="L309" s="21"/>
    </row>
    <row r="310" spans="1:12" ht="16.05" customHeight="1" x14ac:dyDescent="0.2">
      <c r="A310" s="30"/>
      <c r="B310" s="30"/>
      <c r="C310" s="16" t="s">
        <v>17</v>
      </c>
      <c r="D310" s="33">
        <f t="shared" ref="D310:I310" si="213">SUM(D308,D306)</f>
        <v>0</v>
      </c>
      <c r="E310" s="33">
        <f t="shared" si="213"/>
        <v>0</v>
      </c>
      <c r="F310" s="33">
        <f t="shared" si="213"/>
        <v>0</v>
      </c>
      <c r="G310" s="33">
        <f t="shared" si="213"/>
        <v>0</v>
      </c>
      <c r="H310" s="33">
        <f t="shared" si="213"/>
        <v>0</v>
      </c>
      <c r="I310" s="33">
        <f t="shared" si="213"/>
        <v>0</v>
      </c>
      <c r="J310" s="32">
        <f t="shared" si="184"/>
        <v>0</v>
      </c>
      <c r="L310" s="21"/>
    </row>
    <row r="311" spans="1:12" ht="16.05" customHeight="1" x14ac:dyDescent="0.2">
      <c r="A311" s="30"/>
      <c r="B311" s="35"/>
      <c r="C311" s="19" t="s">
        <v>15</v>
      </c>
      <c r="D311" s="33">
        <f t="shared" ref="D311:I311" si="214">IF($J310=0,0,D310/$J310%)</f>
        <v>0</v>
      </c>
      <c r="E311" s="33">
        <f t="shared" si="214"/>
        <v>0</v>
      </c>
      <c r="F311" s="33">
        <f t="shared" si="214"/>
        <v>0</v>
      </c>
      <c r="G311" s="33">
        <f t="shared" si="214"/>
        <v>0</v>
      </c>
      <c r="H311" s="33">
        <f t="shared" si="214"/>
        <v>0</v>
      </c>
      <c r="I311" s="33">
        <f t="shared" si="214"/>
        <v>0</v>
      </c>
      <c r="J311" s="32">
        <f t="shared" si="184"/>
        <v>0</v>
      </c>
      <c r="L311" s="21"/>
    </row>
    <row r="312" spans="1:12" ht="16.05" customHeight="1" x14ac:dyDescent="0.2">
      <c r="A312" s="30"/>
      <c r="B312" s="30" t="s">
        <v>70</v>
      </c>
      <c r="C312" s="16" t="s">
        <v>14</v>
      </c>
      <c r="D312" s="33">
        <v>0</v>
      </c>
      <c r="E312" s="33">
        <v>0</v>
      </c>
      <c r="F312" s="33">
        <v>0</v>
      </c>
      <c r="G312" s="33">
        <v>0</v>
      </c>
      <c r="H312" s="33">
        <v>0</v>
      </c>
      <c r="I312" s="33">
        <v>0</v>
      </c>
      <c r="J312" s="32">
        <f t="shared" si="184"/>
        <v>0</v>
      </c>
      <c r="L312" s="21"/>
    </row>
    <row r="313" spans="1:12" ht="16.05" customHeight="1" x14ac:dyDescent="0.2">
      <c r="A313" s="30"/>
      <c r="B313" s="30"/>
      <c r="C313" s="19" t="s">
        <v>15</v>
      </c>
      <c r="D313" s="33">
        <f t="shared" ref="D313:I313" si="215">IF($J312=0,0,D312/$J312%)</f>
        <v>0</v>
      </c>
      <c r="E313" s="33">
        <f t="shared" si="215"/>
        <v>0</v>
      </c>
      <c r="F313" s="33">
        <f t="shared" si="215"/>
        <v>0</v>
      </c>
      <c r="G313" s="33">
        <f t="shared" si="215"/>
        <v>0</v>
      </c>
      <c r="H313" s="33">
        <f t="shared" si="215"/>
        <v>0</v>
      </c>
      <c r="I313" s="33">
        <f t="shared" si="215"/>
        <v>0</v>
      </c>
      <c r="J313" s="32">
        <f t="shared" si="184"/>
        <v>0</v>
      </c>
      <c r="L313" s="21"/>
    </row>
    <row r="314" spans="1:12" ht="16.05" customHeight="1" x14ac:dyDescent="0.2">
      <c r="A314" s="30"/>
      <c r="B314" s="30"/>
      <c r="C314" s="16" t="s">
        <v>16</v>
      </c>
      <c r="D314" s="33">
        <v>0</v>
      </c>
      <c r="E314" s="33">
        <v>0</v>
      </c>
      <c r="F314" s="33">
        <v>0</v>
      </c>
      <c r="G314" s="33">
        <v>0</v>
      </c>
      <c r="H314" s="33">
        <v>0</v>
      </c>
      <c r="I314" s="33">
        <v>0</v>
      </c>
      <c r="J314" s="32">
        <f t="shared" si="184"/>
        <v>0</v>
      </c>
      <c r="L314" s="21"/>
    </row>
    <row r="315" spans="1:12" ht="16.05" customHeight="1" x14ac:dyDescent="0.2">
      <c r="A315" s="30"/>
      <c r="B315" s="30"/>
      <c r="C315" s="19" t="s">
        <v>15</v>
      </c>
      <c r="D315" s="33">
        <f t="shared" ref="D315:I315" si="216">IF($J314=0,0,D314/$J314%)</f>
        <v>0</v>
      </c>
      <c r="E315" s="33">
        <f t="shared" si="216"/>
        <v>0</v>
      </c>
      <c r="F315" s="33">
        <f t="shared" si="216"/>
        <v>0</v>
      </c>
      <c r="G315" s="33">
        <f t="shared" si="216"/>
        <v>0</v>
      </c>
      <c r="H315" s="33">
        <f t="shared" si="216"/>
        <v>0</v>
      </c>
      <c r="I315" s="33">
        <f t="shared" si="216"/>
        <v>0</v>
      </c>
      <c r="J315" s="32">
        <f t="shared" si="184"/>
        <v>0</v>
      </c>
      <c r="L315" s="21"/>
    </row>
    <row r="316" spans="1:12" ht="16.05" customHeight="1" x14ac:dyDescent="0.2">
      <c r="A316" s="30"/>
      <c r="B316" s="30"/>
      <c r="C316" s="16" t="s">
        <v>17</v>
      </c>
      <c r="D316" s="33">
        <f t="shared" ref="D316:I316" si="217">SUM(D314,D312)</f>
        <v>0</v>
      </c>
      <c r="E316" s="33">
        <f t="shared" si="217"/>
        <v>0</v>
      </c>
      <c r="F316" s="33">
        <f t="shared" si="217"/>
        <v>0</v>
      </c>
      <c r="G316" s="33">
        <f t="shared" si="217"/>
        <v>0</v>
      </c>
      <c r="H316" s="33">
        <f t="shared" si="217"/>
        <v>0</v>
      </c>
      <c r="I316" s="33">
        <f t="shared" si="217"/>
        <v>0</v>
      </c>
      <c r="J316" s="32">
        <f t="shared" si="184"/>
        <v>0</v>
      </c>
      <c r="L316" s="21"/>
    </row>
    <row r="317" spans="1:12" ht="16.05" customHeight="1" x14ac:dyDescent="0.2">
      <c r="A317" s="30"/>
      <c r="B317" s="35"/>
      <c r="C317" s="19" t="s">
        <v>15</v>
      </c>
      <c r="D317" s="33">
        <f t="shared" ref="D317:I317" si="218">IF($J316=0,0,D316/$J316%)</f>
        <v>0</v>
      </c>
      <c r="E317" s="33">
        <f t="shared" si="218"/>
        <v>0</v>
      </c>
      <c r="F317" s="33">
        <f t="shared" si="218"/>
        <v>0</v>
      </c>
      <c r="G317" s="33">
        <f t="shared" si="218"/>
        <v>0</v>
      </c>
      <c r="H317" s="33">
        <f t="shared" si="218"/>
        <v>0</v>
      </c>
      <c r="I317" s="33">
        <f t="shared" si="218"/>
        <v>0</v>
      </c>
      <c r="J317" s="32">
        <f t="shared" si="184"/>
        <v>0</v>
      </c>
      <c r="L317" s="21"/>
    </row>
    <row r="318" spans="1:12" ht="16.05" customHeight="1" x14ac:dyDescent="0.2">
      <c r="A318" s="30"/>
      <c r="B318" s="30" t="s">
        <v>71</v>
      </c>
      <c r="C318" s="16" t="s">
        <v>14</v>
      </c>
      <c r="D318" s="33">
        <v>0</v>
      </c>
      <c r="E318" s="33">
        <v>0</v>
      </c>
      <c r="F318" s="33">
        <v>0</v>
      </c>
      <c r="G318" s="33">
        <v>0</v>
      </c>
      <c r="H318" s="33">
        <v>0</v>
      </c>
      <c r="I318" s="33">
        <v>0</v>
      </c>
      <c r="J318" s="32">
        <f t="shared" si="184"/>
        <v>0</v>
      </c>
      <c r="L318" s="21"/>
    </row>
    <row r="319" spans="1:12" ht="16.05" customHeight="1" x14ac:dyDescent="0.2">
      <c r="A319" s="30"/>
      <c r="B319" s="30"/>
      <c r="C319" s="19" t="s">
        <v>15</v>
      </c>
      <c r="D319" s="33">
        <f t="shared" ref="D319:I319" si="219">IF($J318=0,0,D318/$J318%)</f>
        <v>0</v>
      </c>
      <c r="E319" s="33">
        <f t="shared" si="219"/>
        <v>0</v>
      </c>
      <c r="F319" s="33">
        <f t="shared" si="219"/>
        <v>0</v>
      </c>
      <c r="G319" s="33">
        <f t="shared" si="219"/>
        <v>0</v>
      </c>
      <c r="H319" s="33">
        <f t="shared" si="219"/>
        <v>0</v>
      </c>
      <c r="I319" s="33">
        <f t="shared" si="219"/>
        <v>0</v>
      </c>
      <c r="J319" s="32">
        <f t="shared" si="184"/>
        <v>0</v>
      </c>
      <c r="L319" s="21"/>
    </row>
    <row r="320" spans="1:12" ht="16.05" customHeight="1" x14ac:dyDescent="0.2">
      <c r="A320" s="30"/>
      <c r="B320" s="30"/>
      <c r="C320" s="16" t="s">
        <v>16</v>
      </c>
      <c r="D320" s="33">
        <v>0</v>
      </c>
      <c r="E320" s="33">
        <v>0</v>
      </c>
      <c r="F320" s="33">
        <v>0</v>
      </c>
      <c r="G320" s="33">
        <v>0</v>
      </c>
      <c r="H320" s="33">
        <v>0</v>
      </c>
      <c r="I320" s="33">
        <v>0</v>
      </c>
      <c r="J320" s="32">
        <f t="shared" si="184"/>
        <v>0</v>
      </c>
      <c r="L320" s="21"/>
    </row>
    <row r="321" spans="1:12" ht="16.05" customHeight="1" x14ac:dyDescent="0.2">
      <c r="A321" s="30"/>
      <c r="B321" s="30"/>
      <c r="C321" s="19" t="s">
        <v>15</v>
      </c>
      <c r="D321" s="33">
        <f t="shared" ref="D321:I321" si="220">IF($J320=0,0,D320/$J320%)</f>
        <v>0</v>
      </c>
      <c r="E321" s="33">
        <f t="shared" si="220"/>
        <v>0</v>
      </c>
      <c r="F321" s="33">
        <f t="shared" si="220"/>
        <v>0</v>
      </c>
      <c r="G321" s="33">
        <f t="shared" si="220"/>
        <v>0</v>
      </c>
      <c r="H321" s="33">
        <f t="shared" si="220"/>
        <v>0</v>
      </c>
      <c r="I321" s="33">
        <f t="shared" si="220"/>
        <v>0</v>
      </c>
      <c r="J321" s="32">
        <f t="shared" si="184"/>
        <v>0</v>
      </c>
      <c r="L321" s="21"/>
    </row>
    <row r="322" spans="1:12" ht="16.05" customHeight="1" x14ac:dyDescent="0.2">
      <c r="A322" s="30"/>
      <c r="B322" s="30"/>
      <c r="C322" s="16" t="s">
        <v>17</v>
      </c>
      <c r="D322" s="33">
        <f t="shared" ref="D322:I322" si="221">SUM(D320,D318)</f>
        <v>0</v>
      </c>
      <c r="E322" s="33">
        <f t="shared" si="221"/>
        <v>0</v>
      </c>
      <c r="F322" s="33">
        <f t="shared" si="221"/>
        <v>0</v>
      </c>
      <c r="G322" s="33">
        <f t="shared" si="221"/>
        <v>0</v>
      </c>
      <c r="H322" s="33">
        <f t="shared" si="221"/>
        <v>0</v>
      </c>
      <c r="I322" s="33">
        <f t="shared" si="221"/>
        <v>0</v>
      </c>
      <c r="J322" s="32">
        <f t="shared" si="184"/>
        <v>0</v>
      </c>
      <c r="L322" s="21"/>
    </row>
    <row r="323" spans="1:12" ht="16.05" customHeight="1" x14ac:dyDescent="0.2">
      <c r="A323" s="30"/>
      <c r="B323" s="35"/>
      <c r="C323" s="19" t="s">
        <v>15</v>
      </c>
      <c r="D323" s="33">
        <f t="shared" ref="D323:I323" si="222">IF($J322=0,0,D322/$J322%)</f>
        <v>0</v>
      </c>
      <c r="E323" s="33">
        <f t="shared" si="222"/>
        <v>0</v>
      </c>
      <c r="F323" s="33">
        <f t="shared" si="222"/>
        <v>0</v>
      </c>
      <c r="G323" s="33">
        <f t="shared" si="222"/>
        <v>0</v>
      </c>
      <c r="H323" s="33">
        <f t="shared" si="222"/>
        <v>0</v>
      </c>
      <c r="I323" s="33">
        <f t="shared" si="222"/>
        <v>0</v>
      </c>
      <c r="J323" s="32">
        <f t="shared" si="184"/>
        <v>0</v>
      </c>
      <c r="L323" s="21"/>
    </row>
    <row r="324" spans="1:12" ht="16.05" customHeight="1" x14ac:dyDescent="0.2">
      <c r="A324" s="30"/>
      <c r="B324" s="30" t="s">
        <v>72</v>
      </c>
      <c r="C324" s="16" t="s">
        <v>14</v>
      </c>
      <c r="D324" s="33">
        <v>0</v>
      </c>
      <c r="E324" s="33">
        <v>0</v>
      </c>
      <c r="F324" s="33">
        <v>0</v>
      </c>
      <c r="G324" s="33">
        <v>0</v>
      </c>
      <c r="H324" s="33">
        <v>0</v>
      </c>
      <c r="I324" s="33">
        <v>0</v>
      </c>
      <c r="J324" s="32">
        <f t="shared" si="184"/>
        <v>0</v>
      </c>
      <c r="L324" s="21"/>
    </row>
    <row r="325" spans="1:12" ht="16.05" customHeight="1" x14ac:dyDescent="0.2">
      <c r="A325" s="30"/>
      <c r="B325" s="30"/>
      <c r="C325" s="19" t="s">
        <v>15</v>
      </c>
      <c r="D325" s="33">
        <f t="shared" ref="D325:I325" si="223">IF($J324=0,0,D324/$J324%)</f>
        <v>0</v>
      </c>
      <c r="E325" s="33">
        <f t="shared" si="223"/>
        <v>0</v>
      </c>
      <c r="F325" s="33">
        <f t="shared" si="223"/>
        <v>0</v>
      </c>
      <c r="G325" s="33">
        <f t="shared" si="223"/>
        <v>0</v>
      </c>
      <c r="H325" s="33">
        <f t="shared" si="223"/>
        <v>0</v>
      </c>
      <c r="I325" s="33">
        <f t="shared" si="223"/>
        <v>0</v>
      </c>
      <c r="J325" s="32">
        <f t="shared" si="184"/>
        <v>0</v>
      </c>
      <c r="L325" s="21"/>
    </row>
    <row r="326" spans="1:12" ht="16.05" customHeight="1" x14ac:dyDescent="0.2">
      <c r="A326" s="30"/>
      <c r="B326" s="30"/>
      <c r="C326" s="16" t="s">
        <v>16</v>
      </c>
      <c r="D326" s="33">
        <v>0</v>
      </c>
      <c r="E326" s="33">
        <v>0</v>
      </c>
      <c r="F326" s="33">
        <v>0</v>
      </c>
      <c r="G326" s="33">
        <v>0</v>
      </c>
      <c r="H326" s="33">
        <v>0</v>
      </c>
      <c r="I326" s="33">
        <v>0</v>
      </c>
      <c r="J326" s="32">
        <f t="shared" si="184"/>
        <v>0</v>
      </c>
      <c r="L326" s="21"/>
    </row>
    <row r="327" spans="1:12" ht="16.05" customHeight="1" x14ac:dyDescent="0.2">
      <c r="A327" s="30"/>
      <c r="B327" s="30"/>
      <c r="C327" s="19" t="s">
        <v>15</v>
      </c>
      <c r="D327" s="33">
        <f t="shared" ref="D327:I327" si="224">IF($J326=0,0,D326/$J326%)</f>
        <v>0</v>
      </c>
      <c r="E327" s="33">
        <f t="shared" si="224"/>
        <v>0</v>
      </c>
      <c r="F327" s="33">
        <f t="shared" si="224"/>
        <v>0</v>
      </c>
      <c r="G327" s="33">
        <f t="shared" si="224"/>
        <v>0</v>
      </c>
      <c r="H327" s="33">
        <f t="shared" si="224"/>
        <v>0</v>
      </c>
      <c r="I327" s="33">
        <f t="shared" si="224"/>
        <v>0</v>
      </c>
      <c r="J327" s="32">
        <f t="shared" si="184"/>
        <v>0</v>
      </c>
      <c r="L327" s="21"/>
    </row>
    <row r="328" spans="1:12" ht="16.05" customHeight="1" x14ac:dyDescent="0.2">
      <c r="A328" s="30"/>
      <c r="B328" s="30"/>
      <c r="C328" s="16" t="s">
        <v>17</v>
      </c>
      <c r="D328" s="33">
        <f t="shared" ref="D328:I328" si="225">SUM(D326,D324)</f>
        <v>0</v>
      </c>
      <c r="E328" s="33">
        <f t="shared" si="225"/>
        <v>0</v>
      </c>
      <c r="F328" s="33">
        <f t="shared" si="225"/>
        <v>0</v>
      </c>
      <c r="G328" s="33">
        <f t="shared" si="225"/>
        <v>0</v>
      </c>
      <c r="H328" s="33">
        <f t="shared" si="225"/>
        <v>0</v>
      </c>
      <c r="I328" s="33">
        <f t="shared" si="225"/>
        <v>0</v>
      </c>
      <c r="J328" s="32">
        <f t="shared" si="184"/>
        <v>0</v>
      </c>
      <c r="L328" s="21"/>
    </row>
    <row r="329" spans="1:12" ht="16.05" customHeight="1" x14ac:dyDescent="0.2">
      <c r="A329" s="30"/>
      <c r="B329" s="35"/>
      <c r="C329" s="19" t="s">
        <v>15</v>
      </c>
      <c r="D329" s="33">
        <f t="shared" ref="D329:I329" si="226">IF($J328=0,0,D328/$J328%)</f>
        <v>0</v>
      </c>
      <c r="E329" s="33">
        <f t="shared" si="226"/>
        <v>0</v>
      </c>
      <c r="F329" s="33">
        <f t="shared" si="226"/>
        <v>0</v>
      </c>
      <c r="G329" s="33">
        <f t="shared" si="226"/>
        <v>0</v>
      </c>
      <c r="H329" s="33">
        <f t="shared" si="226"/>
        <v>0</v>
      </c>
      <c r="I329" s="33">
        <f t="shared" si="226"/>
        <v>0</v>
      </c>
      <c r="J329" s="32">
        <f t="shared" si="184"/>
        <v>0</v>
      </c>
      <c r="L329" s="21"/>
    </row>
    <row r="330" spans="1:12" ht="16.05" customHeight="1" x14ac:dyDescent="0.2">
      <c r="A330" s="30"/>
      <c r="B330" s="30" t="s">
        <v>73</v>
      </c>
      <c r="C330" s="16" t="s">
        <v>14</v>
      </c>
      <c r="D330" s="33">
        <v>0</v>
      </c>
      <c r="E330" s="33">
        <v>0</v>
      </c>
      <c r="F330" s="33">
        <v>0</v>
      </c>
      <c r="G330" s="33">
        <v>0</v>
      </c>
      <c r="H330" s="33">
        <v>0</v>
      </c>
      <c r="I330" s="33">
        <v>0</v>
      </c>
      <c r="J330" s="32">
        <f t="shared" si="184"/>
        <v>0</v>
      </c>
      <c r="L330" s="21"/>
    </row>
    <row r="331" spans="1:12" ht="16.05" customHeight="1" x14ac:dyDescent="0.2">
      <c r="A331" s="30"/>
      <c r="B331" s="30"/>
      <c r="C331" s="19" t="s">
        <v>15</v>
      </c>
      <c r="D331" s="33">
        <f t="shared" ref="D331:I331" si="227">IF($J330=0,0,D330/$J330%)</f>
        <v>0</v>
      </c>
      <c r="E331" s="33">
        <f t="shared" si="227"/>
        <v>0</v>
      </c>
      <c r="F331" s="33">
        <f t="shared" si="227"/>
        <v>0</v>
      </c>
      <c r="G331" s="33">
        <f t="shared" si="227"/>
        <v>0</v>
      </c>
      <c r="H331" s="33">
        <f t="shared" si="227"/>
        <v>0</v>
      </c>
      <c r="I331" s="33">
        <f t="shared" si="227"/>
        <v>0</v>
      </c>
      <c r="J331" s="32">
        <f t="shared" si="184"/>
        <v>0</v>
      </c>
      <c r="L331" s="21"/>
    </row>
    <row r="332" spans="1:12" ht="16.05" customHeight="1" x14ac:dyDescent="0.2">
      <c r="A332" s="30"/>
      <c r="B332" s="30"/>
      <c r="C332" s="16" t="s">
        <v>16</v>
      </c>
      <c r="D332" s="33">
        <v>0</v>
      </c>
      <c r="E332" s="33">
        <v>0</v>
      </c>
      <c r="F332" s="33">
        <v>0</v>
      </c>
      <c r="G332" s="33">
        <v>0</v>
      </c>
      <c r="H332" s="33">
        <v>0</v>
      </c>
      <c r="I332" s="33">
        <v>0</v>
      </c>
      <c r="J332" s="32">
        <f t="shared" si="184"/>
        <v>0</v>
      </c>
      <c r="L332" s="21"/>
    </row>
    <row r="333" spans="1:12" ht="16.05" customHeight="1" x14ac:dyDescent="0.2">
      <c r="A333" s="30"/>
      <c r="B333" s="30"/>
      <c r="C333" s="19" t="s">
        <v>15</v>
      </c>
      <c r="D333" s="33">
        <f t="shared" ref="D333:I333" si="228">IF($J332=0,0,D332/$J332%)</f>
        <v>0</v>
      </c>
      <c r="E333" s="33">
        <f t="shared" si="228"/>
        <v>0</v>
      </c>
      <c r="F333" s="33">
        <f t="shared" si="228"/>
        <v>0</v>
      </c>
      <c r="G333" s="33">
        <f t="shared" si="228"/>
        <v>0</v>
      </c>
      <c r="H333" s="33">
        <f t="shared" si="228"/>
        <v>0</v>
      </c>
      <c r="I333" s="33">
        <f t="shared" si="228"/>
        <v>0</v>
      </c>
      <c r="J333" s="32">
        <f t="shared" ref="J333:J383" si="229">SUM(D333:I333)</f>
        <v>0</v>
      </c>
      <c r="L333" s="21"/>
    </row>
    <row r="334" spans="1:12" ht="16.05" customHeight="1" x14ac:dyDescent="0.2">
      <c r="A334" s="30"/>
      <c r="B334" s="30"/>
      <c r="C334" s="16" t="s">
        <v>17</v>
      </c>
      <c r="D334" s="33">
        <f t="shared" ref="D334:I334" si="230">SUM(D332,D330)</f>
        <v>0</v>
      </c>
      <c r="E334" s="33">
        <f t="shared" si="230"/>
        <v>0</v>
      </c>
      <c r="F334" s="33">
        <f t="shared" si="230"/>
        <v>0</v>
      </c>
      <c r="G334" s="33">
        <f t="shared" si="230"/>
        <v>0</v>
      </c>
      <c r="H334" s="33">
        <f t="shared" si="230"/>
        <v>0</v>
      </c>
      <c r="I334" s="33">
        <f t="shared" si="230"/>
        <v>0</v>
      </c>
      <c r="J334" s="32">
        <f t="shared" si="229"/>
        <v>0</v>
      </c>
      <c r="L334" s="21"/>
    </row>
    <row r="335" spans="1:12" ht="16.05" customHeight="1" x14ac:dyDescent="0.2">
      <c r="A335" s="30"/>
      <c r="B335" s="35"/>
      <c r="C335" s="19" t="s">
        <v>15</v>
      </c>
      <c r="D335" s="33">
        <f t="shared" ref="D335:I335" si="231">IF($J334=0,0,D334/$J334%)</f>
        <v>0</v>
      </c>
      <c r="E335" s="33">
        <f t="shared" si="231"/>
        <v>0</v>
      </c>
      <c r="F335" s="33">
        <f t="shared" si="231"/>
        <v>0</v>
      </c>
      <c r="G335" s="33">
        <f t="shared" si="231"/>
        <v>0</v>
      </c>
      <c r="H335" s="33">
        <f t="shared" si="231"/>
        <v>0</v>
      </c>
      <c r="I335" s="33">
        <f t="shared" si="231"/>
        <v>0</v>
      </c>
      <c r="J335" s="32">
        <f t="shared" si="229"/>
        <v>0</v>
      </c>
      <c r="L335" s="21"/>
    </row>
    <row r="336" spans="1:12" ht="16.05" customHeight="1" x14ac:dyDescent="0.2">
      <c r="A336" s="30"/>
      <c r="B336" s="30" t="s">
        <v>74</v>
      </c>
      <c r="C336" s="16" t="s">
        <v>14</v>
      </c>
      <c r="D336" s="33">
        <v>0</v>
      </c>
      <c r="E336" s="33">
        <v>0</v>
      </c>
      <c r="F336" s="33">
        <v>0</v>
      </c>
      <c r="G336" s="33">
        <v>0</v>
      </c>
      <c r="H336" s="33">
        <v>0</v>
      </c>
      <c r="I336" s="33">
        <v>0</v>
      </c>
      <c r="J336" s="32">
        <f t="shared" si="229"/>
        <v>0</v>
      </c>
      <c r="L336" s="21"/>
    </row>
    <row r="337" spans="1:12" ht="16.05" customHeight="1" x14ac:dyDescent="0.2">
      <c r="A337" s="30"/>
      <c r="B337" s="30"/>
      <c r="C337" s="19" t="s">
        <v>15</v>
      </c>
      <c r="D337" s="33">
        <f t="shared" ref="D337:I337" si="232">IF($J336=0,0,D336/$J336%)</f>
        <v>0</v>
      </c>
      <c r="E337" s="33">
        <f t="shared" si="232"/>
        <v>0</v>
      </c>
      <c r="F337" s="33">
        <f t="shared" si="232"/>
        <v>0</v>
      </c>
      <c r="G337" s="33">
        <f t="shared" si="232"/>
        <v>0</v>
      </c>
      <c r="H337" s="33">
        <f t="shared" si="232"/>
        <v>0</v>
      </c>
      <c r="I337" s="33">
        <f t="shared" si="232"/>
        <v>0</v>
      </c>
      <c r="J337" s="32">
        <f t="shared" si="229"/>
        <v>0</v>
      </c>
      <c r="L337" s="21"/>
    </row>
    <row r="338" spans="1:12" ht="16.05" customHeight="1" x14ac:dyDescent="0.2">
      <c r="A338" s="30"/>
      <c r="B338" s="30"/>
      <c r="C338" s="16" t="s">
        <v>16</v>
      </c>
      <c r="D338" s="33">
        <v>0</v>
      </c>
      <c r="E338" s="33">
        <v>0</v>
      </c>
      <c r="F338" s="33">
        <v>0</v>
      </c>
      <c r="G338" s="33">
        <v>0</v>
      </c>
      <c r="H338" s="33">
        <v>0</v>
      </c>
      <c r="I338" s="33">
        <v>0</v>
      </c>
      <c r="J338" s="32">
        <f t="shared" si="229"/>
        <v>0</v>
      </c>
      <c r="L338" s="21"/>
    </row>
    <row r="339" spans="1:12" ht="16.05" customHeight="1" x14ac:dyDescent="0.2">
      <c r="A339" s="30"/>
      <c r="B339" s="30"/>
      <c r="C339" s="19" t="s">
        <v>15</v>
      </c>
      <c r="D339" s="33">
        <f t="shared" ref="D339:I339" si="233">IF($J338=0,0,D338/$J338%)</f>
        <v>0</v>
      </c>
      <c r="E339" s="33">
        <f t="shared" si="233"/>
        <v>0</v>
      </c>
      <c r="F339" s="33">
        <f t="shared" si="233"/>
        <v>0</v>
      </c>
      <c r="G339" s="33">
        <f t="shared" si="233"/>
        <v>0</v>
      </c>
      <c r="H339" s="33">
        <f t="shared" si="233"/>
        <v>0</v>
      </c>
      <c r="I339" s="33">
        <f t="shared" si="233"/>
        <v>0</v>
      </c>
      <c r="J339" s="32">
        <f t="shared" si="229"/>
        <v>0</v>
      </c>
      <c r="L339" s="21"/>
    </row>
    <row r="340" spans="1:12" ht="16.05" customHeight="1" x14ac:dyDescent="0.2">
      <c r="A340" s="30"/>
      <c r="B340" s="30"/>
      <c r="C340" s="16" t="s">
        <v>17</v>
      </c>
      <c r="D340" s="33">
        <f t="shared" ref="D340:I340" si="234">SUM(D338,D336)</f>
        <v>0</v>
      </c>
      <c r="E340" s="33">
        <f t="shared" si="234"/>
        <v>0</v>
      </c>
      <c r="F340" s="33">
        <f t="shared" si="234"/>
        <v>0</v>
      </c>
      <c r="G340" s="33">
        <f t="shared" si="234"/>
        <v>0</v>
      </c>
      <c r="H340" s="33">
        <f t="shared" si="234"/>
        <v>0</v>
      </c>
      <c r="I340" s="33">
        <f t="shared" si="234"/>
        <v>0</v>
      </c>
      <c r="J340" s="32">
        <f t="shared" si="229"/>
        <v>0</v>
      </c>
      <c r="L340" s="21"/>
    </row>
    <row r="341" spans="1:12" ht="16.05" customHeight="1" x14ac:dyDescent="0.2">
      <c r="A341" s="30"/>
      <c r="B341" s="35"/>
      <c r="C341" s="19" t="s">
        <v>15</v>
      </c>
      <c r="D341" s="33">
        <f t="shared" ref="D341:I341" si="235">IF($J340=0,0,D340/$J340%)</f>
        <v>0</v>
      </c>
      <c r="E341" s="33">
        <f t="shared" si="235"/>
        <v>0</v>
      </c>
      <c r="F341" s="33">
        <f t="shared" si="235"/>
        <v>0</v>
      </c>
      <c r="G341" s="33">
        <f t="shared" si="235"/>
        <v>0</v>
      </c>
      <c r="H341" s="33">
        <f t="shared" si="235"/>
        <v>0</v>
      </c>
      <c r="I341" s="33">
        <f t="shared" si="235"/>
        <v>0</v>
      </c>
      <c r="J341" s="32">
        <f t="shared" si="229"/>
        <v>0</v>
      </c>
      <c r="L341" s="21"/>
    </row>
    <row r="342" spans="1:12" ht="16.05" customHeight="1" x14ac:dyDescent="0.2">
      <c r="A342" s="30"/>
      <c r="B342" s="30" t="s">
        <v>75</v>
      </c>
      <c r="C342" s="16" t="s">
        <v>14</v>
      </c>
      <c r="D342" s="33">
        <v>0</v>
      </c>
      <c r="E342" s="33">
        <v>0</v>
      </c>
      <c r="F342" s="33">
        <v>0</v>
      </c>
      <c r="G342" s="33">
        <v>0</v>
      </c>
      <c r="H342" s="33">
        <v>0</v>
      </c>
      <c r="I342" s="33">
        <v>0</v>
      </c>
      <c r="J342" s="32">
        <f t="shared" si="229"/>
        <v>0</v>
      </c>
      <c r="L342" s="21"/>
    </row>
    <row r="343" spans="1:12" ht="16.05" customHeight="1" x14ac:dyDescent="0.2">
      <c r="A343" s="30"/>
      <c r="B343" s="30"/>
      <c r="C343" s="19" t="s">
        <v>15</v>
      </c>
      <c r="D343" s="33">
        <f t="shared" ref="D343:I343" si="236">IF($J342=0,0,D342/$J342%)</f>
        <v>0</v>
      </c>
      <c r="E343" s="33">
        <f t="shared" si="236"/>
        <v>0</v>
      </c>
      <c r="F343" s="33">
        <f t="shared" si="236"/>
        <v>0</v>
      </c>
      <c r="G343" s="33">
        <f t="shared" si="236"/>
        <v>0</v>
      </c>
      <c r="H343" s="33">
        <f t="shared" si="236"/>
        <v>0</v>
      </c>
      <c r="I343" s="33">
        <f t="shared" si="236"/>
        <v>0</v>
      </c>
      <c r="J343" s="32">
        <f t="shared" si="229"/>
        <v>0</v>
      </c>
      <c r="L343" s="21"/>
    </row>
    <row r="344" spans="1:12" ht="16.05" customHeight="1" x14ac:dyDescent="0.2">
      <c r="A344" s="30"/>
      <c r="B344" s="30"/>
      <c r="C344" s="16" t="s">
        <v>16</v>
      </c>
      <c r="D344" s="33">
        <v>0</v>
      </c>
      <c r="E344" s="33">
        <v>0</v>
      </c>
      <c r="F344" s="33">
        <v>0</v>
      </c>
      <c r="G344" s="33">
        <v>0</v>
      </c>
      <c r="H344" s="33">
        <v>0</v>
      </c>
      <c r="I344" s="33">
        <v>0</v>
      </c>
      <c r="J344" s="32">
        <f t="shared" si="229"/>
        <v>0</v>
      </c>
      <c r="L344" s="21"/>
    </row>
    <row r="345" spans="1:12" ht="16.05" customHeight="1" x14ac:dyDescent="0.2">
      <c r="A345" s="30"/>
      <c r="B345" s="30"/>
      <c r="C345" s="19" t="s">
        <v>15</v>
      </c>
      <c r="D345" s="33">
        <f t="shared" ref="D345:I345" si="237">IF($J344=0,0,D344/$J344%)</f>
        <v>0</v>
      </c>
      <c r="E345" s="33">
        <f t="shared" si="237"/>
        <v>0</v>
      </c>
      <c r="F345" s="33">
        <f t="shared" si="237"/>
        <v>0</v>
      </c>
      <c r="G345" s="33">
        <f t="shared" si="237"/>
        <v>0</v>
      </c>
      <c r="H345" s="33">
        <f t="shared" si="237"/>
        <v>0</v>
      </c>
      <c r="I345" s="33">
        <f t="shared" si="237"/>
        <v>0</v>
      </c>
      <c r="J345" s="32">
        <f t="shared" si="229"/>
        <v>0</v>
      </c>
      <c r="L345" s="21"/>
    </row>
    <row r="346" spans="1:12" ht="16.05" customHeight="1" x14ac:dyDescent="0.2">
      <c r="A346" s="30"/>
      <c r="B346" s="30"/>
      <c r="C346" s="16" t="s">
        <v>17</v>
      </c>
      <c r="D346" s="33">
        <f t="shared" ref="D346:I346" si="238">SUM(D344,D342)</f>
        <v>0</v>
      </c>
      <c r="E346" s="33">
        <f t="shared" si="238"/>
        <v>0</v>
      </c>
      <c r="F346" s="33">
        <f t="shared" si="238"/>
        <v>0</v>
      </c>
      <c r="G346" s="33">
        <f t="shared" si="238"/>
        <v>0</v>
      </c>
      <c r="H346" s="33">
        <f t="shared" si="238"/>
        <v>0</v>
      </c>
      <c r="I346" s="33">
        <f t="shared" si="238"/>
        <v>0</v>
      </c>
      <c r="J346" s="32">
        <f t="shared" si="229"/>
        <v>0</v>
      </c>
      <c r="L346" s="21"/>
    </row>
    <row r="347" spans="1:12" ht="16.05" customHeight="1" x14ac:dyDescent="0.2">
      <c r="A347" s="30"/>
      <c r="B347" s="35"/>
      <c r="C347" s="19" t="s">
        <v>15</v>
      </c>
      <c r="D347" s="33">
        <f t="shared" ref="D347:I347" si="239">IF($J346=0,0,D346/$J346%)</f>
        <v>0</v>
      </c>
      <c r="E347" s="33">
        <f t="shared" si="239"/>
        <v>0</v>
      </c>
      <c r="F347" s="33">
        <f t="shared" si="239"/>
        <v>0</v>
      </c>
      <c r="G347" s="33">
        <f t="shared" si="239"/>
        <v>0</v>
      </c>
      <c r="H347" s="33">
        <f t="shared" si="239"/>
        <v>0</v>
      </c>
      <c r="I347" s="33">
        <f t="shared" si="239"/>
        <v>0</v>
      </c>
      <c r="J347" s="32">
        <f t="shared" si="229"/>
        <v>0</v>
      </c>
      <c r="L347" s="21"/>
    </row>
    <row r="348" spans="1:12" ht="16.05" customHeight="1" x14ac:dyDescent="0.2">
      <c r="A348" s="30"/>
      <c r="B348" s="30" t="s">
        <v>76</v>
      </c>
      <c r="C348" s="16" t="s">
        <v>14</v>
      </c>
      <c r="D348" s="33">
        <v>0</v>
      </c>
      <c r="E348" s="33">
        <v>0</v>
      </c>
      <c r="F348" s="33">
        <v>0</v>
      </c>
      <c r="G348" s="33">
        <v>0</v>
      </c>
      <c r="H348" s="33">
        <v>0</v>
      </c>
      <c r="I348" s="33">
        <v>0</v>
      </c>
      <c r="J348" s="32">
        <f t="shared" si="229"/>
        <v>0</v>
      </c>
      <c r="L348" s="21"/>
    </row>
    <row r="349" spans="1:12" ht="16.05" customHeight="1" x14ac:dyDescent="0.2">
      <c r="A349" s="30"/>
      <c r="B349" s="30"/>
      <c r="C349" s="19" t="s">
        <v>15</v>
      </c>
      <c r="D349" s="33">
        <f t="shared" ref="D349:I349" si="240">IF($J348=0,0,D348/$J348%)</f>
        <v>0</v>
      </c>
      <c r="E349" s="33">
        <f t="shared" si="240"/>
        <v>0</v>
      </c>
      <c r="F349" s="33">
        <f t="shared" si="240"/>
        <v>0</v>
      </c>
      <c r="G349" s="33">
        <f t="shared" si="240"/>
        <v>0</v>
      </c>
      <c r="H349" s="33">
        <f t="shared" si="240"/>
        <v>0</v>
      </c>
      <c r="I349" s="33">
        <f t="shared" si="240"/>
        <v>0</v>
      </c>
      <c r="J349" s="32">
        <f t="shared" si="229"/>
        <v>0</v>
      </c>
      <c r="L349" s="21"/>
    </row>
    <row r="350" spans="1:12" ht="16.05" customHeight="1" x14ac:dyDescent="0.2">
      <c r="A350" s="30"/>
      <c r="B350" s="30"/>
      <c r="C350" s="16" t="s">
        <v>16</v>
      </c>
      <c r="D350" s="33">
        <v>0</v>
      </c>
      <c r="E350" s="33">
        <v>0</v>
      </c>
      <c r="F350" s="33">
        <v>0</v>
      </c>
      <c r="G350" s="33">
        <v>0</v>
      </c>
      <c r="H350" s="33">
        <v>0</v>
      </c>
      <c r="I350" s="33">
        <v>0</v>
      </c>
      <c r="J350" s="32">
        <f t="shared" si="229"/>
        <v>0</v>
      </c>
      <c r="L350" s="21"/>
    </row>
    <row r="351" spans="1:12" ht="16.05" customHeight="1" x14ac:dyDescent="0.2">
      <c r="A351" s="30"/>
      <c r="B351" s="30"/>
      <c r="C351" s="19" t="s">
        <v>15</v>
      </c>
      <c r="D351" s="33">
        <f t="shared" ref="D351:I351" si="241">IF($J350=0,0,D350/$J350%)</f>
        <v>0</v>
      </c>
      <c r="E351" s="33">
        <f t="shared" si="241"/>
        <v>0</v>
      </c>
      <c r="F351" s="33">
        <f t="shared" si="241"/>
        <v>0</v>
      </c>
      <c r="G351" s="33">
        <f t="shared" si="241"/>
        <v>0</v>
      </c>
      <c r="H351" s="33">
        <f t="shared" si="241"/>
        <v>0</v>
      </c>
      <c r="I351" s="33">
        <f t="shared" si="241"/>
        <v>0</v>
      </c>
      <c r="J351" s="32">
        <f t="shared" si="229"/>
        <v>0</v>
      </c>
      <c r="L351" s="21"/>
    </row>
    <row r="352" spans="1:12" ht="16.05" customHeight="1" x14ac:dyDescent="0.2">
      <c r="A352" s="30"/>
      <c r="B352" s="30"/>
      <c r="C352" s="16" t="s">
        <v>17</v>
      </c>
      <c r="D352" s="33">
        <f t="shared" ref="D352:I352" si="242">SUM(D350,D348)</f>
        <v>0</v>
      </c>
      <c r="E352" s="33">
        <f t="shared" si="242"/>
        <v>0</v>
      </c>
      <c r="F352" s="33">
        <f t="shared" si="242"/>
        <v>0</v>
      </c>
      <c r="G352" s="33">
        <f t="shared" si="242"/>
        <v>0</v>
      </c>
      <c r="H352" s="33">
        <f t="shared" si="242"/>
        <v>0</v>
      </c>
      <c r="I352" s="33">
        <f t="shared" si="242"/>
        <v>0</v>
      </c>
      <c r="J352" s="32">
        <f t="shared" si="229"/>
        <v>0</v>
      </c>
      <c r="L352" s="21"/>
    </row>
    <row r="353" spans="1:12" ht="16.05" customHeight="1" x14ac:dyDescent="0.2">
      <c r="A353" s="30"/>
      <c r="B353" s="35"/>
      <c r="C353" s="19" t="s">
        <v>15</v>
      </c>
      <c r="D353" s="33">
        <f t="shared" ref="D353:I353" si="243">IF($J352=0,0,D352/$J352%)</f>
        <v>0</v>
      </c>
      <c r="E353" s="33">
        <f t="shared" si="243"/>
        <v>0</v>
      </c>
      <c r="F353" s="33">
        <f t="shared" si="243"/>
        <v>0</v>
      </c>
      <c r="G353" s="33">
        <f t="shared" si="243"/>
        <v>0</v>
      </c>
      <c r="H353" s="33">
        <f t="shared" si="243"/>
        <v>0</v>
      </c>
      <c r="I353" s="33">
        <f t="shared" si="243"/>
        <v>0</v>
      </c>
      <c r="J353" s="32">
        <f t="shared" si="229"/>
        <v>0</v>
      </c>
      <c r="L353" s="21"/>
    </row>
    <row r="354" spans="1:12" ht="16.05" customHeight="1" x14ac:dyDescent="0.2">
      <c r="A354" s="30"/>
      <c r="B354" s="30" t="s">
        <v>77</v>
      </c>
      <c r="C354" s="16" t="s">
        <v>14</v>
      </c>
      <c r="D354" s="33">
        <v>0</v>
      </c>
      <c r="E354" s="33">
        <v>0</v>
      </c>
      <c r="F354" s="33">
        <v>0</v>
      </c>
      <c r="G354" s="33">
        <v>0</v>
      </c>
      <c r="H354" s="33">
        <v>0</v>
      </c>
      <c r="I354" s="33">
        <v>0</v>
      </c>
      <c r="J354" s="32">
        <f t="shared" si="229"/>
        <v>0</v>
      </c>
      <c r="L354" s="21"/>
    </row>
    <row r="355" spans="1:12" ht="16.05" customHeight="1" x14ac:dyDescent="0.2">
      <c r="A355" s="30"/>
      <c r="B355" s="30"/>
      <c r="C355" s="19" t="s">
        <v>15</v>
      </c>
      <c r="D355" s="33">
        <f t="shared" ref="D355:I355" si="244">IF($J354=0,0,D354/$J354%)</f>
        <v>0</v>
      </c>
      <c r="E355" s="33">
        <f t="shared" si="244"/>
        <v>0</v>
      </c>
      <c r="F355" s="33">
        <f t="shared" si="244"/>
        <v>0</v>
      </c>
      <c r="G355" s="33">
        <f t="shared" si="244"/>
        <v>0</v>
      </c>
      <c r="H355" s="33">
        <f t="shared" si="244"/>
        <v>0</v>
      </c>
      <c r="I355" s="33">
        <f t="shared" si="244"/>
        <v>0</v>
      </c>
      <c r="J355" s="32">
        <f t="shared" si="229"/>
        <v>0</v>
      </c>
      <c r="L355" s="21"/>
    </row>
    <row r="356" spans="1:12" ht="16.05" customHeight="1" x14ac:dyDescent="0.2">
      <c r="A356" s="30"/>
      <c r="B356" s="30"/>
      <c r="C356" s="16" t="s">
        <v>16</v>
      </c>
      <c r="D356" s="33">
        <v>0</v>
      </c>
      <c r="E356" s="33">
        <v>0</v>
      </c>
      <c r="F356" s="33">
        <v>0</v>
      </c>
      <c r="G356" s="33">
        <v>0</v>
      </c>
      <c r="H356" s="33">
        <v>0</v>
      </c>
      <c r="I356" s="33">
        <v>0</v>
      </c>
      <c r="J356" s="32">
        <f t="shared" si="229"/>
        <v>0</v>
      </c>
      <c r="L356" s="21"/>
    </row>
    <row r="357" spans="1:12" ht="16.05" customHeight="1" x14ac:dyDescent="0.2">
      <c r="A357" s="30"/>
      <c r="B357" s="30"/>
      <c r="C357" s="19" t="s">
        <v>15</v>
      </c>
      <c r="D357" s="33">
        <f t="shared" ref="D357:I357" si="245">IF($J356=0,0,D356/$J356%)</f>
        <v>0</v>
      </c>
      <c r="E357" s="33">
        <f t="shared" si="245"/>
        <v>0</v>
      </c>
      <c r="F357" s="33">
        <f t="shared" si="245"/>
        <v>0</v>
      </c>
      <c r="G357" s="33">
        <f t="shared" si="245"/>
        <v>0</v>
      </c>
      <c r="H357" s="33">
        <f t="shared" si="245"/>
        <v>0</v>
      </c>
      <c r="I357" s="33">
        <f t="shared" si="245"/>
        <v>0</v>
      </c>
      <c r="J357" s="32">
        <f t="shared" si="229"/>
        <v>0</v>
      </c>
      <c r="L357" s="21"/>
    </row>
    <row r="358" spans="1:12" ht="16.05" customHeight="1" x14ac:dyDescent="0.2">
      <c r="A358" s="30"/>
      <c r="B358" s="30"/>
      <c r="C358" s="16" t="s">
        <v>17</v>
      </c>
      <c r="D358" s="33">
        <f t="shared" ref="D358:I358" si="246">SUM(D356,D354)</f>
        <v>0</v>
      </c>
      <c r="E358" s="33">
        <f t="shared" si="246"/>
        <v>0</v>
      </c>
      <c r="F358" s="33">
        <f t="shared" si="246"/>
        <v>0</v>
      </c>
      <c r="G358" s="33">
        <f t="shared" si="246"/>
        <v>0</v>
      </c>
      <c r="H358" s="33">
        <f t="shared" si="246"/>
        <v>0</v>
      </c>
      <c r="I358" s="33">
        <f t="shared" si="246"/>
        <v>0</v>
      </c>
      <c r="J358" s="32">
        <f t="shared" si="229"/>
        <v>0</v>
      </c>
      <c r="L358" s="21"/>
    </row>
    <row r="359" spans="1:12" ht="16.05" customHeight="1" x14ac:dyDescent="0.2">
      <c r="A359" s="42"/>
      <c r="B359" s="35"/>
      <c r="C359" s="19" t="s">
        <v>15</v>
      </c>
      <c r="D359" s="33">
        <f t="shared" ref="D359:I359" si="247">IF($J358=0,0,D358/$J358%)</f>
        <v>0</v>
      </c>
      <c r="E359" s="33">
        <f t="shared" si="247"/>
        <v>0</v>
      </c>
      <c r="F359" s="33">
        <f t="shared" si="247"/>
        <v>0</v>
      </c>
      <c r="G359" s="33">
        <f t="shared" si="247"/>
        <v>0</v>
      </c>
      <c r="H359" s="33">
        <f t="shared" si="247"/>
        <v>0</v>
      </c>
      <c r="I359" s="33">
        <f t="shared" si="247"/>
        <v>0</v>
      </c>
      <c r="J359" s="32">
        <f t="shared" si="229"/>
        <v>0</v>
      </c>
      <c r="L359" s="21"/>
    </row>
    <row r="360" spans="1:12" ht="16.05" customHeight="1" x14ac:dyDescent="0.2">
      <c r="A360" s="36" t="s">
        <v>78</v>
      </c>
      <c r="B360" s="43"/>
      <c r="C360" s="16" t="s">
        <v>14</v>
      </c>
      <c r="D360" s="33">
        <v>0</v>
      </c>
      <c r="E360" s="33">
        <v>0</v>
      </c>
      <c r="F360" s="33">
        <v>0</v>
      </c>
      <c r="G360" s="33">
        <v>0</v>
      </c>
      <c r="H360" s="33">
        <v>0</v>
      </c>
      <c r="I360" s="33">
        <v>0</v>
      </c>
      <c r="J360" s="32">
        <f t="shared" si="229"/>
        <v>0</v>
      </c>
      <c r="L360" s="21"/>
    </row>
    <row r="361" spans="1:12" ht="16.05" customHeight="1" x14ac:dyDescent="0.2">
      <c r="A361" s="30"/>
      <c r="B361" s="44"/>
      <c r="C361" s="19" t="s">
        <v>15</v>
      </c>
      <c r="D361" s="33">
        <f t="shared" ref="D361:I361" si="248">IF($J360=0,0,D360/$J360%)</f>
        <v>0</v>
      </c>
      <c r="E361" s="33">
        <f t="shared" si="248"/>
        <v>0</v>
      </c>
      <c r="F361" s="33">
        <f t="shared" si="248"/>
        <v>0</v>
      </c>
      <c r="G361" s="33">
        <f t="shared" si="248"/>
        <v>0</v>
      </c>
      <c r="H361" s="33">
        <f t="shared" si="248"/>
        <v>0</v>
      </c>
      <c r="I361" s="33">
        <f t="shared" si="248"/>
        <v>0</v>
      </c>
      <c r="J361" s="32">
        <f t="shared" si="229"/>
        <v>0</v>
      </c>
      <c r="L361" s="21"/>
    </row>
    <row r="362" spans="1:12" ht="16.05" customHeight="1" x14ac:dyDescent="0.2">
      <c r="A362" s="30"/>
      <c r="B362" s="44"/>
      <c r="C362" s="16" t="s">
        <v>16</v>
      </c>
      <c r="D362" s="33">
        <v>0</v>
      </c>
      <c r="E362" s="33">
        <v>0</v>
      </c>
      <c r="F362" s="33">
        <v>0</v>
      </c>
      <c r="G362" s="33">
        <v>0</v>
      </c>
      <c r="H362" s="33">
        <v>0</v>
      </c>
      <c r="I362" s="33">
        <v>0</v>
      </c>
      <c r="J362" s="32">
        <f t="shared" si="229"/>
        <v>0</v>
      </c>
      <c r="L362" s="21"/>
    </row>
    <row r="363" spans="1:12" ht="16.05" customHeight="1" x14ac:dyDescent="0.2">
      <c r="A363" s="30"/>
      <c r="B363" s="44"/>
      <c r="C363" s="19" t="s">
        <v>15</v>
      </c>
      <c r="D363" s="33">
        <f t="shared" ref="D363:I363" si="249">IF($J362=0,0,D362/$J362%)</f>
        <v>0</v>
      </c>
      <c r="E363" s="33">
        <f t="shared" si="249"/>
        <v>0</v>
      </c>
      <c r="F363" s="33">
        <f t="shared" si="249"/>
        <v>0</v>
      </c>
      <c r="G363" s="33">
        <f t="shared" si="249"/>
        <v>0</v>
      </c>
      <c r="H363" s="33">
        <f t="shared" si="249"/>
        <v>0</v>
      </c>
      <c r="I363" s="33">
        <f t="shared" si="249"/>
        <v>0</v>
      </c>
      <c r="J363" s="32">
        <f t="shared" si="229"/>
        <v>0</v>
      </c>
      <c r="L363" s="21"/>
    </row>
    <row r="364" spans="1:12" ht="16.05" customHeight="1" x14ac:dyDescent="0.2">
      <c r="A364" s="30"/>
      <c r="B364" s="44"/>
      <c r="C364" s="16" t="s">
        <v>17</v>
      </c>
      <c r="D364" s="33">
        <f t="shared" ref="D364:I364" si="250">SUM(D362,D360)</f>
        <v>0</v>
      </c>
      <c r="E364" s="33">
        <f t="shared" si="250"/>
        <v>0</v>
      </c>
      <c r="F364" s="33">
        <f t="shared" si="250"/>
        <v>0</v>
      </c>
      <c r="G364" s="33">
        <f t="shared" si="250"/>
        <v>0</v>
      </c>
      <c r="H364" s="33">
        <f t="shared" si="250"/>
        <v>0</v>
      </c>
      <c r="I364" s="33">
        <f t="shared" si="250"/>
        <v>0</v>
      </c>
      <c r="J364" s="32">
        <f t="shared" si="229"/>
        <v>0</v>
      </c>
      <c r="L364" s="21"/>
    </row>
    <row r="365" spans="1:12" ht="16.05" customHeight="1" x14ac:dyDescent="0.2">
      <c r="A365" s="35"/>
      <c r="B365" s="34"/>
      <c r="C365" s="19" t="s">
        <v>15</v>
      </c>
      <c r="D365" s="33">
        <f t="shared" ref="D365:I371" si="251">IF($J364=0,0,D364/$J364%)</f>
        <v>0</v>
      </c>
      <c r="E365" s="33">
        <f t="shared" si="251"/>
        <v>0</v>
      </c>
      <c r="F365" s="33">
        <f t="shared" si="251"/>
        <v>0</v>
      </c>
      <c r="G365" s="33">
        <f t="shared" si="251"/>
        <v>0</v>
      </c>
      <c r="H365" s="33">
        <f t="shared" si="251"/>
        <v>0</v>
      </c>
      <c r="I365" s="33">
        <f t="shared" si="251"/>
        <v>0</v>
      </c>
      <c r="J365" s="32">
        <f t="shared" si="229"/>
        <v>0</v>
      </c>
      <c r="L365" s="21"/>
    </row>
    <row r="366" spans="1:12" ht="16.05" customHeight="1" x14ac:dyDescent="0.2">
      <c r="A366" s="36" t="s">
        <v>79</v>
      </c>
      <c r="B366" s="44"/>
      <c r="C366" s="16" t="s">
        <v>14</v>
      </c>
      <c r="D366" s="33">
        <f t="shared" si="251"/>
        <v>0</v>
      </c>
      <c r="E366" s="33">
        <f t="shared" si="251"/>
        <v>0</v>
      </c>
      <c r="F366" s="33">
        <f t="shared" si="251"/>
        <v>0</v>
      </c>
      <c r="G366" s="33">
        <f t="shared" si="251"/>
        <v>0</v>
      </c>
      <c r="H366" s="33">
        <f t="shared" si="251"/>
        <v>0</v>
      </c>
      <c r="I366" s="33">
        <f t="shared" si="251"/>
        <v>0</v>
      </c>
      <c r="J366" s="32">
        <f t="shared" si="229"/>
        <v>0</v>
      </c>
      <c r="L366" s="21"/>
    </row>
    <row r="367" spans="1:12" ht="16.05" customHeight="1" x14ac:dyDescent="0.2">
      <c r="A367" s="30"/>
      <c r="B367" s="44"/>
      <c r="C367" s="19" t="s">
        <v>15</v>
      </c>
      <c r="D367" s="33">
        <f t="shared" si="251"/>
        <v>0</v>
      </c>
      <c r="E367" s="33">
        <f t="shared" si="251"/>
        <v>0</v>
      </c>
      <c r="F367" s="33">
        <f t="shared" si="251"/>
        <v>0</v>
      </c>
      <c r="G367" s="33">
        <f t="shared" si="251"/>
        <v>0</v>
      </c>
      <c r="H367" s="33">
        <f t="shared" si="251"/>
        <v>0</v>
      </c>
      <c r="I367" s="33">
        <f t="shared" si="251"/>
        <v>0</v>
      </c>
      <c r="J367" s="32">
        <f t="shared" si="229"/>
        <v>0</v>
      </c>
      <c r="L367" s="21"/>
    </row>
    <row r="368" spans="1:12" ht="16.05" customHeight="1" x14ac:dyDescent="0.2">
      <c r="A368" s="30"/>
      <c r="B368" s="44"/>
      <c r="C368" s="16" t="s">
        <v>16</v>
      </c>
      <c r="D368" s="33">
        <f t="shared" si="251"/>
        <v>0</v>
      </c>
      <c r="E368" s="33">
        <f t="shared" si="251"/>
        <v>0</v>
      </c>
      <c r="F368" s="33">
        <f t="shared" si="251"/>
        <v>0</v>
      </c>
      <c r="G368" s="33">
        <f t="shared" si="251"/>
        <v>0</v>
      </c>
      <c r="H368" s="33">
        <f t="shared" si="251"/>
        <v>0</v>
      </c>
      <c r="I368" s="33">
        <f t="shared" si="251"/>
        <v>0</v>
      </c>
      <c r="J368" s="32">
        <f t="shared" si="229"/>
        <v>0</v>
      </c>
      <c r="L368" s="21"/>
    </row>
    <row r="369" spans="1:12" ht="16.05" customHeight="1" x14ac:dyDescent="0.2">
      <c r="A369" s="30"/>
      <c r="B369" s="44"/>
      <c r="C369" s="19" t="s">
        <v>15</v>
      </c>
      <c r="D369" s="33">
        <f t="shared" si="251"/>
        <v>0</v>
      </c>
      <c r="E369" s="33">
        <f t="shared" si="251"/>
        <v>0</v>
      </c>
      <c r="F369" s="33">
        <f t="shared" si="251"/>
        <v>0</v>
      </c>
      <c r="G369" s="33">
        <f t="shared" si="251"/>
        <v>0</v>
      </c>
      <c r="H369" s="33">
        <f t="shared" si="251"/>
        <v>0</v>
      </c>
      <c r="I369" s="33">
        <f t="shared" si="251"/>
        <v>0</v>
      </c>
      <c r="J369" s="32">
        <f t="shared" si="229"/>
        <v>0</v>
      </c>
      <c r="L369" s="21"/>
    </row>
    <row r="370" spans="1:12" ht="16.05" customHeight="1" x14ac:dyDescent="0.2">
      <c r="A370" s="30"/>
      <c r="B370" s="44"/>
      <c r="C370" s="16" t="s">
        <v>17</v>
      </c>
      <c r="D370" s="33">
        <f t="shared" si="251"/>
        <v>0</v>
      </c>
      <c r="E370" s="33">
        <f t="shared" si="251"/>
        <v>0</v>
      </c>
      <c r="F370" s="33">
        <f t="shared" si="251"/>
        <v>0</v>
      </c>
      <c r="G370" s="33">
        <f t="shared" si="251"/>
        <v>0</v>
      </c>
      <c r="H370" s="33">
        <f t="shared" si="251"/>
        <v>0</v>
      </c>
      <c r="I370" s="33">
        <f t="shared" si="251"/>
        <v>0</v>
      </c>
      <c r="J370" s="32">
        <f t="shared" si="229"/>
        <v>0</v>
      </c>
      <c r="L370" s="21"/>
    </row>
    <row r="371" spans="1:12" ht="16.05" customHeight="1" x14ac:dyDescent="0.2">
      <c r="A371" s="35"/>
      <c r="B371" s="34"/>
      <c r="C371" s="19" t="s">
        <v>15</v>
      </c>
      <c r="D371" s="33">
        <f t="shared" si="251"/>
        <v>0</v>
      </c>
      <c r="E371" s="33">
        <f t="shared" si="251"/>
        <v>0</v>
      </c>
      <c r="F371" s="33">
        <f t="shared" si="251"/>
        <v>0</v>
      </c>
      <c r="G371" s="33">
        <f t="shared" si="251"/>
        <v>0</v>
      </c>
      <c r="H371" s="33">
        <f t="shared" si="251"/>
        <v>0</v>
      </c>
      <c r="I371" s="33">
        <f t="shared" si="251"/>
        <v>0</v>
      </c>
      <c r="J371" s="32">
        <f t="shared" si="229"/>
        <v>0</v>
      </c>
      <c r="L371" s="21"/>
    </row>
    <row r="372" spans="1:12" ht="16.05" customHeight="1" x14ac:dyDescent="0.2">
      <c r="A372" s="45" t="s">
        <v>80</v>
      </c>
      <c r="B372" s="44"/>
      <c r="C372" s="16" t="s">
        <v>14</v>
      </c>
      <c r="D372" s="33">
        <f t="shared" ref="D372:I374" si="252">SUM(D360,D300,D294,D228,D36,D6)</f>
        <v>708.4</v>
      </c>
      <c r="E372" s="33">
        <f t="shared" si="252"/>
        <v>50</v>
      </c>
      <c r="F372" s="33">
        <f t="shared" si="252"/>
        <v>5</v>
      </c>
      <c r="G372" s="33">
        <f t="shared" si="252"/>
        <v>65100</v>
      </c>
      <c r="H372" s="33">
        <f t="shared" si="252"/>
        <v>0</v>
      </c>
      <c r="I372" s="33">
        <f t="shared" si="252"/>
        <v>0</v>
      </c>
      <c r="J372" s="32">
        <f t="shared" si="229"/>
        <v>65863.399999999994</v>
      </c>
      <c r="L372" s="21"/>
    </row>
    <row r="373" spans="1:12" ht="16.05" customHeight="1" x14ac:dyDescent="0.2">
      <c r="A373" s="30"/>
      <c r="B373" s="44"/>
      <c r="C373" s="19" t="s">
        <v>15</v>
      </c>
      <c r="D373" s="33">
        <f t="shared" ref="D373:I377" si="253">IF($J372=0,0,D372/$J372%)</f>
        <v>1.0755594153961079</v>
      </c>
      <c r="E373" s="33">
        <f t="shared" si="253"/>
        <v>7.5914696174202989E-2</v>
      </c>
      <c r="F373" s="33">
        <f t="shared" si="253"/>
        <v>7.591469617420298E-3</v>
      </c>
      <c r="G373" s="33">
        <f t="shared" si="253"/>
        <v>98.840934418812282</v>
      </c>
      <c r="H373" s="33">
        <f t="shared" si="253"/>
        <v>0</v>
      </c>
      <c r="I373" s="33">
        <f t="shared" si="253"/>
        <v>0</v>
      </c>
      <c r="J373" s="32">
        <f t="shared" si="229"/>
        <v>100.00000000000001</v>
      </c>
      <c r="L373" s="21"/>
    </row>
    <row r="374" spans="1:12" ht="16.05" customHeight="1" x14ac:dyDescent="0.2">
      <c r="A374" s="30"/>
      <c r="B374" s="44"/>
      <c r="C374" s="16" t="s">
        <v>16</v>
      </c>
      <c r="D374" s="33">
        <f>SUM(D362,D302,D296,D230,D38,D8)</f>
        <v>1815.6</v>
      </c>
      <c r="E374" s="33">
        <f t="shared" si="252"/>
        <v>0</v>
      </c>
      <c r="F374" s="33">
        <f t="shared" si="252"/>
        <v>0</v>
      </c>
      <c r="G374" s="33">
        <f t="shared" si="252"/>
        <v>0</v>
      </c>
      <c r="H374" s="33">
        <f t="shared" si="252"/>
        <v>0</v>
      </c>
      <c r="I374" s="33">
        <f t="shared" si="252"/>
        <v>0</v>
      </c>
      <c r="J374" s="32">
        <f t="shared" si="229"/>
        <v>1815.6</v>
      </c>
      <c r="L374" s="21"/>
    </row>
    <row r="375" spans="1:12" ht="16.05" customHeight="1" x14ac:dyDescent="0.2">
      <c r="A375" s="30"/>
      <c r="B375" s="44"/>
      <c r="C375" s="19" t="s">
        <v>15</v>
      </c>
      <c r="D375" s="33">
        <f t="shared" si="253"/>
        <v>100</v>
      </c>
      <c r="E375" s="33">
        <f t="shared" si="253"/>
        <v>0</v>
      </c>
      <c r="F375" s="33">
        <f t="shared" si="253"/>
        <v>0</v>
      </c>
      <c r="G375" s="33">
        <f t="shared" si="253"/>
        <v>0</v>
      </c>
      <c r="H375" s="33">
        <f t="shared" si="253"/>
        <v>0</v>
      </c>
      <c r="I375" s="33">
        <f t="shared" si="253"/>
        <v>0</v>
      </c>
      <c r="J375" s="32">
        <f t="shared" si="229"/>
        <v>100</v>
      </c>
      <c r="L375" s="21"/>
    </row>
    <row r="376" spans="1:12" ht="16.05" customHeight="1" x14ac:dyDescent="0.2">
      <c r="A376" s="30"/>
      <c r="B376" s="44"/>
      <c r="C376" s="16" t="s">
        <v>17</v>
      </c>
      <c r="D376" s="33">
        <f t="shared" ref="D376:I376" si="254">SUM(D364,D304,D298,D232,D40,D10)</f>
        <v>2524</v>
      </c>
      <c r="E376" s="33">
        <f t="shared" si="254"/>
        <v>50</v>
      </c>
      <c r="F376" s="33">
        <f t="shared" si="254"/>
        <v>5</v>
      </c>
      <c r="G376" s="33">
        <f t="shared" si="254"/>
        <v>65100</v>
      </c>
      <c r="H376" s="33">
        <f t="shared" si="254"/>
        <v>0</v>
      </c>
      <c r="I376" s="33">
        <f t="shared" si="254"/>
        <v>0</v>
      </c>
      <c r="J376" s="32">
        <f t="shared" si="229"/>
        <v>67679</v>
      </c>
      <c r="L376" s="21"/>
    </row>
    <row r="377" spans="1:12" ht="16.05" customHeight="1" x14ac:dyDescent="0.2">
      <c r="A377" s="35"/>
      <c r="B377" s="34"/>
      <c r="C377" s="19" t="s">
        <v>15</v>
      </c>
      <c r="D377" s="33">
        <f t="shared" si="253"/>
        <v>3.7293695237813798</v>
      </c>
      <c r="E377" s="33">
        <f t="shared" si="253"/>
        <v>7.3878160138299925E-2</v>
      </c>
      <c r="F377" s="33">
        <f t="shared" si="253"/>
        <v>7.387816013829992E-3</v>
      </c>
      <c r="G377" s="33">
        <f t="shared" si="253"/>
        <v>96.189364500066489</v>
      </c>
      <c r="H377" s="33">
        <f t="shared" si="253"/>
        <v>0</v>
      </c>
      <c r="I377" s="33">
        <f t="shared" si="253"/>
        <v>0</v>
      </c>
      <c r="J377" s="32">
        <f t="shared" si="229"/>
        <v>100</v>
      </c>
      <c r="L377" s="21"/>
    </row>
    <row r="378" spans="1:12" ht="16.05" customHeight="1" x14ac:dyDescent="0.2">
      <c r="A378" s="6" t="s">
        <v>81</v>
      </c>
      <c r="B378" s="7"/>
      <c r="C378" s="32" t="s">
        <v>14</v>
      </c>
      <c r="D378" s="32">
        <v>0</v>
      </c>
      <c r="E378" s="32">
        <v>0</v>
      </c>
      <c r="F378" s="32">
        <v>0</v>
      </c>
      <c r="G378" s="32">
        <v>0</v>
      </c>
      <c r="H378" s="32">
        <v>0</v>
      </c>
      <c r="I378" s="32">
        <v>0</v>
      </c>
      <c r="J378" s="32">
        <f t="shared" si="229"/>
        <v>0</v>
      </c>
      <c r="L378" s="21"/>
    </row>
    <row r="379" spans="1:12" ht="16.05" customHeight="1" x14ac:dyDescent="0.2">
      <c r="A379" s="8" t="s">
        <v>82</v>
      </c>
      <c r="B379" s="9"/>
      <c r="C379" s="49" t="s">
        <v>15</v>
      </c>
      <c r="D379" s="32">
        <f t="shared" ref="D379:I379" si="255">IF($J378=0,0,D378/$J378%)</f>
        <v>0</v>
      </c>
      <c r="E379" s="32">
        <f t="shared" si="255"/>
        <v>0</v>
      </c>
      <c r="F379" s="32">
        <f t="shared" si="255"/>
        <v>0</v>
      </c>
      <c r="G379" s="32">
        <f t="shared" si="255"/>
        <v>0</v>
      </c>
      <c r="H379" s="32">
        <f t="shared" si="255"/>
        <v>0</v>
      </c>
      <c r="I379" s="32">
        <f t="shared" si="255"/>
        <v>0</v>
      </c>
      <c r="J379" s="32">
        <f t="shared" si="229"/>
        <v>0</v>
      </c>
      <c r="L379" s="21"/>
    </row>
    <row r="380" spans="1:12" ht="16.05" customHeight="1" x14ac:dyDescent="0.2">
      <c r="A380" s="30"/>
      <c r="B380" s="50"/>
      <c r="C380" s="32" t="s">
        <v>16</v>
      </c>
      <c r="D380" s="32">
        <v>0</v>
      </c>
      <c r="E380" s="32">
        <v>600</v>
      </c>
      <c r="F380" s="32">
        <v>0</v>
      </c>
      <c r="G380" s="32">
        <v>0</v>
      </c>
      <c r="H380" s="32">
        <v>0</v>
      </c>
      <c r="I380" s="32">
        <v>0</v>
      </c>
      <c r="J380" s="32">
        <f t="shared" si="229"/>
        <v>600</v>
      </c>
      <c r="L380" s="21"/>
    </row>
    <row r="381" spans="1:12" ht="16.05" customHeight="1" x14ac:dyDescent="0.2">
      <c r="A381" s="30"/>
      <c r="B381" s="50"/>
      <c r="C381" s="49" t="s">
        <v>15</v>
      </c>
      <c r="D381" s="32">
        <f t="shared" ref="D381:I381" si="256">IF($J380=0,0,D380/$J380%)</f>
        <v>0</v>
      </c>
      <c r="E381" s="32">
        <f t="shared" si="256"/>
        <v>100</v>
      </c>
      <c r="F381" s="32">
        <f t="shared" si="256"/>
        <v>0</v>
      </c>
      <c r="G381" s="32">
        <f t="shared" si="256"/>
        <v>0</v>
      </c>
      <c r="H381" s="32">
        <f t="shared" si="256"/>
        <v>0</v>
      </c>
      <c r="I381" s="32">
        <f t="shared" si="256"/>
        <v>0</v>
      </c>
      <c r="J381" s="32">
        <f t="shared" si="229"/>
        <v>100</v>
      </c>
      <c r="L381" s="21"/>
    </row>
    <row r="382" spans="1:12" ht="16.05" customHeight="1" x14ac:dyDescent="0.2">
      <c r="A382" s="30"/>
      <c r="B382" s="50"/>
      <c r="C382" s="32" t="s">
        <v>17</v>
      </c>
      <c r="D382" s="32">
        <f t="shared" ref="D382:I382" si="257">SUM(D380,D378)</f>
        <v>0</v>
      </c>
      <c r="E382" s="32">
        <f t="shared" si="257"/>
        <v>600</v>
      </c>
      <c r="F382" s="32">
        <f t="shared" si="257"/>
        <v>0</v>
      </c>
      <c r="G382" s="32">
        <f t="shared" si="257"/>
        <v>0</v>
      </c>
      <c r="H382" s="32">
        <f t="shared" si="257"/>
        <v>0</v>
      </c>
      <c r="I382" s="32">
        <f t="shared" si="257"/>
        <v>0</v>
      </c>
      <c r="J382" s="32">
        <f t="shared" si="229"/>
        <v>600</v>
      </c>
      <c r="L382" s="21"/>
    </row>
    <row r="383" spans="1:12" ht="16.05" customHeight="1" x14ac:dyDescent="0.2">
      <c r="A383" s="35"/>
      <c r="B383" s="51"/>
      <c r="C383" s="49" t="s">
        <v>15</v>
      </c>
      <c r="D383" s="32">
        <f t="shared" ref="D383:I383" si="258">IF($J382=0,0,D382/$J382%)</f>
        <v>0</v>
      </c>
      <c r="E383" s="32">
        <f t="shared" si="258"/>
        <v>100</v>
      </c>
      <c r="F383" s="32">
        <f t="shared" si="258"/>
        <v>0</v>
      </c>
      <c r="G383" s="32">
        <f t="shared" si="258"/>
        <v>0</v>
      </c>
      <c r="H383" s="32">
        <f t="shared" si="258"/>
        <v>0</v>
      </c>
      <c r="I383" s="32">
        <f t="shared" si="258"/>
        <v>0</v>
      </c>
      <c r="J383" s="32">
        <f t="shared" si="229"/>
        <v>100</v>
      </c>
      <c r="L383" s="21"/>
    </row>
    <row r="384" spans="1:12" ht="13.5" customHeight="1" x14ac:dyDescent="0.2">
      <c r="D384" s="21"/>
      <c r="E384" s="21"/>
      <c r="F384" s="21"/>
      <c r="G384" s="21"/>
      <c r="H384" s="21"/>
      <c r="I384" s="21"/>
      <c r="J384" s="21"/>
    </row>
    <row r="385" spans="4:10" ht="13.5" customHeight="1" x14ac:dyDescent="0.2">
      <c r="D385" s="21"/>
      <c r="E385" s="21"/>
      <c r="F385" s="21"/>
      <c r="G385" s="21"/>
      <c r="H385" s="21"/>
      <c r="I385" s="21"/>
      <c r="J385" s="21"/>
    </row>
    <row r="386" spans="4:10" ht="13.5" customHeight="1" x14ac:dyDescent="0.2">
      <c r="D386" s="21"/>
      <c r="E386" s="21"/>
      <c r="F386" s="21"/>
      <c r="G386" s="21"/>
      <c r="H386" s="21"/>
      <c r="I386" s="21"/>
      <c r="J386" s="21"/>
    </row>
    <row r="387" spans="4:10" ht="13.5" customHeight="1" x14ac:dyDescent="0.2">
      <c r="D387" s="21"/>
      <c r="E387" s="21"/>
      <c r="F387" s="21"/>
      <c r="G387" s="21"/>
      <c r="H387" s="21"/>
      <c r="I387" s="21"/>
      <c r="J387" s="21"/>
    </row>
    <row r="388" spans="4:10" ht="13.5" customHeight="1" x14ac:dyDescent="0.2">
      <c r="D388" s="21"/>
      <c r="E388" s="21"/>
      <c r="F388" s="21"/>
      <c r="G388" s="21"/>
      <c r="H388" s="21"/>
      <c r="I388" s="21"/>
      <c r="J388" s="21"/>
    </row>
    <row r="389" spans="4:10" ht="13.5" customHeight="1" x14ac:dyDescent="0.2">
      <c r="D389" s="21"/>
      <c r="E389" s="21"/>
      <c r="F389" s="21"/>
      <c r="G389" s="21"/>
      <c r="H389" s="21"/>
      <c r="I389" s="21"/>
      <c r="J389" s="21"/>
    </row>
    <row r="390" spans="4:10" ht="13.5" customHeight="1" x14ac:dyDescent="0.2">
      <c r="D390" s="21"/>
      <c r="E390" s="21"/>
      <c r="F390" s="21"/>
      <c r="G390" s="21"/>
      <c r="H390" s="21"/>
      <c r="I390" s="21"/>
      <c r="J390" s="21"/>
    </row>
    <row r="391" spans="4:10" ht="13.5" customHeight="1" x14ac:dyDescent="0.2">
      <c r="D391" s="21"/>
      <c r="E391" s="21"/>
      <c r="F391" s="21"/>
      <c r="G391" s="21"/>
      <c r="H391" s="21"/>
      <c r="I391" s="21"/>
      <c r="J391" s="21"/>
    </row>
    <row r="392" spans="4:10" ht="13.5" customHeight="1" x14ac:dyDescent="0.2">
      <c r="D392" s="21"/>
      <c r="E392" s="21"/>
      <c r="F392" s="21"/>
      <c r="G392" s="21"/>
      <c r="H392" s="21"/>
      <c r="I392" s="21"/>
      <c r="J392" s="21"/>
    </row>
    <row r="393" spans="4:10" ht="13.5" customHeight="1" x14ac:dyDescent="0.2">
      <c r="D393" s="21"/>
      <c r="E393" s="21"/>
      <c r="F393" s="21"/>
      <c r="G393" s="21"/>
      <c r="H393" s="21"/>
      <c r="I393" s="21"/>
      <c r="J393" s="21"/>
    </row>
    <row r="394" spans="4:10" ht="13.5" customHeight="1" x14ac:dyDescent="0.2">
      <c r="D394" s="21"/>
      <c r="E394" s="21"/>
      <c r="F394" s="21"/>
      <c r="G394" s="21"/>
      <c r="H394" s="21"/>
      <c r="I394" s="21"/>
      <c r="J394" s="21"/>
    </row>
    <row r="395" spans="4:10" ht="13.5" customHeight="1" x14ac:dyDescent="0.2">
      <c r="D395" s="21"/>
      <c r="E395" s="21"/>
      <c r="F395" s="21"/>
      <c r="G395" s="21"/>
      <c r="H395" s="21"/>
      <c r="I395" s="21"/>
      <c r="J395" s="21"/>
    </row>
    <row r="396" spans="4:10" ht="13.5" customHeight="1" x14ac:dyDescent="0.2">
      <c r="D396" s="21"/>
      <c r="E396" s="21"/>
      <c r="F396" s="21"/>
      <c r="G396" s="21"/>
      <c r="H396" s="21"/>
      <c r="I396" s="21"/>
      <c r="J396" s="21"/>
    </row>
    <row r="397" spans="4:10" ht="13.5" customHeight="1" x14ac:dyDescent="0.2">
      <c r="D397" s="21"/>
      <c r="E397" s="21"/>
      <c r="F397" s="21"/>
      <c r="G397" s="21"/>
      <c r="H397" s="21"/>
      <c r="I397" s="21"/>
      <c r="J397" s="21"/>
    </row>
    <row r="398" spans="4:10" ht="13.5" customHeight="1" x14ac:dyDescent="0.2">
      <c r="D398" s="21"/>
      <c r="E398" s="21"/>
      <c r="F398" s="21"/>
      <c r="G398" s="21"/>
      <c r="H398" s="21"/>
      <c r="I398" s="21"/>
      <c r="J398" s="21"/>
    </row>
    <row r="399" spans="4:10" ht="13.5" customHeight="1" x14ac:dyDescent="0.2">
      <c r="D399" s="21"/>
      <c r="E399" s="21"/>
      <c r="F399" s="21"/>
      <c r="G399" s="21"/>
      <c r="H399" s="21"/>
      <c r="I399" s="21"/>
      <c r="J399" s="21"/>
    </row>
    <row r="400" spans="4:10" ht="13.5" customHeight="1" x14ac:dyDescent="0.2">
      <c r="D400" s="21"/>
      <c r="E400" s="21"/>
      <c r="F400" s="21"/>
      <c r="G400" s="21"/>
      <c r="H400" s="21"/>
      <c r="I400" s="21"/>
      <c r="J400" s="21"/>
    </row>
    <row r="401" spans="4:10" ht="13.5" customHeight="1" x14ac:dyDescent="0.2">
      <c r="D401" s="21"/>
      <c r="E401" s="21"/>
      <c r="F401" s="21"/>
      <c r="G401" s="21"/>
      <c r="H401" s="21"/>
      <c r="I401" s="21"/>
      <c r="J401" s="21"/>
    </row>
    <row r="402" spans="4:10" ht="13.5" customHeight="1" x14ac:dyDescent="0.2">
      <c r="D402" s="21"/>
      <c r="E402" s="21"/>
      <c r="F402" s="21"/>
      <c r="G402" s="21"/>
      <c r="H402" s="21"/>
      <c r="I402" s="21"/>
      <c r="J402" s="21"/>
    </row>
    <row r="403" spans="4:10" ht="13.5" customHeight="1" x14ac:dyDescent="0.2">
      <c r="D403" s="21"/>
      <c r="E403" s="21"/>
      <c r="F403" s="21"/>
      <c r="G403" s="21"/>
      <c r="H403" s="21"/>
      <c r="I403" s="21"/>
      <c r="J403" s="21"/>
    </row>
    <row r="404" spans="4:10" ht="13.5" customHeight="1" x14ac:dyDescent="0.2">
      <c r="D404" s="21"/>
      <c r="E404" s="21"/>
      <c r="F404" s="21"/>
      <c r="G404" s="21"/>
      <c r="H404" s="21"/>
      <c r="I404" s="21"/>
      <c r="J404" s="21"/>
    </row>
    <row r="405" spans="4:10" ht="13.5" customHeight="1" x14ac:dyDescent="0.2">
      <c r="D405" s="21"/>
      <c r="E405" s="21"/>
      <c r="F405" s="21"/>
      <c r="G405" s="21"/>
      <c r="H405" s="21"/>
      <c r="I405" s="21"/>
      <c r="J405" s="21"/>
    </row>
    <row r="406" spans="4:10" ht="13.5" customHeight="1" x14ac:dyDescent="0.2">
      <c r="D406" s="21"/>
      <c r="E406" s="21"/>
      <c r="F406" s="21"/>
      <c r="G406" s="21"/>
      <c r="H406" s="21"/>
      <c r="I406" s="21"/>
      <c r="J406" s="21"/>
    </row>
    <row r="407" spans="4:10" ht="13.5" customHeight="1" x14ac:dyDescent="0.2">
      <c r="D407" s="21"/>
      <c r="E407" s="21"/>
      <c r="F407" s="21"/>
      <c r="G407" s="21"/>
      <c r="H407" s="21"/>
      <c r="I407" s="21"/>
      <c r="J407" s="21"/>
    </row>
    <row r="408" spans="4:10" ht="13.5" customHeight="1" x14ac:dyDescent="0.2">
      <c r="D408" s="21"/>
      <c r="E408" s="21"/>
      <c r="F408" s="21"/>
      <c r="G408" s="21"/>
      <c r="H408" s="21"/>
      <c r="I408" s="21"/>
      <c r="J408" s="21"/>
    </row>
    <row r="409" spans="4:10" ht="13.5" customHeight="1" x14ac:dyDescent="0.2">
      <c r="D409" s="21"/>
      <c r="E409" s="21"/>
      <c r="F409" s="21"/>
      <c r="G409" s="21"/>
      <c r="H409" s="21"/>
      <c r="I409" s="21"/>
      <c r="J409" s="21"/>
    </row>
    <row r="410" spans="4:10" ht="13.5" customHeight="1" x14ac:dyDescent="0.2">
      <c r="D410" s="21"/>
      <c r="E410" s="21"/>
      <c r="F410" s="21"/>
      <c r="G410" s="21"/>
      <c r="H410" s="21"/>
      <c r="I410" s="21"/>
      <c r="J410" s="21"/>
    </row>
    <row r="411" spans="4:10" ht="13.5" customHeight="1" x14ac:dyDescent="0.2">
      <c r="D411" s="21"/>
      <c r="E411" s="21"/>
      <c r="F411" s="21"/>
      <c r="G411" s="21"/>
      <c r="H411" s="21"/>
      <c r="I411" s="21"/>
      <c r="J411" s="21"/>
    </row>
    <row r="412" spans="4:10" ht="13.5" customHeight="1" x14ac:dyDescent="0.2">
      <c r="D412" s="21"/>
      <c r="E412" s="21"/>
      <c r="F412" s="21"/>
      <c r="G412" s="21"/>
      <c r="H412" s="21"/>
      <c r="I412" s="21"/>
      <c r="J412" s="21"/>
    </row>
    <row r="413" spans="4:10" ht="13.5" customHeight="1" x14ac:dyDescent="0.2">
      <c r="D413" s="21"/>
      <c r="E413" s="21"/>
      <c r="F413" s="21"/>
      <c r="G413" s="21"/>
      <c r="H413" s="21"/>
      <c r="I413" s="21"/>
      <c r="J413" s="21"/>
    </row>
    <row r="414" spans="4:10" ht="13.5" customHeight="1" x14ac:dyDescent="0.2">
      <c r="D414" s="21"/>
      <c r="E414" s="21"/>
      <c r="F414" s="21"/>
      <c r="G414" s="21"/>
      <c r="H414" s="21"/>
      <c r="I414" s="21"/>
      <c r="J414" s="21"/>
    </row>
    <row r="415" spans="4:10" ht="13.5" customHeight="1" x14ac:dyDescent="0.2">
      <c r="D415" s="21"/>
      <c r="E415" s="21"/>
      <c r="F415" s="21"/>
      <c r="G415" s="21"/>
      <c r="H415" s="21"/>
      <c r="I415" s="21"/>
      <c r="J415" s="21"/>
    </row>
    <row r="416" spans="4:10" ht="13.5" customHeight="1" x14ac:dyDescent="0.2">
      <c r="D416" s="21"/>
      <c r="E416" s="21"/>
      <c r="F416" s="21"/>
      <c r="G416" s="21"/>
      <c r="H416" s="21"/>
      <c r="I416" s="21"/>
      <c r="J416" s="21"/>
    </row>
    <row r="417" spans="4:10" ht="13.5" customHeight="1" x14ac:dyDescent="0.2">
      <c r="D417" s="21"/>
      <c r="E417" s="21"/>
      <c r="F417" s="21"/>
      <c r="G417" s="21"/>
      <c r="H417" s="21"/>
      <c r="I417" s="21"/>
      <c r="J417" s="21"/>
    </row>
    <row r="418" spans="4:10" ht="13.5" customHeight="1" x14ac:dyDescent="0.2">
      <c r="D418" s="21"/>
      <c r="E418" s="21"/>
      <c r="F418" s="21"/>
      <c r="G418" s="21"/>
      <c r="H418" s="21"/>
      <c r="I418" s="21"/>
      <c r="J418" s="21"/>
    </row>
    <row r="419" spans="4:10" ht="13.5" customHeight="1" x14ac:dyDescent="0.2">
      <c r="D419" s="21"/>
      <c r="E419" s="21"/>
      <c r="F419" s="21"/>
      <c r="G419" s="21"/>
      <c r="H419" s="21"/>
      <c r="I419" s="21"/>
      <c r="J419" s="21"/>
    </row>
    <row r="420" spans="4:10" ht="13.5" customHeight="1" x14ac:dyDescent="0.2">
      <c r="D420" s="21"/>
      <c r="E420" s="21"/>
      <c r="F420" s="21"/>
      <c r="G420" s="21"/>
      <c r="H420" s="21"/>
      <c r="I420" s="21"/>
      <c r="J420" s="21"/>
    </row>
    <row r="421" spans="4:10" ht="13.5" customHeight="1" x14ac:dyDescent="0.2">
      <c r="D421" s="21"/>
      <c r="E421" s="21"/>
      <c r="F421" s="21"/>
      <c r="G421" s="21"/>
      <c r="H421" s="21"/>
      <c r="I421" s="21"/>
      <c r="J421" s="21"/>
    </row>
    <row r="422" spans="4:10" ht="13.5" customHeight="1" x14ac:dyDescent="0.2">
      <c r="D422" s="21"/>
      <c r="E422" s="21"/>
      <c r="F422" s="21"/>
      <c r="G422" s="21"/>
      <c r="H422" s="21"/>
      <c r="I422" s="21"/>
      <c r="J422" s="21"/>
    </row>
    <row r="423" spans="4:10" ht="13.5" customHeight="1" x14ac:dyDescent="0.2">
      <c r="D423" s="21"/>
      <c r="E423" s="21"/>
      <c r="F423" s="21"/>
      <c r="G423" s="21"/>
      <c r="H423" s="21"/>
      <c r="I423" s="21"/>
      <c r="J423" s="21"/>
    </row>
    <row r="424" spans="4:10" ht="13.5" customHeight="1" x14ac:dyDescent="0.2">
      <c r="D424" s="21"/>
      <c r="E424" s="21"/>
      <c r="F424" s="21"/>
      <c r="G424" s="21"/>
      <c r="H424" s="21"/>
      <c r="I424" s="21"/>
      <c r="J424" s="21"/>
    </row>
    <row r="425" spans="4:10" ht="13.5" customHeight="1" x14ac:dyDescent="0.2">
      <c r="D425" s="21"/>
      <c r="E425" s="21"/>
      <c r="F425" s="21"/>
      <c r="G425" s="21"/>
      <c r="H425" s="21"/>
      <c r="I425" s="21"/>
      <c r="J425" s="21"/>
    </row>
    <row r="426" spans="4:10" ht="13.5" customHeight="1" x14ac:dyDescent="0.2">
      <c r="D426" s="21"/>
      <c r="E426" s="21"/>
      <c r="F426" s="21"/>
      <c r="G426" s="21"/>
      <c r="H426" s="21"/>
      <c r="I426" s="21"/>
      <c r="J426" s="21"/>
    </row>
    <row r="427" spans="4:10" x14ac:dyDescent="0.2">
      <c r="D427" s="21"/>
      <c r="E427" s="21"/>
      <c r="F427" s="21"/>
      <c r="G427" s="21"/>
      <c r="H427" s="21"/>
      <c r="I427" s="21"/>
      <c r="J427" s="21"/>
    </row>
    <row r="428" spans="4:10" x14ac:dyDescent="0.2">
      <c r="D428" s="21"/>
      <c r="E428" s="21"/>
      <c r="F428" s="21"/>
      <c r="G428" s="21"/>
      <c r="H428" s="21"/>
      <c r="I428" s="21"/>
      <c r="J428" s="21"/>
    </row>
    <row r="429" spans="4:10" x14ac:dyDescent="0.2">
      <c r="D429" s="21"/>
      <c r="E429" s="21"/>
      <c r="F429" s="21"/>
      <c r="G429" s="21"/>
      <c r="H429" s="21"/>
      <c r="I429" s="21"/>
      <c r="J429" s="21"/>
    </row>
    <row r="430" spans="4:10" x14ac:dyDescent="0.2">
      <c r="D430" s="21"/>
      <c r="E430" s="21"/>
      <c r="F430" s="21"/>
      <c r="G430" s="21"/>
      <c r="H430" s="21"/>
      <c r="I430" s="21"/>
      <c r="J430" s="21"/>
    </row>
    <row r="431" spans="4:10" x14ac:dyDescent="0.2">
      <c r="D431" s="21"/>
      <c r="E431" s="21"/>
      <c r="F431" s="21"/>
      <c r="G431" s="21"/>
      <c r="H431" s="21"/>
      <c r="I431" s="21"/>
      <c r="J431" s="21"/>
    </row>
    <row r="432" spans="4:10" x14ac:dyDescent="0.2">
      <c r="D432" s="21"/>
      <c r="E432" s="21"/>
      <c r="F432" s="21"/>
      <c r="G432" s="21"/>
      <c r="H432" s="21"/>
      <c r="I432" s="21"/>
      <c r="J432" s="21"/>
    </row>
    <row r="433" spans="4:10" x14ac:dyDescent="0.2">
      <c r="D433" s="21"/>
      <c r="E433" s="21"/>
      <c r="F433" s="21"/>
      <c r="G433" s="21"/>
      <c r="H433" s="21"/>
      <c r="I433" s="21"/>
      <c r="J433" s="21"/>
    </row>
    <row r="434" spans="4:10" x14ac:dyDescent="0.2">
      <c r="D434" s="21"/>
      <c r="E434" s="21"/>
      <c r="F434" s="21"/>
      <c r="G434" s="21"/>
      <c r="H434" s="21"/>
      <c r="I434" s="21"/>
      <c r="J434" s="21"/>
    </row>
    <row r="435" spans="4:10" x14ac:dyDescent="0.2">
      <c r="D435" s="21"/>
      <c r="E435" s="21"/>
      <c r="F435" s="21"/>
      <c r="G435" s="21"/>
      <c r="H435" s="21"/>
      <c r="I435" s="21"/>
      <c r="J435" s="21"/>
    </row>
    <row r="436" spans="4:10" x14ac:dyDescent="0.2">
      <c r="D436" s="21"/>
      <c r="E436" s="21"/>
      <c r="F436" s="21"/>
      <c r="G436" s="21"/>
      <c r="H436" s="21"/>
      <c r="I436" s="21"/>
      <c r="J436" s="21"/>
    </row>
    <row r="437" spans="4:10" x14ac:dyDescent="0.2">
      <c r="D437" s="21"/>
      <c r="E437" s="21"/>
      <c r="F437" s="21"/>
      <c r="G437" s="21"/>
      <c r="H437" s="21"/>
      <c r="I437" s="21"/>
      <c r="J437" s="21"/>
    </row>
  </sheetData>
  <mergeCells count="1">
    <mergeCell ref="A5:B5"/>
  </mergeCells>
  <phoneticPr fontId="3"/>
  <printOptions horizontalCentered="1"/>
  <pageMargins left="0.59055118110236227" right="0.51181102362204722" top="0.78740157480314965" bottom="0.78740157480314965" header="0.51181102362204722" footer="0.43307086614173229"/>
  <pageSetup paperSize="9" scale="47" firstPageNumber="175" fitToHeight="2" orientation="portrait" useFirstPageNumber="1" r:id="rId1"/>
  <headerFooter alignWithMargins="0"/>
  <rowBreaks count="3" manualBreakCount="3">
    <brk id="95" max="9" man="1"/>
    <brk id="191" max="9" man="1"/>
    <brk id="287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14</vt:i4>
      </vt:variant>
      <vt:variant>
        <vt:lpstr>名前付き一覧</vt:lpstr>
      </vt:variant>
      <vt:variant>
        <vt:i4>28</vt:i4>
      </vt:variant>
    </vt:vector>
  </HeadingPairs>
  <TitlesOfParts>
    <vt:vector size="42" baseType="lpstr">
      <vt:lpstr>全道5</vt:lpstr>
      <vt:lpstr>空知5</vt:lpstr>
      <vt:lpstr>石狩5</vt:lpstr>
      <vt:lpstr>後志5</vt:lpstr>
      <vt:lpstr>胆振5</vt:lpstr>
      <vt:lpstr>日高5</vt:lpstr>
      <vt:lpstr>渡島・檜山5</vt:lpstr>
      <vt:lpstr>上川5</vt:lpstr>
      <vt:lpstr>留萌5</vt:lpstr>
      <vt:lpstr>宗谷5</vt:lpstr>
      <vt:lpstr>オホーツク5</vt:lpstr>
      <vt:lpstr>十勝5</vt:lpstr>
      <vt:lpstr>釧路5</vt:lpstr>
      <vt:lpstr>根室5</vt:lpstr>
      <vt:lpstr>オホーツク5!Print_Area</vt:lpstr>
      <vt:lpstr>空知5!Print_Area</vt:lpstr>
      <vt:lpstr>釧路5!Print_Area</vt:lpstr>
      <vt:lpstr>後志5!Print_Area</vt:lpstr>
      <vt:lpstr>根室5!Print_Area</vt:lpstr>
      <vt:lpstr>宗谷5!Print_Area</vt:lpstr>
      <vt:lpstr>十勝5!Print_Area</vt:lpstr>
      <vt:lpstr>上川5!Print_Area</vt:lpstr>
      <vt:lpstr>石狩5!Print_Area</vt:lpstr>
      <vt:lpstr>全道5!Print_Area</vt:lpstr>
      <vt:lpstr>胆振5!Print_Area</vt:lpstr>
      <vt:lpstr>渡島・檜山5!Print_Area</vt:lpstr>
      <vt:lpstr>日高5!Print_Area</vt:lpstr>
      <vt:lpstr>留萌5!Print_Area</vt:lpstr>
      <vt:lpstr>オホーツク5!Print_Titles</vt:lpstr>
      <vt:lpstr>空知5!Print_Titles</vt:lpstr>
      <vt:lpstr>釧路5!Print_Titles</vt:lpstr>
      <vt:lpstr>後志5!Print_Titles</vt:lpstr>
      <vt:lpstr>根室5!Print_Titles</vt:lpstr>
      <vt:lpstr>宗谷5!Print_Titles</vt:lpstr>
      <vt:lpstr>十勝5!Print_Titles</vt:lpstr>
      <vt:lpstr>上川5!Print_Titles</vt:lpstr>
      <vt:lpstr>石狩5!Print_Titles</vt:lpstr>
      <vt:lpstr>全道5!Print_Titles</vt:lpstr>
      <vt:lpstr>胆振5!Print_Titles</vt:lpstr>
      <vt:lpstr>渡島・檜山5!Print_Titles</vt:lpstr>
      <vt:lpstr>日高5!Print_Titles</vt:lpstr>
      <vt:lpstr>留萌5!Print_Titles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2024-04-04T23:32:05Z</dcterms:created>
  <dcterms:modified xsi:type="dcterms:W3CDTF">2024-04-04T23:32:09Z</dcterms:modified>
</cp:coreProperties>
</file>